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120" windowWidth="20730" windowHeight="11760" tabRatio="750"/>
  </bookViews>
  <sheets>
    <sheet name="Summary" sheetId="3" r:id="rId1"/>
    <sheet name="Sheet2" sheetId="14" r:id="rId2"/>
    <sheet name="Steelhead Nightly Counts" sheetId="12" r:id="rId3"/>
    <sheet name="Steelhead Daily Window Counts" sheetId="2" r:id="rId4"/>
    <sheet name="LGD Monthly Night Counts" sheetId="1" r:id="rId5"/>
    <sheet name="97LGRNGT" sheetId="5" r:id="rId6"/>
    <sheet name="98LGRNGT" sheetId="6" r:id="rId7"/>
    <sheet name="99LGRNGT" sheetId="8" r:id="rId8"/>
    <sheet name="00LGRNGT" sheetId="9" r:id="rId9"/>
    <sheet name="01LGRNGT" sheetId="11" r:id="rId10"/>
    <sheet name="02LGRNGT" sheetId="10" r:id="rId11"/>
    <sheet name="03LGRNGT" sheetId="7" r:id="rId12"/>
    <sheet name="07LGRNIGHT" sheetId="4" r:id="rId13"/>
    <sheet name="Sheet1" sheetId="13" r:id="rId14"/>
  </sheets>
  <definedNames>
    <definedName name="_FILL" localSheetId="8">'00LGRNGT'!#REF!</definedName>
    <definedName name="_FILL" localSheetId="9">'01LGRNGT'!#REF!</definedName>
    <definedName name="_FILL" localSheetId="10">'02LGRNGT'!#REF!</definedName>
    <definedName name="_FILL" localSheetId="11">'03LGRNGT'!#REF!</definedName>
    <definedName name="_FILL" localSheetId="5">'97LGRNGT'!#REF!</definedName>
    <definedName name="_FILL" localSheetId="6">'98LGRNGT'!#REF!</definedName>
    <definedName name="_FILL" localSheetId="7">'99LGRNGT'!#REF!</definedName>
    <definedName name="_FILL">'07LGRNIGHT'!#REF!</definedName>
    <definedName name="Chinook_Counts" localSheetId="13">Sheet1!$A$1:$V$1890</definedName>
  </definedNames>
  <calcPr calcId="152511"/>
  <pivotCaches>
    <pivotCache cacheId="0" r:id="rId15"/>
    <pivotCache cacheId="1" r:id="rId16"/>
    <pivotCache cacheId="2" r:id="rId17"/>
  </pivotCaches>
</workbook>
</file>

<file path=xl/calcChain.xml><?xml version="1.0" encoding="utf-8"?>
<calcChain xmlns="http://schemas.openxmlformats.org/spreadsheetml/2006/main">
  <c r="F26" i="14" l="1"/>
  <c r="E26" i="14"/>
  <c r="D26" i="14"/>
  <c r="C26" i="14"/>
  <c r="B26" i="14"/>
  <c r="F25" i="14"/>
  <c r="E25" i="14"/>
  <c r="D25" i="14"/>
  <c r="C25" i="14"/>
  <c r="B25" i="14"/>
  <c r="G24" i="14"/>
  <c r="F24" i="14"/>
  <c r="E24" i="14"/>
  <c r="D24" i="14"/>
  <c r="C24" i="14"/>
  <c r="B24" i="14"/>
  <c r="G23" i="14"/>
  <c r="F23" i="14"/>
  <c r="E23" i="14"/>
  <c r="D23" i="14"/>
  <c r="C23" i="14"/>
  <c r="B23" i="14"/>
  <c r="I22" i="14"/>
  <c r="H22" i="14"/>
  <c r="G22" i="14"/>
  <c r="F22" i="14"/>
  <c r="E22" i="14"/>
  <c r="D22" i="14"/>
  <c r="C22" i="14"/>
  <c r="B22" i="14"/>
  <c r="I21" i="14"/>
  <c r="H21" i="14"/>
  <c r="G21" i="14"/>
  <c r="F21" i="14"/>
  <c r="E21" i="14"/>
  <c r="D21" i="14"/>
  <c r="C21" i="14"/>
  <c r="B21" i="14"/>
  <c r="I20" i="14"/>
  <c r="H20" i="14"/>
  <c r="G20" i="14"/>
  <c r="F20" i="14"/>
  <c r="E20" i="14"/>
  <c r="D20" i="14"/>
  <c r="C20" i="14"/>
  <c r="B20" i="14"/>
  <c r="G19" i="14"/>
  <c r="F19" i="14"/>
  <c r="E19" i="14"/>
  <c r="D19" i="14"/>
  <c r="C19" i="14"/>
  <c r="B19" i="14"/>
  <c r="G18" i="14"/>
  <c r="F18" i="14"/>
  <c r="E18" i="14"/>
  <c r="D18" i="14"/>
  <c r="C18" i="14"/>
  <c r="B18" i="14"/>
  <c r="AI21" i="3" l="1"/>
  <c r="AB37" i="3"/>
  <c r="AA35" i="3" l="1"/>
  <c r="Z35" i="3"/>
  <c r="Y35" i="3"/>
  <c r="X35" i="3"/>
  <c r="V46" i="3"/>
  <c r="V45" i="3"/>
  <c r="V44" i="3"/>
  <c r="V43" i="3"/>
  <c r="V42" i="3"/>
  <c r="AG41" i="3"/>
  <c r="AC41" i="3"/>
  <c r="AB41" i="3"/>
  <c r="AI41" i="3" s="1"/>
  <c r="V41" i="3"/>
  <c r="AG40" i="3"/>
  <c r="AC40" i="3"/>
  <c r="AB40" i="3"/>
  <c r="V40" i="3"/>
  <c r="AG39" i="3"/>
  <c r="AC39" i="3"/>
  <c r="AB39" i="3"/>
  <c r="AI39" i="3" s="1"/>
  <c r="V39" i="3"/>
  <c r="AB38" i="3"/>
  <c r="AI38" i="3"/>
  <c r="V38" i="3"/>
  <c r="AI37" i="3"/>
  <c r="V37" i="3"/>
  <c r="W35" i="3"/>
  <c r="I46" i="3"/>
  <c r="AH46" i="3" s="1"/>
  <c r="H46" i="3"/>
  <c r="AC46" i="3" s="1"/>
  <c r="G46" i="3"/>
  <c r="AB46" i="3" s="1"/>
  <c r="AI46" i="3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1002" i="13"/>
  <c r="D1003" i="13"/>
  <c r="D1004" i="13"/>
  <c r="D1005" i="13"/>
  <c r="D1006" i="13"/>
  <c r="D1007" i="13"/>
  <c r="D1008" i="13"/>
  <c r="D1009" i="13"/>
  <c r="D1010" i="13"/>
  <c r="D1011" i="13"/>
  <c r="D1012" i="13"/>
  <c r="D1013" i="13"/>
  <c r="D1014" i="13"/>
  <c r="D1015" i="13"/>
  <c r="D1016" i="13"/>
  <c r="D1017" i="13"/>
  <c r="D1018" i="13"/>
  <c r="D1019" i="13"/>
  <c r="D1020" i="13"/>
  <c r="D1021" i="13"/>
  <c r="D1022" i="13"/>
  <c r="D1023" i="13"/>
  <c r="D1024" i="13"/>
  <c r="D1025" i="13"/>
  <c r="D1026" i="13"/>
  <c r="D1027" i="13"/>
  <c r="D1028" i="13"/>
  <c r="D1029" i="13"/>
  <c r="D1030" i="13"/>
  <c r="D1031" i="13"/>
  <c r="D1032" i="13"/>
  <c r="D1033" i="13"/>
  <c r="D1034" i="13"/>
  <c r="D1035" i="13"/>
  <c r="D1036" i="13"/>
  <c r="D1037" i="13"/>
  <c r="D1038" i="13"/>
  <c r="D1039" i="13"/>
  <c r="D1040" i="13"/>
  <c r="D1041" i="13"/>
  <c r="D1042" i="13"/>
  <c r="D1043" i="13"/>
  <c r="D1044" i="13"/>
  <c r="D1045" i="13"/>
  <c r="D1046" i="13"/>
  <c r="D1047" i="13"/>
  <c r="D1048" i="13"/>
  <c r="D1049" i="13"/>
  <c r="D1050" i="13"/>
  <c r="D1051" i="13"/>
  <c r="D1052" i="13"/>
  <c r="D1053" i="13"/>
  <c r="D1054" i="13"/>
  <c r="D1055" i="13"/>
  <c r="D1056" i="13"/>
  <c r="D1057" i="13"/>
  <c r="D1058" i="13"/>
  <c r="D1059" i="13"/>
  <c r="D1060" i="13"/>
  <c r="D1061" i="13"/>
  <c r="D1062" i="13"/>
  <c r="D1063" i="13"/>
  <c r="D1064" i="13"/>
  <c r="D1065" i="13"/>
  <c r="D1066" i="13"/>
  <c r="D1067" i="13"/>
  <c r="D1068" i="13"/>
  <c r="D1069" i="13"/>
  <c r="D1070" i="13"/>
  <c r="D1071" i="13"/>
  <c r="D1072" i="13"/>
  <c r="D1073" i="13"/>
  <c r="D1074" i="13"/>
  <c r="D1075" i="13"/>
  <c r="D1076" i="13"/>
  <c r="D1077" i="13"/>
  <c r="D1078" i="13"/>
  <c r="D1079" i="13"/>
  <c r="D1080" i="13"/>
  <c r="D1081" i="13"/>
  <c r="D1082" i="13"/>
  <c r="D1083" i="13"/>
  <c r="D1084" i="13"/>
  <c r="D1085" i="13"/>
  <c r="D1086" i="13"/>
  <c r="D1087" i="13"/>
  <c r="D1088" i="13"/>
  <c r="D1089" i="13"/>
  <c r="D1090" i="13"/>
  <c r="D1091" i="13"/>
  <c r="D1092" i="13"/>
  <c r="D1093" i="13"/>
  <c r="D1094" i="13"/>
  <c r="D1095" i="13"/>
  <c r="D1096" i="13"/>
  <c r="D1097" i="13"/>
  <c r="D1098" i="13"/>
  <c r="D1099" i="13"/>
  <c r="D1100" i="13"/>
  <c r="D1101" i="13"/>
  <c r="D1102" i="13"/>
  <c r="D1103" i="13"/>
  <c r="D1104" i="13"/>
  <c r="D1105" i="13"/>
  <c r="D1106" i="13"/>
  <c r="D1107" i="13"/>
  <c r="D1108" i="13"/>
  <c r="D1109" i="13"/>
  <c r="D1110" i="13"/>
  <c r="D1111" i="13"/>
  <c r="D1112" i="13"/>
  <c r="D1113" i="13"/>
  <c r="D1114" i="13"/>
  <c r="D1115" i="13"/>
  <c r="D1116" i="13"/>
  <c r="D1117" i="13"/>
  <c r="D1118" i="13"/>
  <c r="D1119" i="13"/>
  <c r="D1120" i="13"/>
  <c r="D1121" i="13"/>
  <c r="D1122" i="13"/>
  <c r="D1123" i="13"/>
  <c r="D1124" i="13"/>
  <c r="D1125" i="13"/>
  <c r="D1126" i="13"/>
  <c r="D1127" i="13"/>
  <c r="D1128" i="13"/>
  <c r="D1129" i="13"/>
  <c r="D1130" i="13"/>
  <c r="D1131" i="13"/>
  <c r="D1132" i="13"/>
  <c r="D1133" i="13"/>
  <c r="D1134" i="13"/>
  <c r="D1135" i="13"/>
  <c r="D1136" i="13"/>
  <c r="D1137" i="13"/>
  <c r="D1138" i="13"/>
  <c r="D1139" i="13"/>
  <c r="D1140" i="13"/>
  <c r="D1141" i="13"/>
  <c r="D1142" i="13"/>
  <c r="D1143" i="13"/>
  <c r="D1144" i="13"/>
  <c r="D1145" i="13"/>
  <c r="D1146" i="13"/>
  <c r="D1147" i="13"/>
  <c r="D1148" i="13"/>
  <c r="D1149" i="13"/>
  <c r="D1150" i="13"/>
  <c r="D1151" i="13"/>
  <c r="D1152" i="13"/>
  <c r="D1153" i="13"/>
  <c r="D1154" i="13"/>
  <c r="D1155" i="13"/>
  <c r="D1156" i="13"/>
  <c r="D1157" i="13"/>
  <c r="D1158" i="13"/>
  <c r="D1159" i="13"/>
  <c r="D1160" i="13"/>
  <c r="D1161" i="13"/>
  <c r="D1162" i="13"/>
  <c r="D1163" i="13"/>
  <c r="D1164" i="13"/>
  <c r="D1165" i="13"/>
  <c r="D1166" i="13"/>
  <c r="D1167" i="13"/>
  <c r="D1168" i="13"/>
  <c r="D1169" i="13"/>
  <c r="D1170" i="13"/>
  <c r="D1171" i="13"/>
  <c r="D1172" i="13"/>
  <c r="D1173" i="13"/>
  <c r="D1174" i="13"/>
  <c r="D1175" i="13"/>
  <c r="D1176" i="13"/>
  <c r="D1177" i="13"/>
  <c r="D1178" i="13"/>
  <c r="D1179" i="13"/>
  <c r="D1180" i="13"/>
  <c r="D1181" i="13"/>
  <c r="D1182" i="13"/>
  <c r="D1183" i="13"/>
  <c r="D1184" i="13"/>
  <c r="D1185" i="13"/>
  <c r="D1186" i="13"/>
  <c r="D1187" i="13"/>
  <c r="D1188" i="13"/>
  <c r="D1189" i="13"/>
  <c r="D1190" i="13"/>
  <c r="D1191" i="13"/>
  <c r="D1192" i="13"/>
  <c r="D1193" i="13"/>
  <c r="D1194" i="13"/>
  <c r="D1195" i="13"/>
  <c r="D1196" i="13"/>
  <c r="D1197" i="13"/>
  <c r="D1198" i="13"/>
  <c r="D1199" i="13"/>
  <c r="D1200" i="13"/>
  <c r="D1201" i="13"/>
  <c r="D1202" i="13"/>
  <c r="D1203" i="13"/>
  <c r="D1204" i="13"/>
  <c r="D1205" i="13"/>
  <c r="D1206" i="13"/>
  <c r="D1207" i="13"/>
  <c r="D1208" i="13"/>
  <c r="D1209" i="13"/>
  <c r="D1210" i="13"/>
  <c r="D1211" i="13"/>
  <c r="D1212" i="13"/>
  <c r="D1213" i="13"/>
  <c r="D1214" i="13"/>
  <c r="D1215" i="13"/>
  <c r="D1216" i="13"/>
  <c r="D1217" i="13"/>
  <c r="D1218" i="13"/>
  <c r="D1219" i="13"/>
  <c r="D1220" i="13"/>
  <c r="D1221" i="13"/>
  <c r="D1222" i="13"/>
  <c r="D1223" i="13"/>
  <c r="D1224" i="13"/>
  <c r="D1225" i="13"/>
  <c r="D1226" i="13"/>
  <c r="D1227" i="13"/>
  <c r="D1228" i="13"/>
  <c r="D1229" i="13"/>
  <c r="D1230" i="13"/>
  <c r="D1231" i="13"/>
  <c r="D1232" i="13"/>
  <c r="D1233" i="13"/>
  <c r="D1234" i="13"/>
  <c r="D1235" i="13"/>
  <c r="D1236" i="13"/>
  <c r="D1237" i="13"/>
  <c r="D1238" i="13"/>
  <c r="D1239" i="13"/>
  <c r="D1240" i="13"/>
  <c r="D1241" i="13"/>
  <c r="D1242" i="13"/>
  <c r="D1243" i="13"/>
  <c r="D1244" i="13"/>
  <c r="D1245" i="13"/>
  <c r="D1246" i="13"/>
  <c r="D1247" i="13"/>
  <c r="D1248" i="13"/>
  <c r="D1249" i="13"/>
  <c r="D1250" i="13"/>
  <c r="D1251" i="13"/>
  <c r="D1252" i="13"/>
  <c r="D1253" i="13"/>
  <c r="D1254" i="13"/>
  <c r="D1255" i="13"/>
  <c r="D1256" i="13"/>
  <c r="D1257" i="13"/>
  <c r="D1258" i="13"/>
  <c r="D1259" i="13"/>
  <c r="D1260" i="13"/>
  <c r="D1261" i="13"/>
  <c r="D1262" i="13"/>
  <c r="D1263" i="13"/>
  <c r="D1264" i="13"/>
  <c r="D1265" i="13"/>
  <c r="D1266" i="13"/>
  <c r="D1267" i="13"/>
  <c r="D1268" i="13"/>
  <c r="D1269" i="13"/>
  <c r="D1270" i="13"/>
  <c r="D1271" i="13"/>
  <c r="D1272" i="13"/>
  <c r="D1273" i="13"/>
  <c r="D1274" i="13"/>
  <c r="D1275" i="13"/>
  <c r="D1276" i="13"/>
  <c r="D1277" i="13"/>
  <c r="D1278" i="13"/>
  <c r="D1279" i="13"/>
  <c r="D1280" i="13"/>
  <c r="D1281" i="13"/>
  <c r="D1282" i="13"/>
  <c r="D1283" i="13"/>
  <c r="D1284" i="13"/>
  <c r="D1285" i="13"/>
  <c r="D1286" i="13"/>
  <c r="D1287" i="13"/>
  <c r="D1288" i="13"/>
  <c r="D1289" i="13"/>
  <c r="D1290" i="13"/>
  <c r="D1291" i="13"/>
  <c r="D1292" i="13"/>
  <c r="D1293" i="13"/>
  <c r="D1294" i="13"/>
  <c r="D1295" i="13"/>
  <c r="D1296" i="13"/>
  <c r="D1297" i="13"/>
  <c r="D1298" i="13"/>
  <c r="D1299" i="13"/>
  <c r="D1300" i="13"/>
  <c r="D1301" i="13"/>
  <c r="D1302" i="13"/>
  <c r="D1303" i="13"/>
  <c r="D1304" i="13"/>
  <c r="D1305" i="13"/>
  <c r="D1306" i="13"/>
  <c r="D1307" i="13"/>
  <c r="D1308" i="13"/>
  <c r="D1309" i="13"/>
  <c r="D1310" i="13"/>
  <c r="D1311" i="13"/>
  <c r="D1312" i="13"/>
  <c r="D1313" i="13"/>
  <c r="D1314" i="13"/>
  <c r="D1315" i="13"/>
  <c r="D1316" i="13"/>
  <c r="D1317" i="13"/>
  <c r="D1318" i="13"/>
  <c r="D1319" i="13"/>
  <c r="D1320" i="13"/>
  <c r="D1321" i="13"/>
  <c r="D1322" i="13"/>
  <c r="D1323" i="13"/>
  <c r="D1324" i="13"/>
  <c r="D1325" i="13"/>
  <c r="D1326" i="13"/>
  <c r="D1327" i="13"/>
  <c r="D1328" i="13"/>
  <c r="D1329" i="13"/>
  <c r="D1330" i="13"/>
  <c r="D1331" i="13"/>
  <c r="D1332" i="13"/>
  <c r="D1333" i="13"/>
  <c r="D1334" i="13"/>
  <c r="D1335" i="13"/>
  <c r="D1336" i="13"/>
  <c r="D1337" i="13"/>
  <c r="D1338" i="13"/>
  <c r="D1339" i="13"/>
  <c r="D1340" i="13"/>
  <c r="D1341" i="13"/>
  <c r="D1342" i="13"/>
  <c r="D1343" i="13"/>
  <c r="D1344" i="13"/>
  <c r="D1345" i="13"/>
  <c r="D1346" i="13"/>
  <c r="D1347" i="13"/>
  <c r="D1348" i="13"/>
  <c r="D1349" i="13"/>
  <c r="D1350" i="13"/>
  <c r="D1351" i="13"/>
  <c r="D1352" i="13"/>
  <c r="D1353" i="13"/>
  <c r="D1354" i="13"/>
  <c r="D1355" i="13"/>
  <c r="D1356" i="13"/>
  <c r="D1357" i="13"/>
  <c r="D1358" i="13"/>
  <c r="D1359" i="13"/>
  <c r="D1360" i="13"/>
  <c r="D1361" i="13"/>
  <c r="D1362" i="13"/>
  <c r="D1363" i="13"/>
  <c r="D1364" i="13"/>
  <c r="D1365" i="13"/>
  <c r="D1366" i="13"/>
  <c r="D1367" i="13"/>
  <c r="D1368" i="13"/>
  <c r="D1369" i="13"/>
  <c r="D1370" i="13"/>
  <c r="D1371" i="13"/>
  <c r="D1372" i="13"/>
  <c r="D1373" i="13"/>
  <c r="D1374" i="13"/>
  <c r="D1375" i="13"/>
  <c r="D1376" i="13"/>
  <c r="D1377" i="13"/>
  <c r="D1378" i="13"/>
  <c r="D1379" i="13"/>
  <c r="D1380" i="13"/>
  <c r="D1381" i="13"/>
  <c r="D1382" i="13"/>
  <c r="D1383" i="13"/>
  <c r="D1384" i="13"/>
  <c r="D1385" i="13"/>
  <c r="D1386" i="13"/>
  <c r="D1387" i="13"/>
  <c r="D1388" i="13"/>
  <c r="D1389" i="13"/>
  <c r="D1390" i="13"/>
  <c r="D1391" i="13"/>
  <c r="D1392" i="13"/>
  <c r="D1393" i="13"/>
  <c r="D1394" i="13"/>
  <c r="D1395" i="13"/>
  <c r="D1396" i="13"/>
  <c r="D1397" i="13"/>
  <c r="D1398" i="13"/>
  <c r="D1399" i="13"/>
  <c r="D1400" i="13"/>
  <c r="D1401" i="13"/>
  <c r="D1402" i="13"/>
  <c r="D1403" i="13"/>
  <c r="D1404" i="13"/>
  <c r="D1405" i="13"/>
  <c r="D1406" i="13"/>
  <c r="D1407" i="13"/>
  <c r="D1408" i="13"/>
  <c r="D1409" i="13"/>
  <c r="D1410" i="13"/>
  <c r="D1411" i="13"/>
  <c r="D1412" i="13"/>
  <c r="D1413" i="13"/>
  <c r="D1414" i="13"/>
  <c r="D1415" i="13"/>
  <c r="D1416" i="13"/>
  <c r="D1417" i="13"/>
  <c r="D1418" i="13"/>
  <c r="D1419" i="13"/>
  <c r="D1420" i="13"/>
  <c r="D1421" i="13"/>
  <c r="D1422" i="13"/>
  <c r="D1423" i="13"/>
  <c r="D1424" i="13"/>
  <c r="D1425" i="13"/>
  <c r="D1426" i="13"/>
  <c r="D1427" i="13"/>
  <c r="D1428" i="13"/>
  <c r="D1429" i="13"/>
  <c r="D1430" i="13"/>
  <c r="D1431" i="13"/>
  <c r="D1432" i="13"/>
  <c r="D1433" i="13"/>
  <c r="D1434" i="13"/>
  <c r="D1435" i="13"/>
  <c r="D1436" i="13"/>
  <c r="D1437" i="13"/>
  <c r="D1438" i="13"/>
  <c r="D1439" i="13"/>
  <c r="D1440" i="13"/>
  <c r="D1441" i="13"/>
  <c r="D1442" i="13"/>
  <c r="D1443" i="13"/>
  <c r="D1444" i="13"/>
  <c r="D1445" i="13"/>
  <c r="D1446" i="13"/>
  <c r="D1447" i="13"/>
  <c r="D1448" i="13"/>
  <c r="D1449" i="13"/>
  <c r="D1450" i="13"/>
  <c r="D1451" i="13"/>
  <c r="D1452" i="13"/>
  <c r="D1453" i="13"/>
  <c r="D1454" i="13"/>
  <c r="D1455" i="13"/>
  <c r="D1456" i="13"/>
  <c r="D1457" i="13"/>
  <c r="D1458" i="13"/>
  <c r="D1459" i="13"/>
  <c r="D1460" i="13"/>
  <c r="D1461" i="13"/>
  <c r="D1462" i="13"/>
  <c r="D1463" i="13"/>
  <c r="D1464" i="13"/>
  <c r="D1465" i="13"/>
  <c r="D1466" i="13"/>
  <c r="D1467" i="13"/>
  <c r="D1468" i="13"/>
  <c r="D1469" i="13"/>
  <c r="D1470" i="13"/>
  <c r="D1471" i="13"/>
  <c r="D1472" i="13"/>
  <c r="D1473" i="13"/>
  <c r="D1474" i="13"/>
  <c r="D1475" i="13"/>
  <c r="D1476" i="13"/>
  <c r="D1477" i="13"/>
  <c r="D1478" i="13"/>
  <c r="D1479" i="13"/>
  <c r="D1480" i="13"/>
  <c r="D1481" i="13"/>
  <c r="D1482" i="13"/>
  <c r="D1483" i="13"/>
  <c r="D1484" i="13"/>
  <c r="D1485" i="13"/>
  <c r="D1486" i="13"/>
  <c r="D1487" i="13"/>
  <c r="D1488" i="13"/>
  <c r="D1489" i="13"/>
  <c r="D1490" i="13"/>
  <c r="D1491" i="13"/>
  <c r="D1492" i="13"/>
  <c r="D1493" i="13"/>
  <c r="D1494" i="13"/>
  <c r="D1495" i="13"/>
  <c r="D1496" i="13"/>
  <c r="D1497" i="13"/>
  <c r="D1498" i="13"/>
  <c r="D1499" i="13"/>
  <c r="D1500" i="13"/>
  <c r="D1501" i="13"/>
  <c r="D1502" i="13"/>
  <c r="D1503" i="13"/>
  <c r="D1504" i="13"/>
  <c r="D1505" i="13"/>
  <c r="D1506" i="13"/>
  <c r="D1507" i="13"/>
  <c r="D1508" i="13"/>
  <c r="D1509" i="13"/>
  <c r="D1510" i="13"/>
  <c r="D1511" i="13"/>
  <c r="D1512" i="13"/>
  <c r="D1513" i="13"/>
  <c r="D1514" i="13"/>
  <c r="D1515" i="13"/>
  <c r="D1516" i="13"/>
  <c r="D1517" i="13"/>
  <c r="D1518" i="13"/>
  <c r="D1519" i="13"/>
  <c r="D1520" i="13"/>
  <c r="D1521" i="13"/>
  <c r="D1522" i="13"/>
  <c r="D1523" i="13"/>
  <c r="D1524" i="13"/>
  <c r="D1525" i="13"/>
  <c r="D1526" i="13"/>
  <c r="D1527" i="13"/>
  <c r="D1528" i="13"/>
  <c r="D1529" i="13"/>
  <c r="D1530" i="13"/>
  <c r="D1531" i="13"/>
  <c r="D1532" i="13"/>
  <c r="D1533" i="13"/>
  <c r="D1534" i="13"/>
  <c r="D1535" i="13"/>
  <c r="D1536" i="13"/>
  <c r="D1537" i="13"/>
  <c r="D1538" i="13"/>
  <c r="D1539" i="13"/>
  <c r="D1540" i="13"/>
  <c r="D1541" i="13"/>
  <c r="D1542" i="13"/>
  <c r="D1543" i="13"/>
  <c r="D1544" i="13"/>
  <c r="D1545" i="13"/>
  <c r="D1546" i="13"/>
  <c r="D1547" i="13"/>
  <c r="D1548" i="13"/>
  <c r="D1549" i="13"/>
  <c r="D1550" i="13"/>
  <c r="D1551" i="13"/>
  <c r="D1552" i="13"/>
  <c r="D1553" i="13"/>
  <c r="D1554" i="13"/>
  <c r="D1555" i="13"/>
  <c r="D1556" i="13"/>
  <c r="D1557" i="13"/>
  <c r="D1558" i="13"/>
  <c r="D1559" i="13"/>
  <c r="D1560" i="13"/>
  <c r="D1561" i="13"/>
  <c r="D1562" i="13"/>
  <c r="D1563" i="13"/>
  <c r="D1564" i="13"/>
  <c r="D1565" i="13"/>
  <c r="D1566" i="13"/>
  <c r="D1567" i="13"/>
  <c r="D1568" i="13"/>
  <c r="D1569" i="13"/>
  <c r="D1570" i="13"/>
  <c r="D1571" i="13"/>
  <c r="D1572" i="13"/>
  <c r="D1573" i="13"/>
  <c r="D1574" i="13"/>
  <c r="D1575" i="13"/>
  <c r="D1576" i="13"/>
  <c r="D1577" i="13"/>
  <c r="D1578" i="13"/>
  <c r="D1579" i="13"/>
  <c r="D1580" i="13"/>
  <c r="D1581" i="13"/>
  <c r="D1582" i="13"/>
  <c r="D1583" i="13"/>
  <c r="D1584" i="13"/>
  <c r="D1585" i="13"/>
  <c r="D1586" i="13"/>
  <c r="D1587" i="13"/>
  <c r="D1588" i="13"/>
  <c r="D1589" i="13"/>
  <c r="D1590" i="13"/>
  <c r="D1591" i="13"/>
  <c r="D1592" i="13"/>
  <c r="D1593" i="13"/>
  <c r="D1594" i="13"/>
  <c r="D1595" i="13"/>
  <c r="D1596" i="13"/>
  <c r="D1597" i="13"/>
  <c r="D1598" i="13"/>
  <c r="D1599" i="13"/>
  <c r="D1600" i="13"/>
  <c r="D1601" i="13"/>
  <c r="D1602" i="13"/>
  <c r="D1603" i="13"/>
  <c r="D1604" i="13"/>
  <c r="D1605" i="13"/>
  <c r="D1606" i="13"/>
  <c r="D1607" i="13"/>
  <c r="D1608" i="13"/>
  <c r="D1609" i="13"/>
  <c r="D1610" i="13"/>
  <c r="D1611" i="13"/>
  <c r="D1612" i="13"/>
  <c r="D1613" i="13"/>
  <c r="D1614" i="13"/>
  <c r="D1615" i="13"/>
  <c r="D1616" i="13"/>
  <c r="D1617" i="13"/>
  <c r="D1618" i="13"/>
  <c r="D1619" i="13"/>
  <c r="D1620" i="13"/>
  <c r="D1621" i="13"/>
  <c r="D1622" i="13"/>
  <c r="D1623" i="13"/>
  <c r="D1624" i="13"/>
  <c r="D1625" i="13"/>
  <c r="D1626" i="13"/>
  <c r="D1627" i="13"/>
  <c r="D1628" i="13"/>
  <c r="D1629" i="13"/>
  <c r="D1630" i="13"/>
  <c r="D1631" i="13"/>
  <c r="D1632" i="13"/>
  <c r="D1633" i="13"/>
  <c r="D1634" i="13"/>
  <c r="D1635" i="13"/>
  <c r="D1636" i="13"/>
  <c r="D1637" i="13"/>
  <c r="D1638" i="13"/>
  <c r="D1639" i="13"/>
  <c r="D1640" i="13"/>
  <c r="D1641" i="13"/>
  <c r="D1642" i="13"/>
  <c r="D1643" i="13"/>
  <c r="D1644" i="13"/>
  <c r="D1645" i="13"/>
  <c r="D1646" i="13"/>
  <c r="D1647" i="13"/>
  <c r="D1648" i="13"/>
  <c r="D1649" i="13"/>
  <c r="D1650" i="13"/>
  <c r="D1651" i="13"/>
  <c r="D1652" i="13"/>
  <c r="D1653" i="13"/>
  <c r="D1654" i="13"/>
  <c r="D1655" i="13"/>
  <c r="D1656" i="13"/>
  <c r="D1657" i="13"/>
  <c r="D1658" i="13"/>
  <c r="D1659" i="13"/>
  <c r="D1660" i="13"/>
  <c r="D1661" i="13"/>
  <c r="D1662" i="13"/>
  <c r="D1663" i="13"/>
  <c r="D1664" i="13"/>
  <c r="D1665" i="13"/>
  <c r="D1666" i="13"/>
  <c r="D1667" i="13"/>
  <c r="D1668" i="13"/>
  <c r="D1669" i="13"/>
  <c r="D1670" i="13"/>
  <c r="D1671" i="13"/>
  <c r="D1672" i="13"/>
  <c r="D1673" i="13"/>
  <c r="D1674" i="13"/>
  <c r="D1675" i="13"/>
  <c r="D1676" i="13"/>
  <c r="D1677" i="13"/>
  <c r="D1678" i="13"/>
  <c r="D1679" i="13"/>
  <c r="D1680" i="13"/>
  <c r="D1681" i="13"/>
  <c r="D1682" i="13"/>
  <c r="D1683" i="13"/>
  <c r="D1684" i="13"/>
  <c r="D1685" i="13"/>
  <c r="D1686" i="13"/>
  <c r="D1687" i="13"/>
  <c r="D1688" i="13"/>
  <c r="D1689" i="13"/>
  <c r="D1690" i="13"/>
  <c r="D1691" i="13"/>
  <c r="D1692" i="13"/>
  <c r="D1693" i="13"/>
  <c r="D1694" i="13"/>
  <c r="D1695" i="13"/>
  <c r="D1696" i="13"/>
  <c r="D1697" i="13"/>
  <c r="D1698" i="13"/>
  <c r="D1699" i="13"/>
  <c r="D1700" i="13"/>
  <c r="D1701" i="13"/>
  <c r="D1702" i="13"/>
  <c r="D1703" i="13"/>
  <c r="D1704" i="13"/>
  <c r="D1705" i="13"/>
  <c r="D1706" i="13"/>
  <c r="D1707" i="13"/>
  <c r="D1708" i="13"/>
  <c r="D1709" i="13"/>
  <c r="D1710" i="13"/>
  <c r="D1711" i="13"/>
  <c r="D1712" i="13"/>
  <c r="D1713" i="13"/>
  <c r="D1714" i="13"/>
  <c r="D1715" i="13"/>
  <c r="D1716" i="13"/>
  <c r="D1717" i="13"/>
  <c r="D1718" i="13"/>
  <c r="D1719" i="13"/>
  <c r="D1720" i="13"/>
  <c r="D1721" i="13"/>
  <c r="D1722" i="13"/>
  <c r="D1723" i="13"/>
  <c r="D1724" i="13"/>
  <c r="D1725" i="13"/>
  <c r="D1726" i="13"/>
  <c r="D1727" i="13"/>
  <c r="D1728" i="13"/>
  <c r="D1729" i="13"/>
  <c r="D1730" i="13"/>
  <c r="D1731" i="13"/>
  <c r="D1732" i="13"/>
  <c r="D1733" i="13"/>
  <c r="D1734" i="13"/>
  <c r="D1735" i="13"/>
  <c r="D1736" i="13"/>
  <c r="D1737" i="13"/>
  <c r="D1738" i="13"/>
  <c r="D1739" i="13"/>
  <c r="D1740" i="13"/>
  <c r="D1741" i="13"/>
  <c r="D1742" i="13"/>
  <c r="D1743" i="13"/>
  <c r="D1744" i="13"/>
  <c r="D1745" i="13"/>
  <c r="D1746" i="13"/>
  <c r="D1747" i="13"/>
  <c r="D1748" i="13"/>
  <c r="D1749" i="13"/>
  <c r="D1750" i="13"/>
  <c r="D1751" i="13"/>
  <c r="D1752" i="13"/>
  <c r="D1753" i="13"/>
  <c r="D1754" i="13"/>
  <c r="D1755" i="13"/>
  <c r="D1756" i="13"/>
  <c r="D1757" i="13"/>
  <c r="D1758" i="13"/>
  <c r="D1759" i="13"/>
  <c r="D1760" i="13"/>
  <c r="D1761" i="13"/>
  <c r="D1762" i="13"/>
  <c r="D1763" i="13"/>
  <c r="D1764" i="13"/>
  <c r="D1765" i="13"/>
  <c r="D1766" i="13"/>
  <c r="D1767" i="13"/>
  <c r="D1768" i="13"/>
  <c r="D1769" i="13"/>
  <c r="D1770" i="13"/>
  <c r="D1771" i="13"/>
  <c r="D1772" i="13"/>
  <c r="D1773" i="13"/>
  <c r="D1774" i="13"/>
  <c r="D1775" i="13"/>
  <c r="D1776" i="13"/>
  <c r="D1777" i="13"/>
  <c r="D1778" i="13"/>
  <c r="D1779" i="13"/>
  <c r="D1780" i="13"/>
  <c r="D1781" i="13"/>
  <c r="D1782" i="13"/>
  <c r="D1783" i="13"/>
  <c r="D1784" i="13"/>
  <c r="D1785" i="13"/>
  <c r="D1786" i="13"/>
  <c r="D1787" i="13"/>
  <c r="D1788" i="13"/>
  <c r="D1789" i="13"/>
  <c r="D1790" i="13"/>
  <c r="D1791" i="13"/>
  <c r="D1792" i="13"/>
  <c r="D1793" i="13"/>
  <c r="D1794" i="13"/>
  <c r="D1795" i="13"/>
  <c r="D1796" i="13"/>
  <c r="D1797" i="13"/>
  <c r="D1798" i="13"/>
  <c r="D1799" i="13"/>
  <c r="D1800" i="13"/>
  <c r="D1801" i="13"/>
  <c r="D1802" i="13"/>
  <c r="D1803" i="13"/>
  <c r="D1804" i="13"/>
  <c r="D1805" i="13"/>
  <c r="D1806" i="13"/>
  <c r="D1807" i="13"/>
  <c r="D1808" i="13"/>
  <c r="D1809" i="13"/>
  <c r="D1810" i="13"/>
  <c r="D1811" i="13"/>
  <c r="D1812" i="13"/>
  <c r="D1813" i="13"/>
  <c r="D1814" i="13"/>
  <c r="D1815" i="13"/>
  <c r="D1816" i="13"/>
  <c r="D1817" i="13"/>
  <c r="D1818" i="13"/>
  <c r="D1819" i="13"/>
  <c r="D1820" i="13"/>
  <c r="D1821" i="13"/>
  <c r="D1822" i="13"/>
  <c r="D1823" i="13"/>
  <c r="D1824" i="13"/>
  <c r="D1825" i="13"/>
  <c r="D1826" i="13"/>
  <c r="D1827" i="13"/>
  <c r="D1828" i="13"/>
  <c r="D1829" i="13"/>
  <c r="D1830" i="13"/>
  <c r="D1831" i="13"/>
  <c r="D1832" i="13"/>
  <c r="D1833" i="13"/>
  <c r="D1834" i="13"/>
  <c r="D1835" i="13"/>
  <c r="D1836" i="13"/>
  <c r="D1837" i="13"/>
  <c r="D1838" i="13"/>
  <c r="D1839" i="13"/>
  <c r="D1840" i="13"/>
  <c r="D1841" i="13"/>
  <c r="D1842" i="13"/>
  <c r="D1843" i="13"/>
  <c r="D1844" i="13"/>
  <c r="D1845" i="13"/>
  <c r="D1846" i="13"/>
  <c r="D1847" i="13"/>
  <c r="D1848" i="13"/>
  <c r="D1849" i="13"/>
  <c r="D1850" i="13"/>
  <c r="D1851" i="13"/>
  <c r="D1852" i="13"/>
  <c r="D1853" i="13"/>
  <c r="D1854" i="13"/>
  <c r="D1855" i="13"/>
  <c r="D1856" i="13"/>
  <c r="D1857" i="13"/>
  <c r="D1858" i="13"/>
  <c r="D1859" i="13"/>
  <c r="D1860" i="13"/>
  <c r="D1861" i="13"/>
  <c r="D1862" i="13"/>
  <c r="D1863" i="13"/>
  <c r="D1864" i="13"/>
  <c r="D1865" i="13"/>
  <c r="D1866" i="13"/>
  <c r="D1867" i="13"/>
  <c r="D1868" i="13"/>
  <c r="D1869" i="13"/>
  <c r="D1870" i="13"/>
  <c r="D1871" i="13"/>
  <c r="D1872" i="13"/>
  <c r="D1873" i="13"/>
  <c r="D1874" i="13"/>
  <c r="D1875" i="13"/>
  <c r="D1876" i="13"/>
  <c r="D1877" i="13"/>
  <c r="D1878" i="13"/>
  <c r="D1879" i="13"/>
  <c r="D1880" i="13"/>
  <c r="D1881" i="13"/>
  <c r="D1882" i="13"/>
  <c r="D1883" i="13"/>
  <c r="D1884" i="13"/>
  <c r="D1885" i="13"/>
  <c r="D1886" i="13"/>
  <c r="D1887" i="13"/>
  <c r="D1888" i="13"/>
  <c r="D1889" i="13"/>
  <c r="D2" i="13"/>
  <c r="AI40" i="3" l="1"/>
  <c r="C15" i="1"/>
  <c r="W5" i="3"/>
  <c r="P183" i="6" l="1"/>
  <c r="C76" i="6"/>
  <c r="P10" i="5"/>
  <c r="C10" i="5"/>
  <c r="S268" i="11"/>
  <c r="P268" i="11"/>
  <c r="M268" i="11"/>
  <c r="J268" i="11"/>
  <c r="E268" i="11"/>
  <c r="S267" i="11"/>
  <c r="P267" i="11"/>
  <c r="M267" i="11"/>
  <c r="J267" i="11"/>
  <c r="E267" i="11"/>
  <c r="S266" i="11"/>
  <c r="P266" i="11"/>
  <c r="M266" i="11"/>
  <c r="J266" i="11"/>
  <c r="E266" i="11"/>
  <c r="S265" i="11"/>
  <c r="P265" i="11"/>
  <c r="M265" i="11"/>
  <c r="J265" i="11"/>
  <c r="E265" i="11"/>
  <c r="S264" i="11"/>
  <c r="P264" i="11"/>
  <c r="M264" i="11"/>
  <c r="J264" i="11"/>
  <c r="E264" i="11"/>
  <c r="S263" i="11"/>
  <c r="P263" i="11"/>
  <c r="M263" i="11"/>
  <c r="J263" i="11"/>
  <c r="E263" i="11"/>
  <c r="S262" i="11"/>
  <c r="P262" i="11"/>
  <c r="M262" i="11"/>
  <c r="J262" i="11"/>
  <c r="E262" i="11"/>
  <c r="S261" i="11"/>
  <c r="P261" i="11"/>
  <c r="M261" i="11"/>
  <c r="J261" i="11"/>
  <c r="E261" i="11"/>
  <c r="S260" i="11"/>
  <c r="P260" i="11"/>
  <c r="M260" i="11"/>
  <c r="J260" i="11"/>
  <c r="E260" i="11"/>
  <c r="S259" i="11"/>
  <c r="P259" i="11"/>
  <c r="M259" i="11"/>
  <c r="J259" i="11"/>
  <c r="E259" i="11"/>
  <c r="S258" i="11"/>
  <c r="P258" i="11"/>
  <c r="M258" i="11"/>
  <c r="J258" i="11"/>
  <c r="E258" i="11"/>
  <c r="S257" i="11"/>
  <c r="P257" i="11"/>
  <c r="M257" i="11"/>
  <c r="J257" i="11"/>
  <c r="E257" i="11"/>
  <c r="S256" i="11"/>
  <c r="P256" i="11"/>
  <c r="M256" i="11"/>
  <c r="J256" i="11"/>
  <c r="E256" i="11"/>
  <c r="S255" i="11"/>
  <c r="P255" i="11"/>
  <c r="M255" i="11"/>
  <c r="J255" i="11"/>
  <c r="E255" i="11"/>
  <c r="B255" i="11"/>
  <c r="B256" i="11" s="1"/>
  <c r="B257" i="11" s="1"/>
  <c r="B258" i="11" s="1"/>
  <c r="B259" i="11" s="1"/>
  <c r="B260" i="11" s="1"/>
  <c r="B261" i="11" s="1"/>
  <c r="B262" i="11" s="1"/>
  <c r="B263" i="11" s="1"/>
  <c r="B264" i="11" s="1"/>
  <c r="B265" i="11" s="1"/>
  <c r="B266" i="11" s="1"/>
  <c r="B267" i="11" s="1"/>
  <c r="B268" i="11" s="1"/>
  <c r="S254" i="11"/>
  <c r="P254" i="11"/>
  <c r="M254" i="11"/>
  <c r="J254" i="11"/>
  <c r="E254" i="11"/>
  <c r="S253" i="11"/>
  <c r="P253" i="11"/>
  <c r="M253" i="11"/>
  <c r="J253" i="11"/>
  <c r="E253" i="11"/>
  <c r="S252" i="11"/>
  <c r="P252" i="11"/>
  <c r="M252" i="11"/>
  <c r="J252" i="11"/>
  <c r="E252" i="11"/>
  <c r="S251" i="11"/>
  <c r="P251" i="11"/>
  <c r="M251" i="11"/>
  <c r="J251" i="11"/>
  <c r="E251" i="11"/>
  <c r="S250" i="11"/>
  <c r="P250" i="11"/>
  <c r="M250" i="11"/>
  <c r="J250" i="11"/>
  <c r="E250" i="11"/>
  <c r="S249" i="11"/>
  <c r="P249" i="11"/>
  <c r="M249" i="11"/>
  <c r="J249" i="11"/>
  <c r="E249" i="11"/>
  <c r="S248" i="11"/>
  <c r="P248" i="11"/>
  <c r="M248" i="11"/>
  <c r="J248" i="11"/>
  <c r="E248" i="11"/>
  <c r="S247" i="11"/>
  <c r="P247" i="11"/>
  <c r="M247" i="11"/>
  <c r="J247" i="11"/>
  <c r="E247" i="11"/>
  <c r="S246" i="11"/>
  <c r="P246" i="11"/>
  <c r="M246" i="11"/>
  <c r="J246" i="11"/>
  <c r="E246" i="11"/>
  <c r="S245" i="11"/>
  <c r="P245" i="11"/>
  <c r="M245" i="11"/>
  <c r="J245" i="11"/>
  <c r="E245" i="11"/>
  <c r="S244" i="11"/>
  <c r="P244" i="11"/>
  <c r="M244" i="11"/>
  <c r="J244" i="11"/>
  <c r="E244" i="11"/>
  <c r="S243" i="11"/>
  <c r="P243" i="11"/>
  <c r="M243" i="11"/>
  <c r="J243" i="11"/>
  <c r="E243" i="11"/>
  <c r="S242" i="11"/>
  <c r="P242" i="11"/>
  <c r="M242" i="11"/>
  <c r="J242" i="11"/>
  <c r="E242" i="11"/>
  <c r="S241" i="11"/>
  <c r="P241" i="11"/>
  <c r="M241" i="11"/>
  <c r="J241" i="11"/>
  <c r="E241" i="11"/>
  <c r="S240" i="11"/>
  <c r="P240" i="11"/>
  <c r="M240" i="11"/>
  <c r="J240" i="11"/>
  <c r="E240" i="11"/>
  <c r="S239" i="11"/>
  <c r="P239" i="11"/>
  <c r="M239" i="11"/>
  <c r="J239" i="11"/>
  <c r="E239" i="11"/>
  <c r="S238" i="11"/>
  <c r="P238" i="11"/>
  <c r="M238" i="11"/>
  <c r="J238" i="11"/>
  <c r="E238" i="11"/>
  <c r="S237" i="11"/>
  <c r="P237" i="11"/>
  <c r="M237" i="11"/>
  <c r="J237" i="11"/>
  <c r="E237" i="11"/>
  <c r="S236" i="11"/>
  <c r="P236" i="11"/>
  <c r="M236" i="11"/>
  <c r="J236" i="11"/>
  <c r="E236" i="11"/>
  <c r="S235" i="11"/>
  <c r="P235" i="11"/>
  <c r="M235" i="11"/>
  <c r="J235" i="11"/>
  <c r="E235" i="11"/>
  <c r="S234" i="11"/>
  <c r="P234" i="11"/>
  <c r="M234" i="11"/>
  <c r="J234" i="11"/>
  <c r="E234" i="11"/>
  <c r="S233" i="11"/>
  <c r="P233" i="11"/>
  <c r="M233" i="11"/>
  <c r="J233" i="11"/>
  <c r="E233" i="11"/>
  <c r="S232" i="11"/>
  <c r="P232" i="11"/>
  <c r="M232" i="11"/>
  <c r="J232" i="11"/>
  <c r="E232" i="11"/>
  <c r="S231" i="11"/>
  <c r="P231" i="11"/>
  <c r="M231" i="11"/>
  <c r="J231" i="11"/>
  <c r="E231" i="11"/>
  <c r="S230" i="11"/>
  <c r="P230" i="11"/>
  <c r="M230" i="11"/>
  <c r="J230" i="11"/>
  <c r="E230" i="11"/>
  <c r="S229" i="11"/>
  <c r="P229" i="11"/>
  <c r="M229" i="11"/>
  <c r="J229" i="11"/>
  <c r="E229" i="11"/>
  <c r="S228" i="11"/>
  <c r="P228" i="11"/>
  <c r="M228" i="11"/>
  <c r="J228" i="11"/>
  <c r="E228" i="11"/>
  <c r="S227" i="11"/>
  <c r="P227" i="11"/>
  <c r="M227" i="11"/>
  <c r="J227" i="11"/>
  <c r="E227" i="11"/>
  <c r="S226" i="11"/>
  <c r="P226" i="11"/>
  <c r="M226" i="11"/>
  <c r="J226" i="11"/>
  <c r="E226" i="11"/>
  <c r="S225" i="11"/>
  <c r="P225" i="11"/>
  <c r="M225" i="11"/>
  <c r="J225" i="11"/>
  <c r="E225" i="11"/>
  <c r="B225" i="1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B246" i="11" s="1"/>
  <c r="B247" i="11" s="1"/>
  <c r="B248" i="11" s="1"/>
  <c r="B249" i="11" s="1"/>
  <c r="B250" i="11" s="1"/>
  <c r="B251" i="11" s="1"/>
  <c r="B252" i="11" s="1"/>
  <c r="B253" i="11" s="1"/>
  <c r="S224" i="11"/>
  <c r="P224" i="11"/>
  <c r="M224" i="11"/>
  <c r="J224" i="11"/>
  <c r="E224" i="11"/>
  <c r="S223" i="11"/>
  <c r="P223" i="11"/>
  <c r="M223" i="11"/>
  <c r="J223" i="11"/>
  <c r="E223" i="11"/>
  <c r="S222" i="11"/>
  <c r="P222" i="11"/>
  <c r="M222" i="11"/>
  <c r="J222" i="11"/>
  <c r="E222" i="11"/>
  <c r="S221" i="11"/>
  <c r="P221" i="11"/>
  <c r="M221" i="11"/>
  <c r="J221" i="11"/>
  <c r="E221" i="11"/>
  <c r="S220" i="11"/>
  <c r="P220" i="11"/>
  <c r="M220" i="11"/>
  <c r="J220" i="11"/>
  <c r="E220" i="11"/>
  <c r="S219" i="11"/>
  <c r="P219" i="11"/>
  <c r="M219" i="11"/>
  <c r="J219" i="11"/>
  <c r="E219" i="11"/>
  <c r="S218" i="11"/>
  <c r="P218" i="11"/>
  <c r="M218" i="11"/>
  <c r="J218" i="11"/>
  <c r="E218" i="11"/>
  <c r="S217" i="11"/>
  <c r="P217" i="11"/>
  <c r="M217" i="11"/>
  <c r="J217" i="11"/>
  <c r="E217" i="11"/>
  <c r="S216" i="11"/>
  <c r="P216" i="11"/>
  <c r="M216" i="11"/>
  <c r="J216" i="11"/>
  <c r="E216" i="11"/>
  <c r="S215" i="11"/>
  <c r="P215" i="11"/>
  <c r="M215" i="11"/>
  <c r="J215" i="11"/>
  <c r="E215" i="11"/>
  <c r="S214" i="11"/>
  <c r="P214" i="11"/>
  <c r="M214" i="11"/>
  <c r="J214" i="11"/>
  <c r="E214" i="11"/>
  <c r="S213" i="11"/>
  <c r="P213" i="11"/>
  <c r="M213" i="11"/>
  <c r="J213" i="11"/>
  <c r="E213" i="11"/>
  <c r="S212" i="11"/>
  <c r="P212" i="11"/>
  <c r="M212" i="11"/>
  <c r="J212" i="11"/>
  <c r="E212" i="11"/>
  <c r="S211" i="11"/>
  <c r="P211" i="11"/>
  <c r="M211" i="11"/>
  <c r="J211" i="11"/>
  <c r="E211" i="11"/>
  <c r="S210" i="11"/>
  <c r="P210" i="11"/>
  <c r="M210" i="11"/>
  <c r="J210" i="11"/>
  <c r="E210" i="11"/>
  <c r="S209" i="11"/>
  <c r="P209" i="11"/>
  <c r="M209" i="11"/>
  <c r="J209" i="11"/>
  <c r="E209" i="11"/>
  <c r="S208" i="11"/>
  <c r="P208" i="11"/>
  <c r="M208" i="11"/>
  <c r="J208" i="11"/>
  <c r="E208" i="11"/>
  <c r="S207" i="11"/>
  <c r="P207" i="11"/>
  <c r="M207" i="11"/>
  <c r="J207" i="11"/>
  <c r="E207" i="11"/>
  <c r="S206" i="11"/>
  <c r="P206" i="11"/>
  <c r="M206" i="11"/>
  <c r="J206" i="11"/>
  <c r="E206" i="11"/>
  <c r="S205" i="11"/>
  <c r="P205" i="11"/>
  <c r="M205" i="11"/>
  <c r="J205" i="11"/>
  <c r="E205" i="11"/>
  <c r="S204" i="11"/>
  <c r="P204" i="11"/>
  <c r="M204" i="11"/>
  <c r="J204" i="11"/>
  <c r="E204" i="11"/>
  <c r="S203" i="11"/>
  <c r="P203" i="11"/>
  <c r="M203" i="11"/>
  <c r="J203" i="11"/>
  <c r="E203" i="11"/>
  <c r="S202" i="11"/>
  <c r="P202" i="11"/>
  <c r="M202" i="11"/>
  <c r="J202" i="11"/>
  <c r="E202" i="11"/>
  <c r="S201" i="11"/>
  <c r="P201" i="11"/>
  <c r="M201" i="11"/>
  <c r="J201" i="11"/>
  <c r="E201" i="11"/>
  <c r="S200" i="11"/>
  <c r="P200" i="11"/>
  <c r="M200" i="11"/>
  <c r="J200" i="11"/>
  <c r="E200" i="11"/>
  <c r="S199" i="11"/>
  <c r="P199" i="11"/>
  <c r="M199" i="11"/>
  <c r="J199" i="11"/>
  <c r="E199" i="11"/>
  <c r="S198" i="11"/>
  <c r="P198" i="11"/>
  <c r="M198" i="11"/>
  <c r="J198" i="11"/>
  <c r="E198" i="11"/>
  <c r="S197" i="11"/>
  <c r="P197" i="11"/>
  <c r="M197" i="11"/>
  <c r="J197" i="11"/>
  <c r="E197" i="11"/>
  <c r="S196" i="11"/>
  <c r="P196" i="11"/>
  <c r="M196" i="11"/>
  <c r="J196" i="11"/>
  <c r="E196" i="11"/>
  <c r="S195" i="11"/>
  <c r="P195" i="11"/>
  <c r="M195" i="11"/>
  <c r="J195" i="11"/>
  <c r="E195" i="11"/>
  <c r="S194" i="11"/>
  <c r="P194" i="11"/>
  <c r="M194" i="11"/>
  <c r="J194" i="11"/>
  <c r="E194" i="11"/>
  <c r="B194" i="1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S193" i="11"/>
  <c r="P193" i="11"/>
  <c r="M193" i="11"/>
  <c r="J193" i="11"/>
  <c r="E193" i="11"/>
  <c r="S192" i="11"/>
  <c r="P192" i="11"/>
  <c r="M192" i="11"/>
  <c r="J192" i="11"/>
  <c r="E192" i="11"/>
  <c r="S191" i="11"/>
  <c r="P191" i="11"/>
  <c r="M191" i="11"/>
  <c r="J191" i="11"/>
  <c r="E191" i="11"/>
  <c r="S190" i="11"/>
  <c r="P190" i="11"/>
  <c r="M190" i="11"/>
  <c r="J190" i="11"/>
  <c r="E190" i="11"/>
  <c r="S189" i="11"/>
  <c r="P189" i="11"/>
  <c r="M189" i="11"/>
  <c r="J189" i="11"/>
  <c r="E189" i="11"/>
  <c r="S188" i="11"/>
  <c r="P188" i="11"/>
  <c r="M188" i="11"/>
  <c r="J188" i="11"/>
  <c r="E188" i="11"/>
  <c r="S187" i="11"/>
  <c r="P187" i="11"/>
  <c r="M187" i="11"/>
  <c r="J187" i="11"/>
  <c r="E187" i="11"/>
  <c r="S186" i="11"/>
  <c r="P186" i="11"/>
  <c r="M186" i="11"/>
  <c r="J186" i="11"/>
  <c r="E186" i="11"/>
  <c r="S185" i="11"/>
  <c r="P185" i="11"/>
  <c r="M185" i="11"/>
  <c r="J185" i="11"/>
  <c r="E185" i="11"/>
  <c r="S184" i="11"/>
  <c r="P184" i="11"/>
  <c r="M184" i="11"/>
  <c r="J184" i="11"/>
  <c r="E184" i="11"/>
  <c r="S183" i="11"/>
  <c r="P183" i="11"/>
  <c r="M183" i="11"/>
  <c r="J183" i="11"/>
  <c r="E183" i="11"/>
  <c r="S182" i="11"/>
  <c r="P182" i="11"/>
  <c r="M182" i="11"/>
  <c r="J182" i="11"/>
  <c r="E182" i="11"/>
  <c r="S181" i="11"/>
  <c r="P181" i="11"/>
  <c r="M181" i="11"/>
  <c r="J181" i="11"/>
  <c r="E181" i="11"/>
  <c r="S180" i="11"/>
  <c r="P180" i="11"/>
  <c r="M180" i="11"/>
  <c r="J180" i="11"/>
  <c r="E180" i="11"/>
  <c r="S179" i="11"/>
  <c r="P179" i="11"/>
  <c r="M179" i="11"/>
  <c r="J179" i="11"/>
  <c r="E179" i="11"/>
  <c r="S178" i="11"/>
  <c r="P178" i="11"/>
  <c r="M178" i="11"/>
  <c r="J178" i="11"/>
  <c r="E178" i="11"/>
  <c r="S177" i="11"/>
  <c r="P177" i="11"/>
  <c r="M177" i="11"/>
  <c r="J177" i="11"/>
  <c r="E177" i="11"/>
  <c r="S176" i="11"/>
  <c r="P176" i="11"/>
  <c r="M176" i="11"/>
  <c r="J176" i="11"/>
  <c r="E176" i="11"/>
  <c r="S175" i="11"/>
  <c r="P175" i="11"/>
  <c r="M175" i="11"/>
  <c r="J175" i="11"/>
  <c r="E175" i="11"/>
  <c r="S174" i="11"/>
  <c r="P174" i="11"/>
  <c r="M174" i="11"/>
  <c r="J174" i="11"/>
  <c r="E174" i="11"/>
  <c r="S173" i="11"/>
  <c r="P173" i="11"/>
  <c r="M173" i="11"/>
  <c r="J173" i="11"/>
  <c r="E173" i="11"/>
  <c r="S172" i="11"/>
  <c r="P172" i="11"/>
  <c r="M172" i="11"/>
  <c r="J172" i="11"/>
  <c r="E172" i="11"/>
  <c r="S171" i="11"/>
  <c r="P171" i="11"/>
  <c r="M171" i="11"/>
  <c r="J171" i="11"/>
  <c r="E171" i="11"/>
  <c r="S170" i="11"/>
  <c r="P170" i="11"/>
  <c r="M170" i="11"/>
  <c r="J170" i="11"/>
  <c r="E170" i="11"/>
  <c r="S169" i="11"/>
  <c r="P169" i="11"/>
  <c r="M169" i="11"/>
  <c r="J169" i="11"/>
  <c r="E169" i="11"/>
  <c r="S168" i="11"/>
  <c r="P168" i="11"/>
  <c r="M168" i="11"/>
  <c r="J168" i="11"/>
  <c r="E168" i="11"/>
  <c r="S167" i="11"/>
  <c r="P167" i="11"/>
  <c r="M167" i="11"/>
  <c r="J167" i="11"/>
  <c r="E167" i="11"/>
  <c r="S166" i="11"/>
  <c r="P166" i="11"/>
  <c r="M166" i="11"/>
  <c r="J166" i="11"/>
  <c r="E166" i="11"/>
  <c r="S165" i="11"/>
  <c r="P165" i="11"/>
  <c r="M165" i="11"/>
  <c r="J165" i="11"/>
  <c r="E165" i="11"/>
  <c r="S164" i="11"/>
  <c r="P164" i="11"/>
  <c r="M164" i="11"/>
  <c r="J164" i="11"/>
  <c r="E164" i="11"/>
  <c r="S163" i="11"/>
  <c r="P163" i="11"/>
  <c r="M163" i="11"/>
  <c r="J163" i="11"/>
  <c r="E163" i="11"/>
  <c r="B163" i="1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S162" i="11"/>
  <c r="P162" i="11"/>
  <c r="M162" i="11"/>
  <c r="J162" i="11"/>
  <c r="E162" i="11"/>
  <c r="S161" i="11"/>
  <c r="P161" i="11"/>
  <c r="M161" i="11"/>
  <c r="J161" i="11"/>
  <c r="E161" i="11"/>
  <c r="S160" i="11"/>
  <c r="P160" i="11"/>
  <c r="M160" i="11"/>
  <c r="J160" i="11"/>
  <c r="E160" i="11"/>
  <c r="S159" i="11"/>
  <c r="P159" i="11"/>
  <c r="M159" i="11"/>
  <c r="J159" i="11"/>
  <c r="E159" i="11"/>
  <c r="S158" i="11"/>
  <c r="P158" i="11"/>
  <c r="M158" i="11"/>
  <c r="J158" i="11"/>
  <c r="E158" i="11"/>
  <c r="S157" i="11"/>
  <c r="P157" i="11"/>
  <c r="M157" i="11"/>
  <c r="J157" i="11"/>
  <c r="E157" i="11"/>
  <c r="S156" i="11"/>
  <c r="P156" i="11"/>
  <c r="M156" i="11"/>
  <c r="J156" i="11"/>
  <c r="E156" i="11"/>
  <c r="S155" i="11"/>
  <c r="P155" i="11"/>
  <c r="M155" i="11"/>
  <c r="J155" i="11"/>
  <c r="E155" i="11"/>
  <c r="S154" i="11"/>
  <c r="P154" i="11"/>
  <c r="M154" i="11"/>
  <c r="J154" i="11"/>
  <c r="E154" i="11"/>
  <c r="S153" i="11"/>
  <c r="P153" i="11"/>
  <c r="M153" i="11"/>
  <c r="J153" i="11"/>
  <c r="E153" i="11"/>
  <c r="S152" i="11"/>
  <c r="P152" i="11"/>
  <c r="M152" i="11"/>
  <c r="J152" i="11"/>
  <c r="E152" i="11"/>
  <c r="S151" i="11"/>
  <c r="P151" i="11"/>
  <c r="M151" i="11"/>
  <c r="J151" i="11"/>
  <c r="E151" i="11"/>
  <c r="S150" i="11"/>
  <c r="P150" i="11"/>
  <c r="M150" i="11"/>
  <c r="J150" i="11"/>
  <c r="E150" i="11"/>
  <c r="S149" i="11"/>
  <c r="P149" i="11"/>
  <c r="M149" i="11"/>
  <c r="J149" i="11"/>
  <c r="E149" i="11"/>
  <c r="S148" i="11"/>
  <c r="P148" i="11"/>
  <c r="M148" i="11"/>
  <c r="J148" i="11"/>
  <c r="D148" i="11"/>
  <c r="S147" i="11"/>
  <c r="P147" i="11"/>
  <c r="M147" i="11"/>
  <c r="J147" i="11"/>
  <c r="D147" i="11"/>
  <c r="S146" i="11"/>
  <c r="P146" i="11"/>
  <c r="M146" i="11"/>
  <c r="J146" i="11"/>
  <c r="D146" i="11"/>
  <c r="S145" i="11"/>
  <c r="P145" i="11"/>
  <c r="M145" i="11"/>
  <c r="J145" i="11"/>
  <c r="D145" i="11"/>
  <c r="S144" i="11"/>
  <c r="P144" i="11"/>
  <c r="M144" i="11"/>
  <c r="J144" i="11"/>
  <c r="D144" i="11"/>
  <c r="S143" i="11"/>
  <c r="P143" i="11"/>
  <c r="M143" i="11"/>
  <c r="J143" i="11"/>
  <c r="D143" i="11"/>
  <c r="S142" i="11"/>
  <c r="P142" i="11"/>
  <c r="M142" i="11"/>
  <c r="J142" i="11"/>
  <c r="D142" i="11"/>
  <c r="S141" i="11"/>
  <c r="P141" i="11"/>
  <c r="M141" i="11"/>
  <c r="J141" i="11"/>
  <c r="D141" i="11"/>
  <c r="S140" i="11"/>
  <c r="P140" i="11"/>
  <c r="M140" i="11"/>
  <c r="J140" i="11"/>
  <c r="D140" i="11"/>
  <c r="S139" i="11"/>
  <c r="P139" i="11"/>
  <c r="M139" i="11"/>
  <c r="J139" i="11"/>
  <c r="D139" i="11"/>
  <c r="S138" i="11"/>
  <c r="P138" i="11"/>
  <c r="M138" i="11"/>
  <c r="J138" i="11"/>
  <c r="D138" i="11"/>
  <c r="S137" i="11"/>
  <c r="P137" i="11"/>
  <c r="M137" i="11"/>
  <c r="J137" i="11"/>
  <c r="D137" i="11"/>
  <c r="S136" i="11"/>
  <c r="P136" i="11"/>
  <c r="M136" i="11"/>
  <c r="J136" i="11"/>
  <c r="D136" i="11"/>
  <c r="S135" i="11"/>
  <c r="P135" i="11"/>
  <c r="M135" i="11"/>
  <c r="J135" i="11"/>
  <c r="D135" i="11"/>
  <c r="S134" i="11"/>
  <c r="P134" i="11"/>
  <c r="M134" i="11"/>
  <c r="J134" i="11"/>
  <c r="D134" i="11"/>
  <c r="S133" i="11"/>
  <c r="P133" i="11"/>
  <c r="M133" i="11"/>
  <c r="J133" i="11"/>
  <c r="D133" i="11"/>
  <c r="B133" i="1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S132" i="11"/>
  <c r="P132" i="11"/>
  <c r="M132" i="11"/>
  <c r="J132" i="11"/>
  <c r="D132" i="11"/>
  <c r="S131" i="11"/>
  <c r="P131" i="11"/>
  <c r="M131" i="11"/>
  <c r="I131" i="11"/>
  <c r="D131" i="11"/>
  <c r="S130" i="11"/>
  <c r="P130" i="11"/>
  <c r="M130" i="11"/>
  <c r="I130" i="11"/>
  <c r="D130" i="11"/>
  <c r="S129" i="11"/>
  <c r="P129" i="11"/>
  <c r="M129" i="11"/>
  <c r="I129" i="11"/>
  <c r="D129" i="11"/>
  <c r="S128" i="11"/>
  <c r="P128" i="11"/>
  <c r="M128" i="11"/>
  <c r="I128" i="11"/>
  <c r="D128" i="11"/>
  <c r="S127" i="11"/>
  <c r="P127" i="11"/>
  <c r="M127" i="11"/>
  <c r="I127" i="11"/>
  <c r="D127" i="11"/>
  <c r="S126" i="11"/>
  <c r="P126" i="11"/>
  <c r="M126" i="11"/>
  <c r="I126" i="11"/>
  <c r="D126" i="11"/>
  <c r="S125" i="11"/>
  <c r="P125" i="11"/>
  <c r="M125" i="11"/>
  <c r="I125" i="11"/>
  <c r="D125" i="11"/>
  <c r="S124" i="11"/>
  <c r="P124" i="11"/>
  <c r="M124" i="11"/>
  <c r="I124" i="11"/>
  <c r="D124" i="11"/>
  <c r="S123" i="11"/>
  <c r="P123" i="11"/>
  <c r="M123" i="11"/>
  <c r="I123" i="11"/>
  <c r="D123" i="11"/>
  <c r="S122" i="11"/>
  <c r="P122" i="11"/>
  <c r="M122" i="11"/>
  <c r="I122" i="11"/>
  <c r="D122" i="11"/>
  <c r="S121" i="11"/>
  <c r="P121" i="11"/>
  <c r="M121" i="11"/>
  <c r="I121" i="11"/>
  <c r="D121" i="11"/>
  <c r="S120" i="11"/>
  <c r="P120" i="11"/>
  <c r="M120" i="11"/>
  <c r="I120" i="11"/>
  <c r="D120" i="11"/>
  <c r="S119" i="11"/>
  <c r="P119" i="11"/>
  <c r="M119" i="11"/>
  <c r="I119" i="11"/>
  <c r="D119" i="11"/>
  <c r="S118" i="11"/>
  <c r="P118" i="11"/>
  <c r="M118" i="11"/>
  <c r="I118" i="11"/>
  <c r="D118" i="11"/>
  <c r="S117" i="11"/>
  <c r="P117" i="11"/>
  <c r="M117" i="11"/>
  <c r="I117" i="11"/>
  <c r="D117" i="11"/>
  <c r="S116" i="11"/>
  <c r="P116" i="11"/>
  <c r="M116" i="11"/>
  <c r="I116" i="11"/>
  <c r="D116" i="11"/>
  <c r="S115" i="11"/>
  <c r="P115" i="11"/>
  <c r="M115" i="11"/>
  <c r="I115" i="11"/>
  <c r="D115" i="11"/>
  <c r="S114" i="11"/>
  <c r="P114" i="11"/>
  <c r="M114" i="11"/>
  <c r="I114" i="11"/>
  <c r="D114" i="11"/>
  <c r="S113" i="11"/>
  <c r="P113" i="11"/>
  <c r="M113" i="11"/>
  <c r="I113" i="11"/>
  <c r="D113" i="11"/>
  <c r="S112" i="11"/>
  <c r="P112" i="11"/>
  <c r="M112" i="11"/>
  <c r="I112" i="11"/>
  <c r="D112" i="11"/>
  <c r="S111" i="11"/>
  <c r="P111" i="11"/>
  <c r="M111" i="11"/>
  <c r="I111" i="11"/>
  <c r="D111" i="11"/>
  <c r="S110" i="11"/>
  <c r="P110" i="11"/>
  <c r="M110" i="11"/>
  <c r="I110" i="11"/>
  <c r="D110" i="11"/>
  <c r="S109" i="11"/>
  <c r="P109" i="11"/>
  <c r="M109" i="11"/>
  <c r="I109" i="11"/>
  <c r="D109" i="11"/>
  <c r="S108" i="11"/>
  <c r="P108" i="11"/>
  <c r="M108" i="11"/>
  <c r="I108" i="11"/>
  <c r="D108" i="11"/>
  <c r="S107" i="11"/>
  <c r="P107" i="11"/>
  <c r="M107" i="11"/>
  <c r="I107" i="11"/>
  <c r="D107" i="11"/>
  <c r="S106" i="11"/>
  <c r="P106" i="11"/>
  <c r="M106" i="11"/>
  <c r="I106" i="11"/>
  <c r="D106" i="11"/>
  <c r="S105" i="11"/>
  <c r="P105" i="11"/>
  <c r="M105" i="11"/>
  <c r="I105" i="11"/>
  <c r="D105" i="11"/>
  <c r="S104" i="11"/>
  <c r="P104" i="11"/>
  <c r="M104" i="11"/>
  <c r="I104" i="11"/>
  <c r="D104" i="11"/>
  <c r="S103" i="11"/>
  <c r="P103" i="11"/>
  <c r="M103" i="11"/>
  <c r="I103" i="11"/>
  <c r="D103" i="11"/>
  <c r="S102" i="11"/>
  <c r="P102" i="11"/>
  <c r="M102" i="11"/>
  <c r="I102" i="11"/>
  <c r="D102" i="11"/>
  <c r="B102" i="1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S101" i="11"/>
  <c r="P101" i="11"/>
  <c r="M101" i="11"/>
  <c r="I101" i="11"/>
  <c r="D101" i="11"/>
  <c r="S100" i="11"/>
  <c r="P100" i="11"/>
  <c r="M100" i="11"/>
  <c r="I100" i="11"/>
  <c r="D100" i="11"/>
  <c r="S99" i="11"/>
  <c r="P99" i="11"/>
  <c r="M99" i="11"/>
  <c r="I99" i="11"/>
  <c r="D99" i="11"/>
  <c r="S98" i="11"/>
  <c r="P98" i="11"/>
  <c r="M98" i="11"/>
  <c r="I98" i="11"/>
  <c r="D98" i="11"/>
  <c r="S97" i="11"/>
  <c r="P97" i="11"/>
  <c r="M97" i="11"/>
  <c r="I97" i="11"/>
  <c r="D97" i="11"/>
  <c r="S96" i="11"/>
  <c r="P96" i="11"/>
  <c r="M96" i="11"/>
  <c r="I96" i="11"/>
  <c r="D96" i="11"/>
  <c r="S95" i="11"/>
  <c r="P95" i="11"/>
  <c r="M95" i="11"/>
  <c r="I95" i="11"/>
  <c r="D95" i="11"/>
  <c r="S94" i="11"/>
  <c r="P94" i="11"/>
  <c r="M94" i="11"/>
  <c r="I94" i="11"/>
  <c r="D94" i="11"/>
  <c r="S93" i="11"/>
  <c r="P93" i="11"/>
  <c r="M93" i="11"/>
  <c r="I93" i="11"/>
  <c r="D93" i="11"/>
  <c r="S92" i="11"/>
  <c r="P92" i="11"/>
  <c r="M92" i="11"/>
  <c r="I92" i="11"/>
  <c r="D92" i="11"/>
  <c r="S91" i="11"/>
  <c r="P91" i="11"/>
  <c r="M91" i="11"/>
  <c r="I91" i="11"/>
  <c r="D91" i="11"/>
  <c r="S90" i="11"/>
  <c r="P90" i="11"/>
  <c r="M90" i="11"/>
  <c r="I90" i="11"/>
  <c r="D90" i="11"/>
  <c r="S89" i="11"/>
  <c r="P89" i="11"/>
  <c r="M89" i="11"/>
  <c r="I89" i="11"/>
  <c r="D89" i="11"/>
  <c r="S88" i="11"/>
  <c r="P88" i="11"/>
  <c r="M88" i="11"/>
  <c r="I88" i="11"/>
  <c r="D88" i="11"/>
  <c r="S87" i="11"/>
  <c r="P87" i="11"/>
  <c r="M87" i="11"/>
  <c r="H87" i="11"/>
  <c r="C87" i="11"/>
  <c r="S86" i="11"/>
  <c r="P86" i="11"/>
  <c r="M86" i="11"/>
  <c r="H86" i="11"/>
  <c r="C86" i="11"/>
  <c r="S85" i="11"/>
  <c r="P85" i="11"/>
  <c r="M85" i="11"/>
  <c r="H85" i="11"/>
  <c r="C85" i="11"/>
  <c r="S84" i="11"/>
  <c r="P84" i="11"/>
  <c r="M84" i="11"/>
  <c r="H84" i="11"/>
  <c r="C84" i="11"/>
  <c r="S83" i="11"/>
  <c r="P83" i="11"/>
  <c r="M83" i="11"/>
  <c r="H83" i="11"/>
  <c r="C83" i="11"/>
  <c r="S82" i="11"/>
  <c r="P82" i="11"/>
  <c r="M82" i="11"/>
  <c r="H82" i="11"/>
  <c r="C82" i="11"/>
  <c r="S81" i="11"/>
  <c r="P81" i="11"/>
  <c r="M81" i="11"/>
  <c r="H81" i="11"/>
  <c r="C81" i="11"/>
  <c r="S80" i="11"/>
  <c r="P80" i="11"/>
  <c r="M80" i="11"/>
  <c r="H80" i="11"/>
  <c r="C80" i="11"/>
  <c r="S79" i="11"/>
  <c r="P79" i="11"/>
  <c r="M79" i="11"/>
  <c r="H79" i="11"/>
  <c r="C79" i="11"/>
  <c r="S78" i="11"/>
  <c r="P78" i="11"/>
  <c r="M78" i="11"/>
  <c r="H78" i="11"/>
  <c r="C78" i="11"/>
  <c r="S77" i="11"/>
  <c r="P77" i="11"/>
  <c r="M77" i="11"/>
  <c r="H77" i="11"/>
  <c r="C77" i="11"/>
  <c r="S76" i="11"/>
  <c r="P76" i="11"/>
  <c r="M76" i="11"/>
  <c r="H76" i="11"/>
  <c r="C76" i="11"/>
  <c r="S75" i="11"/>
  <c r="P75" i="11"/>
  <c r="M75" i="11"/>
  <c r="H75" i="11"/>
  <c r="C75" i="11"/>
  <c r="S74" i="11"/>
  <c r="P74" i="11"/>
  <c r="M74" i="11"/>
  <c r="H74" i="11"/>
  <c r="C74" i="11"/>
  <c r="S73" i="11"/>
  <c r="P73" i="11"/>
  <c r="M73" i="11"/>
  <c r="H73" i="11"/>
  <c r="C73" i="11"/>
  <c r="S72" i="11"/>
  <c r="P72" i="11"/>
  <c r="M72" i="11"/>
  <c r="H72" i="11"/>
  <c r="C72" i="11"/>
  <c r="B72" i="1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S71" i="11"/>
  <c r="P71" i="11"/>
  <c r="M71" i="11"/>
  <c r="H71" i="11"/>
  <c r="C71" i="11"/>
  <c r="S70" i="11"/>
  <c r="P70" i="11"/>
  <c r="M70" i="11"/>
  <c r="H70" i="11"/>
  <c r="C70" i="11"/>
  <c r="S69" i="11"/>
  <c r="P69" i="11"/>
  <c r="M69" i="11"/>
  <c r="H69" i="11"/>
  <c r="C69" i="11"/>
  <c r="S68" i="11"/>
  <c r="P68" i="11"/>
  <c r="M68" i="11"/>
  <c r="H68" i="11"/>
  <c r="C68" i="11"/>
  <c r="S67" i="11"/>
  <c r="P67" i="11"/>
  <c r="M67" i="11"/>
  <c r="H67" i="11"/>
  <c r="C67" i="11"/>
  <c r="S66" i="11"/>
  <c r="P66" i="11"/>
  <c r="M66" i="11"/>
  <c r="H66" i="11"/>
  <c r="C66" i="11"/>
  <c r="S65" i="11"/>
  <c r="P65" i="11"/>
  <c r="M65" i="11"/>
  <c r="H65" i="11"/>
  <c r="C65" i="11"/>
  <c r="S64" i="11"/>
  <c r="P64" i="11"/>
  <c r="M64" i="11"/>
  <c r="H64" i="11"/>
  <c r="C64" i="11"/>
  <c r="S63" i="11"/>
  <c r="P63" i="11"/>
  <c r="M63" i="11"/>
  <c r="H63" i="11"/>
  <c r="C63" i="11"/>
  <c r="S62" i="11"/>
  <c r="P62" i="11"/>
  <c r="M62" i="11"/>
  <c r="H62" i="11"/>
  <c r="C62" i="11"/>
  <c r="S61" i="11"/>
  <c r="P61" i="11"/>
  <c r="M61" i="11"/>
  <c r="H61" i="11"/>
  <c r="C61" i="11"/>
  <c r="S60" i="11"/>
  <c r="P60" i="11"/>
  <c r="M60" i="11"/>
  <c r="H60" i="11"/>
  <c r="C60" i="11"/>
  <c r="S59" i="11"/>
  <c r="P59" i="11"/>
  <c r="M59" i="11"/>
  <c r="H59" i="11"/>
  <c r="C59" i="11"/>
  <c r="S58" i="11"/>
  <c r="P58" i="11"/>
  <c r="M58" i="11"/>
  <c r="H58" i="11"/>
  <c r="C58" i="11"/>
  <c r="S57" i="11"/>
  <c r="P57" i="11"/>
  <c r="M57" i="11"/>
  <c r="H57" i="11"/>
  <c r="C57" i="11"/>
  <c r="S56" i="11"/>
  <c r="P56" i="11"/>
  <c r="M56" i="11"/>
  <c r="H56" i="11"/>
  <c r="C56" i="11"/>
  <c r="S55" i="11"/>
  <c r="P55" i="11"/>
  <c r="M55" i="11"/>
  <c r="H55" i="11"/>
  <c r="C55" i="11"/>
  <c r="S54" i="11"/>
  <c r="P54" i="11"/>
  <c r="M54" i="11"/>
  <c r="H54" i="11"/>
  <c r="C54" i="11"/>
  <c r="S53" i="11"/>
  <c r="P53" i="11"/>
  <c r="M53" i="11"/>
  <c r="H53" i="11"/>
  <c r="C53" i="11"/>
  <c r="S52" i="11"/>
  <c r="P52" i="11"/>
  <c r="M52" i="11"/>
  <c r="H52" i="11"/>
  <c r="C52" i="11"/>
  <c r="S51" i="11"/>
  <c r="P51" i="11"/>
  <c r="M51" i="11"/>
  <c r="H51" i="11"/>
  <c r="C51" i="11"/>
  <c r="S50" i="11"/>
  <c r="P50" i="11"/>
  <c r="M50" i="11"/>
  <c r="H50" i="11"/>
  <c r="C50" i="11"/>
  <c r="S49" i="11"/>
  <c r="P49" i="11"/>
  <c r="M49" i="11"/>
  <c r="H49" i="11"/>
  <c r="C49" i="11"/>
  <c r="S48" i="11"/>
  <c r="P48" i="11"/>
  <c r="M48" i="11"/>
  <c r="H48" i="11"/>
  <c r="C48" i="11"/>
  <c r="S47" i="11"/>
  <c r="P47" i="11"/>
  <c r="M47" i="11"/>
  <c r="H47" i="11"/>
  <c r="C47" i="11"/>
  <c r="S46" i="11"/>
  <c r="P46" i="11"/>
  <c r="M46" i="11"/>
  <c r="H46" i="11"/>
  <c r="C46" i="11"/>
  <c r="S45" i="11"/>
  <c r="P45" i="11"/>
  <c r="M45" i="11"/>
  <c r="H45" i="11"/>
  <c r="C45" i="11"/>
  <c r="S44" i="11"/>
  <c r="P44" i="11"/>
  <c r="M44" i="11"/>
  <c r="H44" i="11"/>
  <c r="C44" i="11"/>
  <c r="S43" i="11"/>
  <c r="P43" i="11"/>
  <c r="M43" i="11"/>
  <c r="H43" i="11"/>
  <c r="C43" i="11"/>
  <c r="S42" i="11"/>
  <c r="P42" i="11"/>
  <c r="M42" i="11"/>
  <c r="H42" i="11"/>
  <c r="C42" i="11"/>
  <c r="S41" i="11"/>
  <c r="P41" i="11"/>
  <c r="M41" i="11"/>
  <c r="H41" i="11"/>
  <c r="C41" i="11"/>
  <c r="B41" i="1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S40" i="11"/>
  <c r="P40" i="11"/>
  <c r="M40" i="11"/>
  <c r="H40" i="11"/>
  <c r="C40" i="11"/>
  <c r="S39" i="11"/>
  <c r="P39" i="11"/>
  <c r="H39" i="11"/>
  <c r="C39" i="11"/>
  <c r="S38" i="11"/>
  <c r="P38" i="11"/>
  <c r="H38" i="11"/>
  <c r="C38" i="11"/>
  <c r="S37" i="11"/>
  <c r="P37" i="11"/>
  <c r="H37" i="11"/>
  <c r="C37" i="11"/>
  <c r="S36" i="11"/>
  <c r="P36" i="11"/>
  <c r="H36" i="11"/>
  <c r="C36" i="11"/>
  <c r="S35" i="11"/>
  <c r="P35" i="11"/>
  <c r="H35" i="11"/>
  <c r="C35" i="11"/>
  <c r="S34" i="11"/>
  <c r="P34" i="11"/>
  <c r="H34" i="11"/>
  <c r="C34" i="11"/>
  <c r="S33" i="11"/>
  <c r="P33" i="11"/>
  <c r="H33" i="11"/>
  <c r="C33" i="11"/>
  <c r="S32" i="11"/>
  <c r="P32" i="11"/>
  <c r="H32" i="11"/>
  <c r="C32" i="11"/>
  <c r="S31" i="11"/>
  <c r="P31" i="11"/>
  <c r="H31" i="11"/>
  <c r="C31" i="11"/>
  <c r="S30" i="11"/>
  <c r="P30" i="11"/>
  <c r="H30" i="11"/>
  <c r="C30" i="11"/>
  <c r="S29" i="11"/>
  <c r="P29" i="11"/>
  <c r="H29" i="11"/>
  <c r="C29" i="11"/>
  <c r="S28" i="11"/>
  <c r="P28" i="11"/>
  <c r="H28" i="11"/>
  <c r="C28" i="11"/>
  <c r="S27" i="11"/>
  <c r="P27" i="11"/>
  <c r="H27" i="11"/>
  <c r="C27" i="11"/>
  <c r="S26" i="11"/>
  <c r="P26" i="11"/>
  <c r="H26" i="11"/>
  <c r="C26" i="11"/>
  <c r="S25" i="11"/>
  <c r="P25" i="11"/>
  <c r="H25" i="11"/>
  <c r="C25" i="11"/>
  <c r="S24" i="11"/>
  <c r="P24" i="11"/>
  <c r="H24" i="11"/>
  <c r="C24" i="11"/>
  <c r="S23" i="11"/>
  <c r="P23" i="11"/>
  <c r="H23" i="11"/>
  <c r="C23" i="11"/>
  <c r="S22" i="11"/>
  <c r="P22" i="11"/>
  <c r="H22" i="11"/>
  <c r="C22" i="11"/>
  <c r="S21" i="11"/>
  <c r="P21" i="11"/>
  <c r="H21" i="11"/>
  <c r="C21" i="11"/>
  <c r="S20" i="11"/>
  <c r="P20" i="11"/>
  <c r="H20" i="11"/>
  <c r="C20" i="11"/>
  <c r="S19" i="11"/>
  <c r="P19" i="11"/>
  <c r="H19" i="11"/>
  <c r="C19" i="11"/>
  <c r="S18" i="11"/>
  <c r="P18" i="11"/>
  <c r="H18" i="11"/>
  <c r="C18" i="11"/>
  <c r="S17" i="11"/>
  <c r="P17" i="11"/>
  <c r="H17" i="11"/>
  <c r="C17" i="11"/>
  <c r="S16" i="11"/>
  <c r="P16" i="11"/>
  <c r="H16" i="11"/>
  <c r="C16" i="11"/>
  <c r="S15" i="11"/>
  <c r="P15" i="11"/>
  <c r="H15" i="11"/>
  <c r="C15" i="11"/>
  <c r="S14" i="11"/>
  <c r="P14" i="11"/>
  <c r="H14" i="11"/>
  <c r="C14" i="11"/>
  <c r="S13" i="11"/>
  <c r="P13" i="11"/>
  <c r="H13" i="11"/>
  <c r="C13" i="11"/>
  <c r="S12" i="11"/>
  <c r="P12" i="11"/>
  <c r="H12" i="11"/>
  <c r="C12" i="11"/>
  <c r="S11" i="11"/>
  <c r="P11" i="11"/>
  <c r="H11" i="11"/>
  <c r="C11" i="11"/>
  <c r="B11" i="1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S10" i="11"/>
  <c r="P10" i="11"/>
  <c r="H10" i="11"/>
  <c r="C10" i="11"/>
  <c r="S223" i="10"/>
  <c r="P223" i="10"/>
  <c r="M223" i="10"/>
  <c r="J223" i="10"/>
  <c r="E223" i="10"/>
  <c r="S222" i="10"/>
  <c r="P222" i="10"/>
  <c r="M222" i="10"/>
  <c r="J222" i="10"/>
  <c r="E222" i="10"/>
  <c r="S221" i="10"/>
  <c r="P221" i="10"/>
  <c r="M221" i="10"/>
  <c r="J221" i="10"/>
  <c r="E221" i="10"/>
  <c r="S220" i="10"/>
  <c r="P220" i="10"/>
  <c r="M220" i="10"/>
  <c r="J220" i="10"/>
  <c r="E220" i="10"/>
  <c r="S219" i="10"/>
  <c r="P219" i="10"/>
  <c r="M219" i="10"/>
  <c r="J219" i="10"/>
  <c r="E219" i="10"/>
  <c r="S218" i="10"/>
  <c r="P218" i="10"/>
  <c r="M218" i="10"/>
  <c r="J218" i="10"/>
  <c r="E218" i="10"/>
  <c r="S217" i="10"/>
  <c r="P217" i="10"/>
  <c r="M217" i="10"/>
  <c r="J217" i="10"/>
  <c r="E217" i="10"/>
  <c r="S216" i="10"/>
  <c r="P216" i="10"/>
  <c r="M216" i="10"/>
  <c r="J216" i="10"/>
  <c r="E216" i="10"/>
  <c r="S215" i="10"/>
  <c r="P215" i="10"/>
  <c r="M215" i="10"/>
  <c r="J215" i="10"/>
  <c r="E215" i="10"/>
  <c r="S214" i="10"/>
  <c r="P214" i="10"/>
  <c r="M214" i="10"/>
  <c r="J214" i="10"/>
  <c r="E214" i="10"/>
  <c r="S213" i="10"/>
  <c r="P213" i="10"/>
  <c r="M213" i="10"/>
  <c r="J213" i="10"/>
  <c r="E213" i="10"/>
  <c r="S212" i="10"/>
  <c r="P212" i="10"/>
  <c r="M212" i="10"/>
  <c r="J212" i="10"/>
  <c r="E212" i="10"/>
  <c r="S211" i="10"/>
  <c r="P211" i="10"/>
  <c r="M211" i="10"/>
  <c r="J211" i="10"/>
  <c r="E211" i="10"/>
  <c r="S210" i="10"/>
  <c r="P210" i="10"/>
  <c r="M210" i="10"/>
  <c r="J210" i="10"/>
  <c r="E210" i="10"/>
  <c r="S209" i="10"/>
  <c r="P209" i="10"/>
  <c r="M209" i="10"/>
  <c r="J209" i="10"/>
  <c r="E209" i="10"/>
  <c r="S208" i="10"/>
  <c r="P208" i="10"/>
  <c r="M208" i="10"/>
  <c r="J208" i="10"/>
  <c r="E208" i="10"/>
  <c r="S207" i="10"/>
  <c r="P207" i="10"/>
  <c r="M207" i="10"/>
  <c r="J207" i="10"/>
  <c r="E207" i="10"/>
  <c r="S206" i="10"/>
  <c r="P206" i="10"/>
  <c r="M206" i="10"/>
  <c r="J206" i="10"/>
  <c r="E206" i="10"/>
  <c r="S205" i="10"/>
  <c r="P205" i="10"/>
  <c r="M205" i="10"/>
  <c r="J205" i="10"/>
  <c r="E205" i="10"/>
  <c r="S204" i="10"/>
  <c r="P204" i="10"/>
  <c r="M204" i="10"/>
  <c r="J204" i="10"/>
  <c r="E204" i="10"/>
  <c r="S203" i="10"/>
  <c r="P203" i="10"/>
  <c r="M203" i="10"/>
  <c r="J203" i="10"/>
  <c r="E203" i="10"/>
  <c r="S202" i="10"/>
  <c r="P202" i="10"/>
  <c r="M202" i="10"/>
  <c r="J202" i="10"/>
  <c r="E202" i="10"/>
  <c r="S201" i="10"/>
  <c r="P201" i="10"/>
  <c r="M201" i="10"/>
  <c r="J201" i="10"/>
  <c r="E201" i="10"/>
  <c r="S200" i="10"/>
  <c r="P200" i="10"/>
  <c r="M200" i="10"/>
  <c r="J200" i="10"/>
  <c r="E200" i="10"/>
  <c r="S199" i="10"/>
  <c r="P199" i="10"/>
  <c r="M199" i="10"/>
  <c r="J199" i="10"/>
  <c r="E199" i="10"/>
  <c r="S198" i="10"/>
  <c r="P198" i="10"/>
  <c r="M198" i="10"/>
  <c r="J198" i="10"/>
  <c r="E198" i="10"/>
  <c r="S197" i="10"/>
  <c r="P197" i="10"/>
  <c r="M197" i="10"/>
  <c r="J197" i="10"/>
  <c r="E197" i="10"/>
  <c r="S196" i="10"/>
  <c r="P196" i="10"/>
  <c r="M196" i="10"/>
  <c r="J196" i="10"/>
  <c r="E196" i="10"/>
  <c r="S195" i="10"/>
  <c r="P195" i="10"/>
  <c r="M195" i="10"/>
  <c r="J195" i="10"/>
  <c r="E195" i="10"/>
  <c r="S194" i="10"/>
  <c r="P194" i="10"/>
  <c r="M194" i="10"/>
  <c r="J194" i="10"/>
  <c r="E194" i="10"/>
  <c r="B194" i="10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B223" i="10" s="1"/>
  <c r="S193" i="10"/>
  <c r="P193" i="10"/>
  <c r="M193" i="10"/>
  <c r="J193" i="10"/>
  <c r="E193" i="10"/>
  <c r="S192" i="10"/>
  <c r="P192" i="10"/>
  <c r="M192" i="10"/>
  <c r="J192" i="10"/>
  <c r="E192" i="10"/>
  <c r="S191" i="10"/>
  <c r="P191" i="10"/>
  <c r="M191" i="10"/>
  <c r="J191" i="10"/>
  <c r="E191" i="10"/>
  <c r="S190" i="10"/>
  <c r="P190" i="10"/>
  <c r="M190" i="10"/>
  <c r="J190" i="10"/>
  <c r="E190" i="10"/>
  <c r="S189" i="10"/>
  <c r="P189" i="10"/>
  <c r="M189" i="10"/>
  <c r="J189" i="10"/>
  <c r="E189" i="10"/>
  <c r="S188" i="10"/>
  <c r="P188" i="10"/>
  <c r="M188" i="10"/>
  <c r="J188" i="10"/>
  <c r="E188" i="10"/>
  <c r="S187" i="10"/>
  <c r="P187" i="10"/>
  <c r="M187" i="10"/>
  <c r="J187" i="10"/>
  <c r="E187" i="10"/>
  <c r="S186" i="10"/>
  <c r="P186" i="10"/>
  <c r="M186" i="10"/>
  <c r="J186" i="10"/>
  <c r="E186" i="10"/>
  <c r="S185" i="10"/>
  <c r="P185" i="10"/>
  <c r="M185" i="10"/>
  <c r="J185" i="10"/>
  <c r="E185" i="10"/>
  <c r="S184" i="10"/>
  <c r="P184" i="10"/>
  <c r="M184" i="10"/>
  <c r="J184" i="10"/>
  <c r="E184" i="10"/>
  <c r="S183" i="10"/>
  <c r="P183" i="10"/>
  <c r="M183" i="10"/>
  <c r="J183" i="10"/>
  <c r="E183" i="10"/>
  <c r="S182" i="10"/>
  <c r="P182" i="10"/>
  <c r="M182" i="10"/>
  <c r="J182" i="10"/>
  <c r="E182" i="10"/>
  <c r="S181" i="10"/>
  <c r="P181" i="10"/>
  <c r="M181" i="10"/>
  <c r="J181" i="10"/>
  <c r="E181" i="10"/>
  <c r="S180" i="10"/>
  <c r="P180" i="10"/>
  <c r="M180" i="10"/>
  <c r="J180" i="10"/>
  <c r="E180" i="10"/>
  <c r="S179" i="10"/>
  <c r="P179" i="10"/>
  <c r="M179" i="10"/>
  <c r="J179" i="10"/>
  <c r="E179" i="10"/>
  <c r="S178" i="10"/>
  <c r="P178" i="10"/>
  <c r="M178" i="10"/>
  <c r="J178" i="10"/>
  <c r="E178" i="10"/>
  <c r="S177" i="10"/>
  <c r="P177" i="10"/>
  <c r="M177" i="10"/>
  <c r="J177" i="10"/>
  <c r="E177" i="10"/>
  <c r="S176" i="10"/>
  <c r="P176" i="10"/>
  <c r="M176" i="10"/>
  <c r="J176" i="10"/>
  <c r="E176" i="10"/>
  <c r="S175" i="10"/>
  <c r="P175" i="10"/>
  <c r="M175" i="10"/>
  <c r="J175" i="10"/>
  <c r="E175" i="10"/>
  <c r="S174" i="10"/>
  <c r="P174" i="10"/>
  <c r="M174" i="10"/>
  <c r="J174" i="10"/>
  <c r="E174" i="10"/>
  <c r="S173" i="10"/>
  <c r="P173" i="10"/>
  <c r="M173" i="10"/>
  <c r="J173" i="10"/>
  <c r="E173" i="10"/>
  <c r="S172" i="10"/>
  <c r="P172" i="10"/>
  <c r="M172" i="10"/>
  <c r="J172" i="10"/>
  <c r="E172" i="10"/>
  <c r="S171" i="10"/>
  <c r="P171" i="10"/>
  <c r="M171" i="10"/>
  <c r="J171" i="10"/>
  <c r="E171" i="10"/>
  <c r="S170" i="10"/>
  <c r="P170" i="10"/>
  <c r="M170" i="10"/>
  <c r="J170" i="10"/>
  <c r="E170" i="10"/>
  <c r="S169" i="10"/>
  <c r="P169" i="10"/>
  <c r="M169" i="10"/>
  <c r="J169" i="10"/>
  <c r="E169" i="10"/>
  <c r="S168" i="10"/>
  <c r="P168" i="10"/>
  <c r="M168" i="10"/>
  <c r="J168" i="10"/>
  <c r="E168" i="10"/>
  <c r="S167" i="10"/>
  <c r="P167" i="10"/>
  <c r="M167" i="10"/>
  <c r="J167" i="10"/>
  <c r="E167" i="10"/>
  <c r="S166" i="10"/>
  <c r="P166" i="10"/>
  <c r="M166" i="10"/>
  <c r="J166" i="10"/>
  <c r="E166" i="10"/>
  <c r="S165" i="10"/>
  <c r="P165" i="10"/>
  <c r="M165" i="10"/>
  <c r="J165" i="10"/>
  <c r="E165" i="10"/>
  <c r="S164" i="10"/>
  <c r="P164" i="10"/>
  <c r="M164" i="10"/>
  <c r="J164" i="10"/>
  <c r="E164" i="10"/>
  <c r="S163" i="10"/>
  <c r="P163" i="10"/>
  <c r="M163" i="10"/>
  <c r="J163" i="10"/>
  <c r="E163" i="10"/>
  <c r="B163" i="10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B182" i="10" s="1"/>
  <c r="B183" i="10" s="1"/>
  <c r="B184" i="10" s="1"/>
  <c r="B185" i="10" s="1"/>
  <c r="B186" i="10" s="1"/>
  <c r="B187" i="10" s="1"/>
  <c r="B188" i="10" s="1"/>
  <c r="B189" i="10" s="1"/>
  <c r="B190" i="10" s="1"/>
  <c r="B191" i="10" s="1"/>
  <c r="B192" i="10" s="1"/>
  <c r="S162" i="10"/>
  <c r="P162" i="10"/>
  <c r="M162" i="10"/>
  <c r="J162" i="10"/>
  <c r="E162" i="10"/>
  <c r="S161" i="10"/>
  <c r="P161" i="10"/>
  <c r="M161" i="10"/>
  <c r="J161" i="10"/>
  <c r="E161" i="10"/>
  <c r="S160" i="10"/>
  <c r="P160" i="10"/>
  <c r="M160" i="10"/>
  <c r="J160" i="10"/>
  <c r="E160" i="10"/>
  <c r="S159" i="10"/>
  <c r="P159" i="10"/>
  <c r="M159" i="10"/>
  <c r="J159" i="10"/>
  <c r="E159" i="10"/>
  <c r="S158" i="10"/>
  <c r="P158" i="10"/>
  <c r="M158" i="10"/>
  <c r="J158" i="10"/>
  <c r="E158" i="10"/>
  <c r="S157" i="10"/>
  <c r="P157" i="10"/>
  <c r="M157" i="10"/>
  <c r="J157" i="10"/>
  <c r="E157" i="10"/>
  <c r="S156" i="10"/>
  <c r="P156" i="10"/>
  <c r="M156" i="10"/>
  <c r="J156" i="10"/>
  <c r="E156" i="10"/>
  <c r="S155" i="10"/>
  <c r="P155" i="10"/>
  <c r="M155" i="10"/>
  <c r="J155" i="10"/>
  <c r="E155" i="10"/>
  <c r="S154" i="10"/>
  <c r="P154" i="10"/>
  <c r="M154" i="10"/>
  <c r="J154" i="10"/>
  <c r="E154" i="10"/>
  <c r="S153" i="10"/>
  <c r="P153" i="10"/>
  <c r="M153" i="10"/>
  <c r="J153" i="10"/>
  <c r="E153" i="10"/>
  <c r="S152" i="10"/>
  <c r="P152" i="10"/>
  <c r="M152" i="10"/>
  <c r="J152" i="10"/>
  <c r="E152" i="10"/>
  <c r="S151" i="10"/>
  <c r="P151" i="10"/>
  <c r="M151" i="10"/>
  <c r="J151" i="10"/>
  <c r="E151" i="10"/>
  <c r="S150" i="10"/>
  <c r="P150" i="10"/>
  <c r="M150" i="10"/>
  <c r="J150" i="10"/>
  <c r="E150" i="10"/>
  <c r="S149" i="10"/>
  <c r="P149" i="10"/>
  <c r="M149" i="10"/>
  <c r="J149" i="10"/>
  <c r="E149" i="10"/>
  <c r="S148" i="10"/>
  <c r="P148" i="10"/>
  <c r="M148" i="10"/>
  <c r="J148" i="10"/>
  <c r="D148" i="10"/>
  <c r="S147" i="10"/>
  <c r="P147" i="10"/>
  <c r="M147" i="10"/>
  <c r="J147" i="10"/>
  <c r="D147" i="10"/>
  <c r="S146" i="10"/>
  <c r="P146" i="10"/>
  <c r="M146" i="10"/>
  <c r="J146" i="10"/>
  <c r="D146" i="10"/>
  <c r="S145" i="10"/>
  <c r="P145" i="10"/>
  <c r="M145" i="10"/>
  <c r="J145" i="10"/>
  <c r="D145" i="10"/>
  <c r="S144" i="10"/>
  <c r="P144" i="10"/>
  <c r="M144" i="10"/>
  <c r="J144" i="10"/>
  <c r="D144" i="10"/>
  <c r="S143" i="10"/>
  <c r="P143" i="10"/>
  <c r="M143" i="10"/>
  <c r="J143" i="10"/>
  <c r="D143" i="10"/>
  <c r="S142" i="10"/>
  <c r="P142" i="10"/>
  <c r="M142" i="10"/>
  <c r="J142" i="10"/>
  <c r="D142" i="10"/>
  <c r="S141" i="10"/>
  <c r="P141" i="10"/>
  <c r="M141" i="10"/>
  <c r="J141" i="10"/>
  <c r="D141" i="10"/>
  <c r="S140" i="10"/>
  <c r="P140" i="10"/>
  <c r="M140" i="10"/>
  <c r="J140" i="10"/>
  <c r="D140" i="10"/>
  <c r="S139" i="10"/>
  <c r="P139" i="10"/>
  <c r="M139" i="10"/>
  <c r="J139" i="10"/>
  <c r="D139" i="10"/>
  <c r="S138" i="10"/>
  <c r="P138" i="10"/>
  <c r="M138" i="10"/>
  <c r="J138" i="10"/>
  <c r="D138" i="10"/>
  <c r="S137" i="10"/>
  <c r="P137" i="10"/>
  <c r="M137" i="10"/>
  <c r="J137" i="10"/>
  <c r="D137" i="10"/>
  <c r="S136" i="10"/>
  <c r="P136" i="10"/>
  <c r="M136" i="10"/>
  <c r="J136" i="10"/>
  <c r="D136" i="10"/>
  <c r="S135" i="10"/>
  <c r="P135" i="10"/>
  <c r="M135" i="10"/>
  <c r="J135" i="10"/>
  <c r="D135" i="10"/>
  <c r="S134" i="10"/>
  <c r="P134" i="10"/>
  <c r="M134" i="10"/>
  <c r="J134" i="10"/>
  <c r="D134" i="10"/>
  <c r="S133" i="10"/>
  <c r="P133" i="10"/>
  <c r="M133" i="10"/>
  <c r="J133" i="10"/>
  <c r="D133" i="10"/>
  <c r="B133" i="10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S132" i="10"/>
  <c r="P132" i="10"/>
  <c r="M132" i="10"/>
  <c r="J132" i="10"/>
  <c r="D132" i="10"/>
  <c r="S131" i="10"/>
  <c r="P131" i="10"/>
  <c r="M131" i="10"/>
  <c r="I131" i="10"/>
  <c r="D131" i="10"/>
  <c r="S130" i="10"/>
  <c r="P130" i="10"/>
  <c r="M130" i="10"/>
  <c r="I130" i="10"/>
  <c r="D130" i="10"/>
  <c r="S129" i="10"/>
  <c r="P129" i="10"/>
  <c r="M129" i="10"/>
  <c r="I129" i="10"/>
  <c r="D129" i="10"/>
  <c r="S128" i="10"/>
  <c r="P128" i="10"/>
  <c r="M128" i="10"/>
  <c r="I128" i="10"/>
  <c r="D128" i="10"/>
  <c r="S127" i="10"/>
  <c r="P127" i="10"/>
  <c r="M127" i="10"/>
  <c r="I127" i="10"/>
  <c r="D127" i="10"/>
  <c r="S126" i="10"/>
  <c r="P126" i="10"/>
  <c r="M126" i="10"/>
  <c r="I126" i="10"/>
  <c r="D126" i="10"/>
  <c r="S125" i="10"/>
  <c r="P125" i="10"/>
  <c r="M125" i="10"/>
  <c r="I125" i="10"/>
  <c r="D125" i="10"/>
  <c r="S124" i="10"/>
  <c r="P124" i="10"/>
  <c r="M124" i="10"/>
  <c r="I124" i="10"/>
  <c r="D124" i="10"/>
  <c r="S123" i="10"/>
  <c r="P123" i="10"/>
  <c r="M123" i="10"/>
  <c r="I123" i="10"/>
  <c r="D123" i="10"/>
  <c r="S122" i="10"/>
  <c r="P122" i="10"/>
  <c r="M122" i="10"/>
  <c r="I122" i="10"/>
  <c r="D122" i="10"/>
  <c r="S121" i="10"/>
  <c r="P121" i="10"/>
  <c r="M121" i="10"/>
  <c r="I121" i="10"/>
  <c r="D121" i="10"/>
  <c r="S120" i="10"/>
  <c r="P120" i="10"/>
  <c r="M120" i="10"/>
  <c r="I120" i="10"/>
  <c r="D120" i="10"/>
  <c r="S119" i="10"/>
  <c r="P119" i="10"/>
  <c r="M119" i="10"/>
  <c r="I119" i="10"/>
  <c r="D119" i="10"/>
  <c r="S118" i="10"/>
  <c r="P118" i="10"/>
  <c r="M118" i="10"/>
  <c r="I118" i="10"/>
  <c r="D118" i="10"/>
  <c r="S117" i="10"/>
  <c r="P117" i="10"/>
  <c r="M117" i="10"/>
  <c r="I117" i="10"/>
  <c r="D117" i="10"/>
  <c r="S116" i="10"/>
  <c r="P116" i="10"/>
  <c r="M116" i="10"/>
  <c r="I116" i="10"/>
  <c r="D116" i="10"/>
  <c r="S115" i="10"/>
  <c r="P115" i="10"/>
  <c r="M115" i="10"/>
  <c r="I115" i="10"/>
  <c r="D115" i="10"/>
  <c r="S114" i="10"/>
  <c r="P114" i="10"/>
  <c r="M114" i="10"/>
  <c r="I114" i="10"/>
  <c r="D114" i="10"/>
  <c r="S113" i="10"/>
  <c r="P113" i="10"/>
  <c r="M113" i="10"/>
  <c r="I113" i="10"/>
  <c r="D113" i="10"/>
  <c r="S112" i="10"/>
  <c r="P112" i="10"/>
  <c r="M112" i="10"/>
  <c r="I112" i="10"/>
  <c r="D112" i="10"/>
  <c r="S111" i="10"/>
  <c r="P111" i="10"/>
  <c r="M111" i="10"/>
  <c r="I111" i="10"/>
  <c r="D111" i="10"/>
  <c r="S110" i="10"/>
  <c r="P110" i="10"/>
  <c r="M110" i="10"/>
  <c r="I110" i="10"/>
  <c r="D110" i="10"/>
  <c r="S109" i="10"/>
  <c r="P109" i="10"/>
  <c r="M109" i="10"/>
  <c r="I109" i="10"/>
  <c r="D109" i="10"/>
  <c r="S108" i="10"/>
  <c r="P108" i="10"/>
  <c r="M108" i="10"/>
  <c r="I108" i="10"/>
  <c r="D108" i="10"/>
  <c r="S107" i="10"/>
  <c r="P107" i="10"/>
  <c r="M107" i="10"/>
  <c r="I107" i="10"/>
  <c r="D107" i="10"/>
  <c r="S106" i="10"/>
  <c r="P106" i="10"/>
  <c r="M106" i="10"/>
  <c r="I106" i="10"/>
  <c r="D106" i="10"/>
  <c r="S105" i="10"/>
  <c r="P105" i="10"/>
  <c r="M105" i="10"/>
  <c r="I105" i="10"/>
  <c r="D105" i="10"/>
  <c r="S104" i="10"/>
  <c r="P104" i="10"/>
  <c r="M104" i="10"/>
  <c r="I104" i="10"/>
  <c r="D104" i="10"/>
  <c r="S103" i="10"/>
  <c r="P103" i="10"/>
  <c r="M103" i="10"/>
  <c r="I103" i="10"/>
  <c r="D103" i="10"/>
  <c r="S102" i="10"/>
  <c r="P102" i="10"/>
  <c r="M102" i="10"/>
  <c r="I102" i="10"/>
  <c r="D102" i="10"/>
  <c r="B102" i="10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B131" i="10" s="1"/>
  <c r="S101" i="10"/>
  <c r="P101" i="10"/>
  <c r="M101" i="10"/>
  <c r="I101" i="10"/>
  <c r="D101" i="10"/>
  <c r="S100" i="10"/>
  <c r="P100" i="10"/>
  <c r="M100" i="10"/>
  <c r="I100" i="10"/>
  <c r="D100" i="10"/>
  <c r="S99" i="10"/>
  <c r="P99" i="10"/>
  <c r="M99" i="10"/>
  <c r="I99" i="10"/>
  <c r="D99" i="10"/>
  <c r="S98" i="10"/>
  <c r="P98" i="10"/>
  <c r="M98" i="10"/>
  <c r="I98" i="10"/>
  <c r="D98" i="10"/>
  <c r="S97" i="10"/>
  <c r="P97" i="10"/>
  <c r="M97" i="10"/>
  <c r="I97" i="10"/>
  <c r="D97" i="10"/>
  <c r="S96" i="10"/>
  <c r="P96" i="10"/>
  <c r="M96" i="10"/>
  <c r="I96" i="10"/>
  <c r="D96" i="10"/>
  <c r="S95" i="10"/>
  <c r="P95" i="10"/>
  <c r="M95" i="10"/>
  <c r="I95" i="10"/>
  <c r="D95" i="10"/>
  <c r="S94" i="10"/>
  <c r="P94" i="10"/>
  <c r="M94" i="10"/>
  <c r="I94" i="10"/>
  <c r="D94" i="10"/>
  <c r="S93" i="10"/>
  <c r="P93" i="10"/>
  <c r="M93" i="10"/>
  <c r="I93" i="10"/>
  <c r="D93" i="10"/>
  <c r="S92" i="10"/>
  <c r="P92" i="10"/>
  <c r="M92" i="10"/>
  <c r="I92" i="10"/>
  <c r="D92" i="10"/>
  <c r="S91" i="10"/>
  <c r="P91" i="10"/>
  <c r="M91" i="10"/>
  <c r="I91" i="10"/>
  <c r="D91" i="10"/>
  <c r="S90" i="10"/>
  <c r="P90" i="10"/>
  <c r="M90" i="10"/>
  <c r="I90" i="10"/>
  <c r="D90" i="10"/>
  <c r="S89" i="10"/>
  <c r="P89" i="10"/>
  <c r="M89" i="10"/>
  <c r="I89" i="10"/>
  <c r="D89" i="10"/>
  <c r="S88" i="10"/>
  <c r="P88" i="10"/>
  <c r="M88" i="10"/>
  <c r="I88" i="10"/>
  <c r="D88" i="10"/>
  <c r="S87" i="10"/>
  <c r="P87" i="10"/>
  <c r="M87" i="10"/>
  <c r="H87" i="10"/>
  <c r="C87" i="10"/>
  <c r="S86" i="10"/>
  <c r="P86" i="10"/>
  <c r="M86" i="10"/>
  <c r="H86" i="10"/>
  <c r="C86" i="10"/>
  <c r="S85" i="10"/>
  <c r="P85" i="10"/>
  <c r="M85" i="10"/>
  <c r="H85" i="10"/>
  <c r="C85" i="10"/>
  <c r="S84" i="10"/>
  <c r="P84" i="10"/>
  <c r="M84" i="10"/>
  <c r="H84" i="10"/>
  <c r="C84" i="10"/>
  <c r="S83" i="10"/>
  <c r="P83" i="10"/>
  <c r="M83" i="10"/>
  <c r="H83" i="10"/>
  <c r="C83" i="10"/>
  <c r="S82" i="10"/>
  <c r="P82" i="10"/>
  <c r="M82" i="10"/>
  <c r="H82" i="10"/>
  <c r="C82" i="10"/>
  <c r="S81" i="10"/>
  <c r="P81" i="10"/>
  <c r="M81" i="10"/>
  <c r="H81" i="10"/>
  <c r="C81" i="10"/>
  <c r="S80" i="10"/>
  <c r="P80" i="10"/>
  <c r="M80" i="10"/>
  <c r="H80" i="10"/>
  <c r="C80" i="10"/>
  <c r="S79" i="10"/>
  <c r="P79" i="10"/>
  <c r="M79" i="10"/>
  <c r="H79" i="10"/>
  <c r="C79" i="10"/>
  <c r="S78" i="10"/>
  <c r="P78" i="10"/>
  <c r="M78" i="10"/>
  <c r="H78" i="10"/>
  <c r="C78" i="10"/>
  <c r="S77" i="10"/>
  <c r="P77" i="10"/>
  <c r="M77" i="10"/>
  <c r="H77" i="10"/>
  <c r="C77" i="10"/>
  <c r="S76" i="10"/>
  <c r="P76" i="10"/>
  <c r="M76" i="10"/>
  <c r="H76" i="10"/>
  <c r="C76" i="10"/>
  <c r="S75" i="10"/>
  <c r="P75" i="10"/>
  <c r="M75" i="10"/>
  <c r="H75" i="10"/>
  <c r="C75" i="10"/>
  <c r="S74" i="10"/>
  <c r="P74" i="10"/>
  <c r="M74" i="10"/>
  <c r="H74" i="10"/>
  <c r="C74" i="10"/>
  <c r="S73" i="10"/>
  <c r="P73" i="10"/>
  <c r="M73" i="10"/>
  <c r="H73" i="10"/>
  <c r="C73" i="10"/>
  <c r="S72" i="10"/>
  <c r="P72" i="10"/>
  <c r="M72" i="10"/>
  <c r="H72" i="10"/>
  <c r="C72" i="10"/>
  <c r="B72" i="10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S71" i="10"/>
  <c r="P71" i="10"/>
  <c r="M71" i="10"/>
  <c r="H71" i="10"/>
  <c r="C71" i="10"/>
  <c r="S70" i="10"/>
  <c r="P70" i="10"/>
  <c r="M70" i="10"/>
  <c r="H70" i="10"/>
  <c r="C70" i="10"/>
  <c r="S69" i="10"/>
  <c r="P69" i="10"/>
  <c r="M69" i="10"/>
  <c r="H69" i="10"/>
  <c r="C69" i="10"/>
  <c r="S68" i="10"/>
  <c r="P68" i="10"/>
  <c r="M68" i="10"/>
  <c r="H68" i="10"/>
  <c r="C68" i="10"/>
  <c r="S67" i="10"/>
  <c r="P67" i="10"/>
  <c r="M67" i="10"/>
  <c r="H67" i="10"/>
  <c r="C67" i="10"/>
  <c r="S66" i="10"/>
  <c r="P66" i="10"/>
  <c r="M66" i="10"/>
  <c r="H66" i="10"/>
  <c r="C66" i="10"/>
  <c r="S65" i="10"/>
  <c r="P65" i="10"/>
  <c r="M65" i="10"/>
  <c r="H65" i="10"/>
  <c r="C65" i="10"/>
  <c r="S64" i="10"/>
  <c r="P64" i="10"/>
  <c r="M64" i="10"/>
  <c r="H64" i="10"/>
  <c r="C64" i="10"/>
  <c r="S63" i="10"/>
  <c r="P63" i="10"/>
  <c r="M63" i="10"/>
  <c r="H63" i="10"/>
  <c r="C63" i="10"/>
  <c r="S62" i="10"/>
  <c r="P62" i="10"/>
  <c r="M62" i="10"/>
  <c r="H62" i="10"/>
  <c r="C62" i="10"/>
  <c r="S61" i="10"/>
  <c r="P61" i="10"/>
  <c r="M61" i="10"/>
  <c r="H61" i="10"/>
  <c r="C61" i="10"/>
  <c r="S60" i="10"/>
  <c r="P60" i="10"/>
  <c r="M60" i="10"/>
  <c r="H60" i="10"/>
  <c r="C60" i="10"/>
  <c r="S59" i="10"/>
  <c r="P59" i="10"/>
  <c r="M59" i="10"/>
  <c r="H59" i="10"/>
  <c r="C59" i="10"/>
  <c r="S58" i="10"/>
  <c r="P58" i="10"/>
  <c r="M58" i="10"/>
  <c r="H58" i="10"/>
  <c r="C58" i="10"/>
  <c r="S57" i="10"/>
  <c r="P57" i="10"/>
  <c r="M57" i="10"/>
  <c r="H57" i="10"/>
  <c r="C57" i="10"/>
  <c r="S56" i="10"/>
  <c r="P56" i="10"/>
  <c r="M56" i="10"/>
  <c r="H56" i="10"/>
  <c r="C56" i="10"/>
  <c r="S55" i="10"/>
  <c r="P55" i="10"/>
  <c r="M55" i="10"/>
  <c r="H55" i="10"/>
  <c r="C55" i="10"/>
  <c r="S54" i="10"/>
  <c r="P54" i="10"/>
  <c r="M54" i="10"/>
  <c r="H54" i="10"/>
  <c r="C54" i="10"/>
  <c r="S53" i="10"/>
  <c r="P53" i="10"/>
  <c r="M53" i="10"/>
  <c r="H53" i="10"/>
  <c r="C53" i="10"/>
  <c r="S52" i="10"/>
  <c r="P52" i="10"/>
  <c r="M52" i="10"/>
  <c r="H52" i="10"/>
  <c r="C52" i="10"/>
  <c r="S51" i="10"/>
  <c r="P51" i="10"/>
  <c r="M51" i="10"/>
  <c r="H51" i="10"/>
  <c r="C51" i="10"/>
  <c r="S50" i="10"/>
  <c r="P50" i="10"/>
  <c r="M50" i="10"/>
  <c r="H50" i="10"/>
  <c r="C50" i="10"/>
  <c r="S49" i="10"/>
  <c r="P49" i="10"/>
  <c r="M49" i="10"/>
  <c r="H49" i="10"/>
  <c r="C49" i="10"/>
  <c r="S48" i="10"/>
  <c r="P48" i="10"/>
  <c r="M48" i="10"/>
  <c r="H48" i="10"/>
  <c r="C48" i="10"/>
  <c r="S47" i="10"/>
  <c r="P47" i="10"/>
  <c r="M47" i="10"/>
  <c r="H47" i="10"/>
  <c r="C47" i="10"/>
  <c r="S46" i="10"/>
  <c r="P46" i="10"/>
  <c r="M46" i="10"/>
  <c r="H46" i="10"/>
  <c r="C46" i="10"/>
  <c r="S45" i="10"/>
  <c r="P45" i="10"/>
  <c r="M45" i="10"/>
  <c r="H45" i="10"/>
  <c r="C45" i="10"/>
  <c r="S44" i="10"/>
  <c r="P44" i="10"/>
  <c r="M44" i="10"/>
  <c r="H44" i="10"/>
  <c r="C44" i="10"/>
  <c r="S43" i="10"/>
  <c r="P43" i="10"/>
  <c r="M43" i="10"/>
  <c r="H43" i="10"/>
  <c r="C43" i="10"/>
  <c r="S42" i="10"/>
  <c r="P42" i="10"/>
  <c r="M42" i="10"/>
  <c r="H42" i="10"/>
  <c r="C42" i="10"/>
  <c r="S41" i="10"/>
  <c r="P41" i="10"/>
  <c r="M41" i="10"/>
  <c r="H41" i="10"/>
  <c r="C41" i="10"/>
  <c r="B41" i="10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S40" i="10"/>
  <c r="P40" i="10"/>
  <c r="M40" i="10"/>
  <c r="H40" i="10"/>
  <c r="C40" i="10"/>
  <c r="S39" i="10"/>
  <c r="P39" i="10"/>
  <c r="H39" i="10"/>
  <c r="C39" i="10"/>
  <c r="S38" i="10"/>
  <c r="P38" i="10"/>
  <c r="H38" i="10"/>
  <c r="C38" i="10"/>
  <c r="S37" i="10"/>
  <c r="P37" i="10"/>
  <c r="H37" i="10"/>
  <c r="C37" i="10"/>
  <c r="S36" i="10"/>
  <c r="P36" i="10"/>
  <c r="H36" i="10"/>
  <c r="C36" i="10"/>
  <c r="S35" i="10"/>
  <c r="P35" i="10"/>
  <c r="H35" i="10"/>
  <c r="C35" i="10"/>
  <c r="S34" i="10"/>
  <c r="P34" i="10"/>
  <c r="H34" i="10"/>
  <c r="C34" i="10"/>
  <c r="S33" i="10"/>
  <c r="P33" i="10"/>
  <c r="H33" i="10"/>
  <c r="C33" i="10"/>
  <c r="S32" i="10"/>
  <c r="P32" i="10"/>
  <c r="H32" i="10"/>
  <c r="C32" i="10"/>
  <c r="S31" i="10"/>
  <c r="P31" i="10"/>
  <c r="H31" i="10"/>
  <c r="C31" i="10"/>
  <c r="S30" i="10"/>
  <c r="P30" i="10"/>
  <c r="H30" i="10"/>
  <c r="C30" i="10"/>
  <c r="S29" i="10"/>
  <c r="P29" i="10"/>
  <c r="H29" i="10"/>
  <c r="C29" i="10"/>
  <c r="S28" i="10"/>
  <c r="P28" i="10"/>
  <c r="H28" i="10"/>
  <c r="C28" i="10"/>
  <c r="S27" i="10"/>
  <c r="P27" i="10"/>
  <c r="H27" i="10"/>
  <c r="C27" i="10"/>
  <c r="S26" i="10"/>
  <c r="P26" i="10"/>
  <c r="H26" i="10"/>
  <c r="C26" i="10"/>
  <c r="S25" i="10"/>
  <c r="P25" i="10"/>
  <c r="H25" i="10"/>
  <c r="C25" i="10"/>
  <c r="S24" i="10"/>
  <c r="P24" i="10"/>
  <c r="H24" i="10"/>
  <c r="C24" i="10"/>
  <c r="S23" i="10"/>
  <c r="P23" i="10"/>
  <c r="H23" i="10"/>
  <c r="C23" i="10"/>
  <c r="S22" i="10"/>
  <c r="P22" i="10"/>
  <c r="H22" i="10"/>
  <c r="C22" i="10"/>
  <c r="S21" i="10"/>
  <c r="P21" i="10"/>
  <c r="H21" i="10"/>
  <c r="C21" i="10"/>
  <c r="S20" i="10"/>
  <c r="P20" i="10"/>
  <c r="H20" i="10"/>
  <c r="C20" i="10"/>
  <c r="S19" i="10"/>
  <c r="P19" i="10"/>
  <c r="H19" i="10"/>
  <c r="C19" i="10"/>
  <c r="S18" i="10"/>
  <c r="P18" i="10"/>
  <c r="H18" i="10"/>
  <c r="C18" i="10"/>
  <c r="S17" i="10"/>
  <c r="P17" i="10"/>
  <c r="H17" i="10"/>
  <c r="C17" i="10"/>
  <c r="S16" i="10"/>
  <c r="P16" i="10"/>
  <c r="H16" i="10"/>
  <c r="C16" i="10"/>
  <c r="S15" i="10"/>
  <c r="P15" i="10"/>
  <c r="H15" i="10"/>
  <c r="C15" i="10"/>
  <c r="S14" i="10"/>
  <c r="P14" i="10"/>
  <c r="H14" i="10"/>
  <c r="C14" i="10"/>
  <c r="S13" i="10"/>
  <c r="P13" i="10"/>
  <c r="H13" i="10"/>
  <c r="C13" i="10"/>
  <c r="S12" i="10"/>
  <c r="P12" i="10"/>
  <c r="H12" i="10"/>
  <c r="C12" i="10"/>
  <c r="S11" i="10"/>
  <c r="P11" i="10"/>
  <c r="H11" i="10"/>
  <c r="C11" i="10"/>
  <c r="B11" i="10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S10" i="10"/>
  <c r="P10" i="10"/>
  <c r="H10" i="10"/>
  <c r="C10" i="10"/>
  <c r="S268" i="9"/>
  <c r="P268" i="9"/>
  <c r="M268" i="9"/>
  <c r="J268" i="9"/>
  <c r="E268" i="9"/>
  <c r="S267" i="9"/>
  <c r="P267" i="9"/>
  <c r="M267" i="9"/>
  <c r="J267" i="9"/>
  <c r="E267" i="9"/>
  <c r="S266" i="9"/>
  <c r="P266" i="9"/>
  <c r="M266" i="9"/>
  <c r="J266" i="9"/>
  <c r="E266" i="9"/>
  <c r="S265" i="9"/>
  <c r="P265" i="9"/>
  <c r="M265" i="9"/>
  <c r="J265" i="9"/>
  <c r="E265" i="9"/>
  <c r="S264" i="9"/>
  <c r="P264" i="9"/>
  <c r="M264" i="9"/>
  <c r="J264" i="9"/>
  <c r="E264" i="9"/>
  <c r="S263" i="9"/>
  <c r="P263" i="9"/>
  <c r="M263" i="9"/>
  <c r="J263" i="9"/>
  <c r="E263" i="9"/>
  <c r="S262" i="9"/>
  <c r="P262" i="9"/>
  <c r="M262" i="9"/>
  <c r="J262" i="9"/>
  <c r="E262" i="9"/>
  <c r="S261" i="9"/>
  <c r="P261" i="9"/>
  <c r="M261" i="9"/>
  <c r="J261" i="9"/>
  <c r="E261" i="9"/>
  <c r="S260" i="9"/>
  <c r="P260" i="9"/>
  <c r="M260" i="9"/>
  <c r="J260" i="9"/>
  <c r="E260" i="9"/>
  <c r="S259" i="9"/>
  <c r="P259" i="9"/>
  <c r="M259" i="9"/>
  <c r="J259" i="9"/>
  <c r="E259" i="9"/>
  <c r="S258" i="9"/>
  <c r="P258" i="9"/>
  <c r="M258" i="9"/>
  <c r="J258" i="9"/>
  <c r="E258" i="9"/>
  <c r="S257" i="9"/>
  <c r="P257" i="9"/>
  <c r="M257" i="9"/>
  <c r="J257" i="9"/>
  <c r="E257" i="9"/>
  <c r="S256" i="9"/>
  <c r="P256" i="9"/>
  <c r="M256" i="9"/>
  <c r="J256" i="9"/>
  <c r="E256" i="9"/>
  <c r="S255" i="9"/>
  <c r="P255" i="9"/>
  <c r="M255" i="9"/>
  <c r="J255" i="9"/>
  <c r="E255" i="9"/>
  <c r="B255" i="9"/>
  <c r="B256" i="9" s="1"/>
  <c r="B257" i="9" s="1"/>
  <c r="B258" i="9" s="1"/>
  <c r="B259" i="9" s="1"/>
  <c r="B260" i="9" s="1"/>
  <c r="B261" i="9" s="1"/>
  <c r="B262" i="9" s="1"/>
  <c r="B263" i="9" s="1"/>
  <c r="B264" i="9" s="1"/>
  <c r="B265" i="9" s="1"/>
  <c r="B266" i="9" s="1"/>
  <c r="B267" i="9" s="1"/>
  <c r="B268" i="9" s="1"/>
  <c r="S254" i="9"/>
  <c r="P254" i="9"/>
  <c r="M254" i="9"/>
  <c r="J254" i="9"/>
  <c r="E254" i="9"/>
  <c r="S253" i="9"/>
  <c r="P253" i="9"/>
  <c r="M253" i="9"/>
  <c r="J253" i="9"/>
  <c r="E253" i="9"/>
  <c r="S252" i="9"/>
  <c r="P252" i="9"/>
  <c r="M252" i="9"/>
  <c r="J252" i="9"/>
  <c r="E252" i="9"/>
  <c r="S251" i="9"/>
  <c r="P251" i="9"/>
  <c r="M251" i="9"/>
  <c r="J251" i="9"/>
  <c r="E251" i="9"/>
  <c r="S250" i="9"/>
  <c r="P250" i="9"/>
  <c r="M250" i="9"/>
  <c r="J250" i="9"/>
  <c r="E250" i="9"/>
  <c r="S249" i="9"/>
  <c r="P249" i="9"/>
  <c r="M249" i="9"/>
  <c r="J249" i="9"/>
  <c r="E249" i="9"/>
  <c r="S248" i="9"/>
  <c r="P248" i="9"/>
  <c r="M248" i="9"/>
  <c r="J248" i="9"/>
  <c r="E248" i="9"/>
  <c r="S247" i="9"/>
  <c r="P247" i="9"/>
  <c r="M247" i="9"/>
  <c r="J247" i="9"/>
  <c r="E247" i="9"/>
  <c r="S246" i="9"/>
  <c r="P246" i="9"/>
  <c r="M246" i="9"/>
  <c r="J246" i="9"/>
  <c r="E246" i="9"/>
  <c r="S245" i="9"/>
  <c r="P245" i="9"/>
  <c r="M245" i="9"/>
  <c r="J245" i="9"/>
  <c r="E245" i="9"/>
  <c r="S244" i="9"/>
  <c r="P244" i="9"/>
  <c r="M244" i="9"/>
  <c r="J244" i="9"/>
  <c r="E244" i="9"/>
  <c r="S243" i="9"/>
  <c r="P243" i="9"/>
  <c r="M243" i="9"/>
  <c r="J243" i="9"/>
  <c r="E243" i="9"/>
  <c r="S242" i="9"/>
  <c r="P242" i="9"/>
  <c r="M242" i="9"/>
  <c r="J242" i="9"/>
  <c r="E242" i="9"/>
  <c r="S241" i="9"/>
  <c r="P241" i="9"/>
  <c r="M241" i="9"/>
  <c r="J241" i="9"/>
  <c r="E241" i="9"/>
  <c r="S240" i="9"/>
  <c r="P240" i="9"/>
  <c r="M240" i="9"/>
  <c r="J240" i="9"/>
  <c r="E240" i="9"/>
  <c r="S239" i="9"/>
  <c r="P239" i="9"/>
  <c r="M239" i="9"/>
  <c r="J239" i="9"/>
  <c r="E239" i="9"/>
  <c r="S238" i="9"/>
  <c r="P238" i="9"/>
  <c r="M238" i="9"/>
  <c r="J238" i="9"/>
  <c r="E238" i="9"/>
  <c r="S237" i="9"/>
  <c r="P237" i="9"/>
  <c r="M237" i="9"/>
  <c r="J237" i="9"/>
  <c r="E237" i="9"/>
  <c r="S236" i="9"/>
  <c r="P236" i="9"/>
  <c r="M236" i="9"/>
  <c r="J236" i="9"/>
  <c r="E236" i="9"/>
  <c r="S235" i="9"/>
  <c r="P235" i="9"/>
  <c r="M235" i="9"/>
  <c r="J235" i="9"/>
  <c r="E235" i="9"/>
  <c r="S234" i="9"/>
  <c r="P234" i="9"/>
  <c r="M234" i="9"/>
  <c r="J234" i="9"/>
  <c r="E234" i="9"/>
  <c r="S233" i="9"/>
  <c r="P233" i="9"/>
  <c r="M233" i="9"/>
  <c r="J233" i="9"/>
  <c r="E233" i="9"/>
  <c r="S232" i="9"/>
  <c r="P232" i="9"/>
  <c r="M232" i="9"/>
  <c r="J232" i="9"/>
  <c r="E232" i="9"/>
  <c r="S231" i="9"/>
  <c r="P231" i="9"/>
  <c r="M231" i="9"/>
  <c r="J231" i="9"/>
  <c r="E231" i="9"/>
  <c r="S230" i="9"/>
  <c r="P230" i="9"/>
  <c r="M230" i="9"/>
  <c r="J230" i="9"/>
  <c r="E230" i="9"/>
  <c r="S229" i="9"/>
  <c r="P229" i="9"/>
  <c r="M229" i="9"/>
  <c r="J229" i="9"/>
  <c r="E229" i="9"/>
  <c r="S228" i="9"/>
  <c r="P228" i="9"/>
  <c r="M228" i="9"/>
  <c r="J228" i="9"/>
  <c r="E228" i="9"/>
  <c r="S227" i="9"/>
  <c r="P227" i="9"/>
  <c r="M227" i="9"/>
  <c r="J227" i="9"/>
  <c r="E227" i="9"/>
  <c r="S226" i="9"/>
  <c r="P226" i="9"/>
  <c r="M226" i="9"/>
  <c r="J226" i="9"/>
  <c r="E226" i="9"/>
  <c r="S225" i="9"/>
  <c r="P225" i="9"/>
  <c r="M225" i="9"/>
  <c r="J225" i="9"/>
  <c r="E225" i="9"/>
  <c r="B225" i="9"/>
  <c r="B226" i="9" s="1"/>
  <c r="B227" i="9" s="1"/>
  <c r="B228" i="9" s="1"/>
  <c r="B229" i="9" s="1"/>
  <c r="B230" i="9" s="1"/>
  <c r="B231" i="9" s="1"/>
  <c r="B232" i="9" s="1"/>
  <c r="B233" i="9" s="1"/>
  <c r="B234" i="9" s="1"/>
  <c r="B235" i="9" s="1"/>
  <c r="B236" i="9" s="1"/>
  <c r="B237" i="9" s="1"/>
  <c r="B238" i="9" s="1"/>
  <c r="B239" i="9" s="1"/>
  <c r="B240" i="9" s="1"/>
  <c r="B241" i="9" s="1"/>
  <c r="B242" i="9" s="1"/>
  <c r="B243" i="9" s="1"/>
  <c r="B244" i="9" s="1"/>
  <c r="B245" i="9" s="1"/>
  <c r="B246" i="9" s="1"/>
  <c r="B247" i="9" s="1"/>
  <c r="B248" i="9" s="1"/>
  <c r="B249" i="9" s="1"/>
  <c r="B250" i="9" s="1"/>
  <c r="B251" i="9" s="1"/>
  <c r="B252" i="9" s="1"/>
  <c r="B253" i="9" s="1"/>
  <c r="S224" i="9"/>
  <c r="P224" i="9"/>
  <c r="M224" i="9"/>
  <c r="J224" i="9"/>
  <c r="E224" i="9"/>
  <c r="S223" i="9"/>
  <c r="P223" i="9"/>
  <c r="M223" i="9"/>
  <c r="J223" i="9"/>
  <c r="E223" i="9"/>
  <c r="S222" i="9"/>
  <c r="P222" i="9"/>
  <c r="M222" i="9"/>
  <c r="J222" i="9"/>
  <c r="E222" i="9"/>
  <c r="S221" i="9"/>
  <c r="P221" i="9"/>
  <c r="M221" i="9"/>
  <c r="J221" i="9"/>
  <c r="E221" i="9"/>
  <c r="S220" i="9"/>
  <c r="P220" i="9"/>
  <c r="M220" i="9"/>
  <c r="J220" i="9"/>
  <c r="E220" i="9"/>
  <c r="S219" i="9"/>
  <c r="P219" i="9"/>
  <c r="M219" i="9"/>
  <c r="J219" i="9"/>
  <c r="E219" i="9"/>
  <c r="S218" i="9"/>
  <c r="P218" i="9"/>
  <c r="M218" i="9"/>
  <c r="J218" i="9"/>
  <c r="E218" i="9"/>
  <c r="S217" i="9"/>
  <c r="P217" i="9"/>
  <c r="M217" i="9"/>
  <c r="J217" i="9"/>
  <c r="E217" i="9"/>
  <c r="S216" i="9"/>
  <c r="P216" i="9"/>
  <c r="M216" i="9"/>
  <c r="J216" i="9"/>
  <c r="E216" i="9"/>
  <c r="S215" i="9"/>
  <c r="P215" i="9"/>
  <c r="M215" i="9"/>
  <c r="J215" i="9"/>
  <c r="E215" i="9"/>
  <c r="S214" i="9"/>
  <c r="P214" i="9"/>
  <c r="M214" i="9"/>
  <c r="J214" i="9"/>
  <c r="E214" i="9"/>
  <c r="S213" i="9"/>
  <c r="P213" i="9"/>
  <c r="M213" i="9"/>
  <c r="J213" i="9"/>
  <c r="E213" i="9"/>
  <c r="S212" i="9"/>
  <c r="P212" i="9"/>
  <c r="M212" i="9"/>
  <c r="J212" i="9"/>
  <c r="E212" i="9"/>
  <c r="S211" i="9"/>
  <c r="P211" i="9"/>
  <c r="M211" i="9"/>
  <c r="J211" i="9"/>
  <c r="E211" i="9"/>
  <c r="S210" i="9"/>
  <c r="P210" i="9"/>
  <c r="M210" i="9"/>
  <c r="J210" i="9"/>
  <c r="E210" i="9"/>
  <c r="S209" i="9"/>
  <c r="P209" i="9"/>
  <c r="M209" i="9"/>
  <c r="J209" i="9"/>
  <c r="E209" i="9"/>
  <c r="S208" i="9"/>
  <c r="P208" i="9"/>
  <c r="M208" i="9"/>
  <c r="J208" i="9"/>
  <c r="E208" i="9"/>
  <c r="S207" i="9"/>
  <c r="P207" i="9"/>
  <c r="M207" i="9"/>
  <c r="J207" i="9"/>
  <c r="E207" i="9"/>
  <c r="S206" i="9"/>
  <c r="P206" i="9"/>
  <c r="M206" i="9"/>
  <c r="J206" i="9"/>
  <c r="E206" i="9"/>
  <c r="S205" i="9"/>
  <c r="P205" i="9"/>
  <c r="M205" i="9"/>
  <c r="J205" i="9"/>
  <c r="E205" i="9"/>
  <c r="S204" i="9"/>
  <c r="P204" i="9"/>
  <c r="M204" i="9"/>
  <c r="J204" i="9"/>
  <c r="E204" i="9"/>
  <c r="S203" i="9"/>
  <c r="P203" i="9"/>
  <c r="M203" i="9"/>
  <c r="J203" i="9"/>
  <c r="E203" i="9"/>
  <c r="S202" i="9"/>
  <c r="P202" i="9"/>
  <c r="M202" i="9"/>
  <c r="J202" i="9"/>
  <c r="E202" i="9"/>
  <c r="S201" i="9"/>
  <c r="P201" i="9"/>
  <c r="M201" i="9"/>
  <c r="J201" i="9"/>
  <c r="E201" i="9"/>
  <c r="S200" i="9"/>
  <c r="P200" i="9"/>
  <c r="M200" i="9"/>
  <c r="J200" i="9"/>
  <c r="E200" i="9"/>
  <c r="S199" i="9"/>
  <c r="P199" i="9"/>
  <c r="M199" i="9"/>
  <c r="J199" i="9"/>
  <c r="E199" i="9"/>
  <c r="S198" i="9"/>
  <c r="P198" i="9"/>
  <c r="M198" i="9"/>
  <c r="J198" i="9"/>
  <c r="E198" i="9"/>
  <c r="S197" i="9"/>
  <c r="P197" i="9"/>
  <c r="M197" i="9"/>
  <c r="J197" i="9"/>
  <c r="E197" i="9"/>
  <c r="S196" i="9"/>
  <c r="P196" i="9"/>
  <c r="M196" i="9"/>
  <c r="J196" i="9"/>
  <c r="E196" i="9"/>
  <c r="S195" i="9"/>
  <c r="P195" i="9"/>
  <c r="M195" i="9"/>
  <c r="J195" i="9"/>
  <c r="E195" i="9"/>
  <c r="S194" i="9"/>
  <c r="P194" i="9"/>
  <c r="M194" i="9"/>
  <c r="J194" i="9"/>
  <c r="E194" i="9"/>
  <c r="B194" i="9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214" i="9" s="1"/>
  <c r="B215" i="9" s="1"/>
  <c r="B216" i="9" s="1"/>
  <c r="B217" i="9" s="1"/>
  <c r="B218" i="9" s="1"/>
  <c r="B219" i="9" s="1"/>
  <c r="B220" i="9" s="1"/>
  <c r="B221" i="9" s="1"/>
  <c r="B222" i="9" s="1"/>
  <c r="B223" i="9" s="1"/>
  <c r="S193" i="9"/>
  <c r="P193" i="9"/>
  <c r="M193" i="9"/>
  <c r="J193" i="9"/>
  <c r="E193" i="9"/>
  <c r="S192" i="9"/>
  <c r="P192" i="9"/>
  <c r="M192" i="9"/>
  <c r="J192" i="9"/>
  <c r="E192" i="9"/>
  <c r="S191" i="9"/>
  <c r="P191" i="9"/>
  <c r="M191" i="9"/>
  <c r="J191" i="9"/>
  <c r="E191" i="9"/>
  <c r="S190" i="9"/>
  <c r="P190" i="9"/>
  <c r="M190" i="9"/>
  <c r="J190" i="9"/>
  <c r="E190" i="9"/>
  <c r="S189" i="9"/>
  <c r="P189" i="9"/>
  <c r="M189" i="9"/>
  <c r="J189" i="9"/>
  <c r="E189" i="9"/>
  <c r="S188" i="9"/>
  <c r="P188" i="9"/>
  <c r="M188" i="9"/>
  <c r="J188" i="9"/>
  <c r="E188" i="9"/>
  <c r="S187" i="9"/>
  <c r="P187" i="9"/>
  <c r="M187" i="9"/>
  <c r="J187" i="9"/>
  <c r="E187" i="9"/>
  <c r="S186" i="9"/>
  <c r="P186" i="9"/>
  <c r="M186" i="9"/>
  <c r="J186" i="9"/>
  <c r="E186" i="9"/>
  <c r="S185" i="9"/>
  <c r="P185" i="9"/>
  <c r="M185" i="9"/>
  <c r="J185" i="9"/>
  <c r="E185" i="9"/>
  <c r="S184" i="9"/>
  <c r="P184" i="9"/>
  <c r="M184" i="9"/>
  <c r="J184" i="9"/>
  <c r="E184" i="9"/>
  <c r="S183" i="9"/>
  <c r="P183" i="9"/>
  <c r="M183" i="9"/>
  <c r="J183" i="9"/>
  <c r="E183" i="9"/>
  <c r="S182" i="9"/>
  <c r="P182" i="9"/>
  <c r="M182" i="9"/>
  <c r="J182" i="9"/>
  <c r="E182" i="9"/>
  <c r="S181" i="9"/>
  <c r="P181" i="9"/>
  <c r="M181" i="9"/>
  <c r="J181" i="9"/>
  <c r="E181" i="9"/>
  <c r="S180" i="9"/>
  <c r="P180" i="9"/>
  <c r="M180" i="9"/>
  <c r="J180" i="9"/>
  <c r="E180" i="9"/>
  <c r="S179" i="9"/>
  <c r="P179" i="9"/>
  <c r="M179" i="9"/>
  <c r="J179" i="9"/>
  <c r="E179" i="9"/>
  <c r="S178" i="9"/>
  <c r="P178" i="9"/>
  <c r="M178" i="9"/>
  <c r="J178" i="9"/>
  <c r="E178" i="9"/>
  <c r="S177" i="9"/>
  <c r="P177" i="9"/>
  <c r="M177" i="9"/>
  <c r="J177" i="9"/>
  <c r="E177" i="9"/>
  <c r="S176" i="9"/>
  <c r="P176" i="9"/>
  <c r="M176" i="9"/>
  <c r="J176" i="9"/>
  <c r="E176" i="9"/>
  <c r="S175" i="9"/>
  <c r="P175" i="9"/>
  <c r="M175" i="9"/>
  <c r="J175" i="9"/>
  <c r="E175" i="9"/>
  <c r="S174" i="9"/>
  <c r="P174" i="9"/>
  <c r="M174" i="9"/>
  <c r="J174" i="9"/>
  <c r="E174" i="9"/>
  <c r="S173" i="9"/>
  <c r="P173" i="9"/>
  <c r="M173" i="9"/>
  <c r="J173" i="9"/>
  <c r="E173" i="9"/>
  <c r="S172" i="9"/>
  <c r="P172" i="9"/>
  <c r="M172" i="9"/>
  <c r="J172" i="9"/>
  <c r="E172" i="9"/>
  <c r="S171" i="9"/>
  <c r="P171" i="9"/>
  <c r="M171" i="9"/>
  <c r="J171" i="9"/>
  <c r="E171" i="9"/>
  <c r="S170" i="9"/>
  <c r="P170" i="9"/>
  <c r="M170" i="9"/>
  <c r="J170" i="9"/>
  <c r="E170" i="9"/>
  <c r="S169" i="9"/>
  <c r="P169" i="9"/>
  <c r="M169" i="9"/>
  <c r="J169" i="9"/>
  <c r="E169" i="9"/>
  <c r="S168" i="9"/>
  <c r="P168" i="9"/>
  <c r="M168" i="9"/>
  <c r="J168" i="9"/>
  <c r="E168" i="9"/>
  <c r="S167" i="9"/>
  <c r="P167" i="9"/>
  <c r="M167" i="9"/>
  <c r="J167" i="9"/>
  <c r="E167" i="9"/>
  <c r="S166" i="9"/>
  <c r="P166" i="9"/>
  <c r="M166" i="9"/>
  <c r="J166" i="9"/>
  <c r="E166" i="9"/>
  <c r="S165" i="9"/>
  <c r="P165" i="9"/>
  <c r="M165" i="9"/>
  <c r="J165" i="9"/>
  <c r="E165" i="9"/>
  <c r="S164" i="9"/>
  <c r="P164" i="9"/>
  <c r="M164" i="9"/>
  <c r="J164" i="9"/>
  <c r="E164" i="9"/>
  <c r="S163" i="9"/>
  <c r="P163" i="9"/>
  <c r="M163" i="9"/>
  <c r="J163" i="9"/>
  <c r="E163" i="9"/>
  <c r="B163" i="9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S162" i="9"/>
  <c r="P162" i="9"/>
  <c r="M162" i="9"/>
  <c r="J162" i="9"/>
  <c r="E162" i="9"/>
  <c r="S161" i="9"/>
  <c r="P161" i="9"/>
  <c r="M161" i="9"/>
  <c r="J161" i="9"/>
  <c r="E161" i="9"/>
  <c r="S160" i="9"/>
  <c r="P160" i="9"/>
  <c r="M160" i="9"/>
  <c r="J160" i="9"/>
  <c r="E160" i="9"/>
  <c r="S159" i="9"/>
  <c r="P159" i="9"/>
  <c r="M159" i="9"/>
  <c r="J159" i="9"/>
  <c r="E159" i="9"/>
  <c r="S158" i="9"/>
  <c r="P158" i="9"/>
  <c r="M158" i="9"/>
  <c r="J158" i="9"/>
  <c r="E158" i="9"/>
  <c r="S157" i="9"/>
  <c r="P157" i="9"/>
  <c r="M157" i="9"/>
  <c r="J157" i="9"/>
  <c r="E157" i="9"/>
  <c r="S156" i="9"/>
  <c r="P156" i="9"/>
  <c r="M156" i="9"/>
  <c r="J156" i="9"/>
  <c r="E156" i="9"/>
  <c r="S155" i="9"/>
  <c r="P155" i="9"/>
  <c r="M155" i="9"/>
  <c r="J155" i="9"/>
  <c r="E155" i="9"/>
  <c r="S154" i="9"/>
  <c r="P154" i="9"/>
  <c r="M154" i="9"/>
  <c r="J154" i="9"/>
  <c r="E154" i="9"/>
  <c r="S153" i="9"/>
  <c r="P153" i="9"/>
  <c r="M153" i="9"/>
  <c r="J153" i="9"/>
  <c r="E153" i="9"/>
  <c r="S152" i="9"/>
  <c r="P152" i="9"/>
  <c r="M152" i="9"/>
  <c r="J152" i="9"/>
  <c r="E152" i="9"/>
  <c r="S151" i="9"/>
  <c r="P151" i="9"/>
  <c r="M151" i="9"/>
  <c r="J151" i="9"/>
  <c r="E151" i="9"/>
  <c r="S150" i="9"/>
  <c r="P150" i="9"/>
  <c r="M150" i="9"/>
  <c r="J150" i="9"/>
  <c r="E150" i="9"/>
  <c r="S149" i="9"/>
  <c r="P149" i="9"/>
  <c r="M149" i="9"/>
  <c r="J149" i="9"/>
  <c r="E149" i="9"/>
  <c r="S148" i="9"/>
  <c r="P148" i="9"/>
  <c r="M148" i="9"/>
  <c r="J148" i="9"/>
  <c r="D148" i="9"/>
  <c r="S147" i="9"/>
  <c r="P147" i="9"/>
  <c r="M147" i="9"/>
  <c r="J147" i="9"/>
  <c r="D147" i="9"/>
  <c r="S146" i="9"/>
  <c r="P146" i="9"/>
  <c r="M146" i="9"/>
  <c r="J146" i="9"/>
  <c r="D146" i="9"/>
  <c r="S145" i="9"/>
  <c r="P145" i="9"/>
  <c r="M145" i="9"/>
  <c r="J145" i="9"/>
  <c r="D145" i="9"/>
  <c r="S144" i="9"/>
  <c r="P144" i="9"/>
  <c r="M144" i="9"/>
  <c r="J144" i="9"/>
  <c r="D144" i="9"/>
  <c r="S143" i="9"/>
  <c r="P143" i="9"/>
  <c r="M143" i="9"/>
  <c r="J143" i="9"/>
  <c r="D143" i="9"/>
  <c r="S142" i="9"/>
  <c r="P142" i="9"/>
  <c r="M142" i="9"/>
  <c r="J142" i="9"/>
  <c r="D142" i="9"/>
  <c r="S141" i="9"/>
  <c r="P141" i="9"/>
  <c r="M141" i="9"/>
  <c r="J141" i="9"/>
  <c r="D141" i="9"/>
  <c r="S140" i="9"/>
  <c r="P140" i="9"/>
  <c r="M140" i="9"/>
  <c r="J140" i="9"/>
  <c r="D140" i="9"/>
  <c r="S139" i="9"/>
  <c r="P139" i="9"/>
  <c r="M139" i="9"/>
  <c r="J139" i="9"/>
  <c r="D139" i="9"/>
  <c r="S138" i="9"/>
  <c r="P138" i="9"/>
  <c r="M138" i="9"/>
  <c r="J138" i="9"/>
  <c r="D138" i="9"/>
  <c r="S137" i="9"/>
  <c r="P137" i="9"/>
  <c r="M137" i="9"/>
  <c r="J137" i="9"/>
  <c r="D137" i="9"/>
  <c r="S136" i="9"/>
  <c r="P136" i="9"/>
  <c r="M136" i="9"/>
  <c r="J136" i="9"/>
  <c r="D136" i="9"/>
  <c r="S135" i="9"/>
  <c r="P135" i="9"/>
  <c r="M135" i="9"/>
  <c r="J135" i="9"/>
  <c r="D135" i="9"/>
  <c r="S134" i="9"/>
  <c r="P134" i="9"/>
  <c r="M134" i="9"/>
  <c r="J134" i="9"/>
  <c r="D134" i="9"/>
  <c r="S133" i="9"/>
  <c r="P133" i="9"/>
  <c r="M133" i="9"/>
  <c r="J133" i="9"/>
  <c r="D133" i="9"/>
  <c r="B133" i="9"/>
  <c r="B134" i="9" s="1"/>
  <c r="B135" i="9" s="1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S132" i="9"/>
  <c r="P132" i="9"/>
  <c r="M132" i="9"/>
  <c r="J132" i="9"/>
  <c r="D132" i="9"/>
  <c r="S131" i="9"/>
  <c r="P131" i="9"/>
  <c r="M131" i="9"/>
  <c r="I131" i="9"/>
  <c r="D131" i="9"/>
  <c r="S130" i="9"/>
  <c r="P130" i="9"/>
  <c r="M130" i="9"/>
  <c r="I130" i="9"/>
  <c r="D130" i="9"/>
  <c r="S129" i="9"/>
  <c r="P129" i="9"/>
  <c r="M129" i="9"/>
  <c r="I129" i="9"/>
  <c r="D129" i="9"/>
  <c r="S128" i="9"/>
  <c r="P128" i="9"/>
  <c r="M128" i="9"/>
  <c r="I128" i="9"/>
  <c r="D128" i="9"/>
  <c r="S127" i="9"/>
  <c r="P127" i="9"/>
  <c r="M127" i="9"/>
  <c r="I127" i="9"/>
  <c r="D127" i="9"/>
  <c r="S126" i="9"/>
  <c r="P126" i="9"/>
  <c r="M126" i="9"/>
  <c r="I126" i="9"/>
  <c r="D126" i="9"/>
  <c r="S125" i="9"/>
  <c r="P125" i="9"/>
  <c r="M125" i="9"/>
  <c r="I125" i="9"/>
  <c r="D125" i="9"/>
  <c r="S124" i="9"/>
  <c r="P124" i="9"/>
  <c r="M124" i="9"/>
  <c r="I124" i="9"/>
  <c r="D124" i="9"/>
  <c r="S123" i="9"/>
  <c r="P123" i="9"/>
  <c r="M123" i="9"/>
  <c r="I123" i="9"/>
  <c r="D123" i="9"/>
  <c r="S122" i="9"/>
  <c r="P122" i="9"/>
  <c r="M122" i="9"/>
  <c r="I122" i="9"/>
  <c r="D122" i="9"/>
  <c r="S121" i="9"/>
  <c r="P121" i="9"/>
  <c r="M121" i="9"/>
  <c r="I121" i="9"/>
  <c r="D121" i="9"/>
  <c r="S120" i="9"/>
  <c r="P120" i="9"/>
  <c r="M120" i="9"/>
  <c r="I120" i="9"/>
  <c r="D120" i="9"/>
  <c r="S119" i="9"/>
  <c r="P119" i="9"/>
  <c r="M119" i="9"/>
  <c r="I119" i="9"/>
  <c r="D119" i="9"/>
  <c r="S118" i="9"/>
  <c r="P118" i="9"/>
  <c r="M118" i="9"/>
  <c r="I118" i="9"/>
  <c r="D118" i="9"/>
  <c r="S117" i="9"/>
  <c r="P117" i="9"/>
  <c r="M117" i="9"/>
  <c r="I117" i="9"/>
  <c r="D117" i="9"/>
  <c r="S116" i="9"/>
  <c r="P116" i="9"/>
  <c r="M116" i="9"/>
  <c r="I116" i="9"/>
  <c r="D116" i="9"/>
  <c r="S115" i="9"/>
  <c r="P115" i="9"/>
  <c r="M115" i="9"/>
  <c r="I115" i="9"/>
  <c r="D115" i="9"/>
  <c r="S114" i="9"/>
  <c r="P114" i="9"/>
  <c r="M114" i="9"/>
  <c r="I114" i="9"/>
  <c r="D114" i="9"/>
  <c r="S113" i="9"/>
  <c r="P113" i="9"/>
  <c r="M113" i="9"/>
  <c r="I113" i="9"/>
  <c r="D113" i="9"/>
  <c r="S112" i="9"/>
  <c r="P112" i="9"/>
  <c r="M112" i="9"/>
  <c r="I112" i="9"/>
  <c r="D112" i="9"/>
  <c r="S111" i="9"/>
  <c r="P111" i="9"/>
  <c r="M111" i="9"/>
  <c r="I111" i="9"/>
  <c r="D111" i="9"/>
  <c r="S110" i="9"/>
  <c r="P110" i="9"/>
  <c r="M110" i="9"/>
  <c r="I110" i="9"/>
  <c r="D110" i="9"/>
  <c r="S109" i="9"/>
  <c r="P109" i="9"/>
  <c r="M109" i="9"/>
  <c r="I109" i="9"/>
  <c r="D109" i="9"/>
  <c r="S108" i="9"/>
  <c r="P108" i="9"/>
  <c r="M108" i="9"/>
  <c r="I108" i="9"/>
  <c r="D108" i="9"/>
  <c r="S107" i="9"/>
  <c r="P107" i="9"/>
  <c r="M107" i="9"/>
  <c r="I107" i="9"/>
  <c r="D107" i="9"/>
  <c r="S106" i="9"/>
  <c r="P106" i="9"/>
  <c r="M106" i="9"/>
  <c r="I106" i="9"/>
  <c r="D106" i="9"/>
  <c r="S105" i="9"/>
  <c r="P105" i="9"/>
  <c r="M105" i="9"/>
  <c r="I105" i="9"/>
  <c r="D105" i="9"/>
  <c r="S104" i="9"/>
  <c r="P104" i="9"/>
  <c r="M104" i="9"/>
  <c r="I104" i="9"/>
  <c r="D104" i="9"/>
  <c r="S103" i="9"/>
  <c r="P103" i="9"/>
  <c r="M103" i="9"/>
  <c r="I103" i="9"/>
  <c r="D103" i="9"/>
  <c r="S102" i="9"/>
  <c r="P102" i="9"/>
  <c r="M102" i="9"/>
  <c r="I102" i="9"/>
  <c r="D102" i="9"/>
  <c r="B102" i="9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S101" i="9"/>
  <c r="P101" i="9"/>
  <c r="M101" i="9"/>
  <c r="I101" i="9"/>
  <c r="D101" i="9"/>
  <c r="S100" i="9"/>
  <c r="P100" i="9"/>
  <c r="I100" i="9"/>
  <c r="D100" i="9"/>
  <c r="S99" i="9"/>
  <c r="P99" i="9"/>
  <c r="I99" i="9"/>
  <c r="D99" i="9"/>
  <c r="S98" i="9"/>
  <c r="P98" i="9"/>
  <c r="I98" i="9"/>
  <c r="D98" i="9"/>
  <c r="S97" i="9"/>
  <c r="P97" i="9"/>
  <c r="I97" i="9"/>
  <c r="D97" i="9"/>
  <c r="S96" i="9"/>
  <c r="P96" i="9"/>
  <c r="I96" i="9"/>
  <c r="D96" i="9"/>
  <c r="S95" i="9"/>
  <c r="P95" i="9"/>
  <c r="I95" i="9"/>
  <c r="D95" i="9"/>
  <c r="S94" i="9"/>
  <c r="P94" i="9"/>
  <c r="I94" i="9"/>
  <c r="D94" i="9"/>
  <c r="S93" i="9"/>
  <c r="P93" i="9"/>
  <c r="I93" i="9"/>
  <c r="D93" i="9"/>
  <c r="S92" i="9"/>
  <c r="P92" i="9"/>
  <c r="I92" i="9"/>
  <c r="D92" i="9"/>
  <c r="S91" i="9"/>
  <c r="P91" i="9"/>
  <c r="I91" i="9"/>
  <c r="D91" i="9"/>
  <c r="S90" i="9"/>
  <c r="P90" i="9"/>
  <c r="I90" i="9"/>
  <c r="D90" i="9"/>
  <c r="S89" i="9"/>
  <c r="P89" i="9"/>
  <c r="I89" i="9"/>
  <c r="D89" i="9"/>
  <c r="S88" i="9"/>
  <c r="P88" i="9"/>
  <c r="I88" i="9"/>
  <c r="D88" i="9"/>
  <c r="S87" i="9"/>
  <c r="P87" i="9"/>
  <c r="H87" i="9"/>
  <c r="C87" i="9"/>
  <c r="S86" i="9"/>
  <c r="P86" i="9"/>
  <c r="H86" i="9"/>
  <c r="C86" i="9"/>
  <c r="S85" i="9"/>
  <c r="P85" i="9"/>
  <c r="H85" i="9"/>
  <c r="C85" i="9"/>
  <c r="S84" i="9"/>
  <c r="P84" i="9"/>
  <c r="H84" i="9"/>
  <c r="C84" i="9"/>
  <c r="S83" i="9"/>
  <c r="P83" i="9"/>
  <c r="H83" i="9"/>
  <c r="C83" i="9"/>
  <c r="S82" i="9"/>
  <c r="P82" i="9"/>
  <c r="H82" i="9"/>
  <c r="C82" i="9"/>
  <c r="S81" i="9"/>
  <c r="P81" i="9"/>
  <c r="H81" i="9"/>
  <c r="C81" i="9"/>
  <c r="S80" i="9"/>
  <c r="P80" i="9"/>
  <c r="H80" i="9"/>
  <c r="C80" i="9"/>
  <c r="S79" i="9"/>
  <c r="P79" i="9"/>
  <c r="H79" i="9"/>
  <c r="C79" i="9"/>
  <c r="S78" i="9"/>
  <c r="P78" i="9"/>
  <c r="H78" i="9"/>
  <c r="C78" i="9"/>
  <c r="S77" i="9"/>
  <c r="P77" i="9"/>
  <c r="H77" i="9"/>
  <c r="C77" i="9"/>
  <c r="S76" i="9"/>
  <c r="P76" i="9"/>
  <c r="H76" i="9"/>
  <c r="C76" i="9"/>
  <c r="S75" i="9"/>
  <c r="P75" i="9"/>
  <c r="H75" i="9"/>
  <c r="C75" i="9"/>
  <c r="S74" i="9"/>
  <c r="P74" i="9"/>
  <c r="H74" i="9"/>
  <c r="C74" i="9"/>
  <c r="S73" i="9"/>
  <c r="P73" i="9"/>
  <c r="H73" i="9"/>
  <c r="C73" i="9"/>
  <c r="S72" i="9"/>
  <c r="P72" i="9"/>
  <c r="H72" i="9"/>
  <c r="C72" i="9"/>
  <c r="B72" i="9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S71" i="9"/>
  <c r="P71" i="9"/>
  <c r="H71" i="9"/>
  <c r="C71" i="9"/>
  <c r="S70" i="9"/>
  <c r="P70" i="9"/>
  <c r="M70" i="9"/>
  <c r="H70" i="9"/>
  <c r="C70" i="9"/>
  <c r="S69" i="9"/>
  <c r="P69" i="9"/>
  <c r="M69" i="9"/>
  <c r="H69" i="9"/>
  <c r="C69" i="9"/>
  <c r="S68" i="9"/>
  <c r="P68" i="9"/>
  <c r="M68" i="9"/>
  <c r="H68" i="9"/>
  <c r="C68" i="9"/>
  <c r="S67" i="9"/>
  <c r="P67" i="9"/>
  <c r="M67" i="9"/>
  <c r="H67" i="9"/>
  <c r="C67" i="9"/>
  <c r="S66" i="9"/>
  <c r="P66" i="9"/>
  <c r="M66" i="9"/>
  <c r="H66" i="9"/>
  <c r="C66" i="9"/>
  <c r="S65" i="9"/>
  <c r="P65" i="9"/>
  <c r="M65" i="9"/>
  <c r="H65" i="9"/>
  <c r="C65" i="9"/>
  <c r="S64" i="9"/>
  <c r="P64" i="9"/>
  <c r="M64" i="9"/>
  <c r="H64" i="9"/>
  <c r="C64" i="9"/>
  <c r="S63" i="9"/>
  <c r="P63" i="9"/>
  <c r="M63" i="9"/>
  <c r="H63" i="9"/>
  <c r="C63" i="9"/>
  <c r="S62" i="9"/>
  <c r="P62" i="9"/>
  <c r="M62" i="9"/>
  <c r="H62" i="9"/>
  <c r="C62" i="9"/>
  <c r="S61" i="9"/>
  <c r="P61" i="9"/>
  <c r="M61" i="9"/>
  <c r="H61" i="9"/>
  <c r="C61" i="9"/>
  <c r="S60" i="9"/>
  <c r="P60" i="9"/>
  <c r="M60" i="9"/>
  <c r="H60" i="9"/>
  <c r="C60" i="9"/>
  <c r="S59" i="9"/>
  <c r="P59" i="9"/>
  <c r="M59" i="9"/>
  <c r="H59" i="9"/>
  <c r="C59" i="9"/>
  <c r="S58" i="9"/>
  <c r="P58" i="9"/>
  <c r="M58" i="9"/>
  <c r="H58" i="9"/>
  <c r="C58" i="9"/>
  <c r="S57" i="9"/>
  <c r="P57" i="9"/>
  <c r="M57" i="9"/>
  <c r="H57" i="9"/>
  <c r="C57" i="9"/>
  <c r="S56" i="9"/>
  <c r="P56" i="9"/>
  <c r="M56" i="9"/>
  <c r="H56" i="9"/>
  <c r="C56" i="9"/>
  <c r="S55" i="9"/>
  <c r="P55" i="9"/>
  <c r="M55" i="9"/>
  <c r="H55" i="9"/>
  <c r="C55" i="9"/>
  <c r="S54" i="9"/>
  <c r="P54" i="9"/>
  <c r="M54" i="9"/>
  <c r="H54" i="9"/>
  <c r="C54" i="9"/>
  <c r="S53" i="9"/>
  <c r="P53" i="9"/>
  <c r="M53" i="9"/>
  <c r="H53" i="9"/>
  <c r="C53" i="9"/>
  <c r="S52" i="9"/>
  <c r="P52" i="9"/>
  <c r="M52" i="9"/>
  <c r="H52" i="9"/>
  <c r="C52" i="9"/>
  <c r="S51" i="9"/>
  <c r="P51" i="9"/>
  <c r="M51" i="9"/>
  <c r="H51" i="9"/>
  <c r="C51" i="9"/>
  <c r="S50" i="9"/>
  <c r="P50" i="9"/>
  <c r="M50" i="9"/>
  <c r="H50" i="9"/>
  <c r="C50" i="9"/>
  <c r="S49" i="9"/>
  <c r="P49" i="9"/>
  <c r="M49" i="9"/>
  <c r="H49" i="9"/>
  <c r="C49" i="9"/>
  <c r="S48" i="9"/>
  <c r="P48" i="9"/>
  <c r="M48" i="9"/>
  <c r="H48" i="9"/>
  <c r="C48" i="9"/>
  <c r="S47" i="9"/>
  <c r="P47" i="9"/>
  <c r="M47" i="9"/>
  <c r="H47" i="9"/>
  <c r="C47" i="9"/>
  <c r="S46" i="9"/>
  <c r="P46" i="9"/>
  <c r="M46" i="9"/>
  <c r="H46" i="9"/>
  <c r="C46" i="9"/>
  <c r="S45" i="9"/>
  <c r="P45" i="9"/>
  <c r="M45" i="9"/>
  <c r="H45" i="9"/>
  <c r="C45" i="9"/>
  <c r="S44" i="9"/>
  <c r="P44" i="9"/>
  <c r="M44" i="9"/>
  <c r="H44" i="9"/>
  <c r="C44" i="9"/>
  <c r="S43" i="9"/>
  <c r="P43" i="9"/>
  <c r="M43" i="9"/>
  <c r="H43" i="9"/>
  <c r="C43" i="9"/>
  <c r="S42" i="9"/>
  <c r="P42" i="9"/>
  <c r="M42" i="9"/>
  <c r="H42" i="9"/>
  <c r="C42" i="9"/>
  <c r="S41" i="9"/>
  <c r="P41" i="9"/>
  <c r="M41" i="9"/>
  <c r="H41" i="9"/>
  <c r="C41" i="9"/>
  <c r="B41" i="9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S40" i="9"/>
  <c r="P40" i="9"/>
  <c r="M40" i="9"/>
  <c r="H40" i="9"/>
  <c r="C40" i="9"/>
  <c r="S39" i="9"/>
  <c r="P39" i="9"/>
  <c r="H39" i="9"/>
  <c r="C39" i="9"/>
  <c r="S38" i="9"/>
  <c r="P38" i="9"/>
  <c r="H38" i="9"/>
  <c r="C38" i="9"/>
  <c r="S37" i="9"/>
  <c r="P37" i="9"/>
  <c r="H37" i="9"/>
  <c r="C37" i="9"/>
  <c r="S36" i="9"/>
  <c r="P36" i="9"/>
  <c r="H36" i="9"/>
  <c r="C36" i="9"/>
  <c r="S35" i="9"/>
  <c r="P35" i="9"/>
  <c r="H35" i="9"/>
  <c r="C35" i="9"/>
  <c r="S34" i="9"/>
  <c r="P34" i="9"/>
  <c r="H34" i="9"/>
  <c r="C34" i="9"/>
  <c r="S33" i="9"/>
  <c r="P33" i="9"/>
  <c r="H33" i="9"/>
  <c r="C33" i="9"/>
  <c r="S32" i="9"/>
  <c r="P32" i="9"/>
  <c r="H32" i="9"/>
  <c r="C32" i="9"/>
  <c r="S31" i="9"/>
  <c r="P31" i="9"/>
  <c r="H31" i="9"/>
  <c r="C31" i="9"/>
  <c r="S30" i="9"/>
  <c r="P30" i="9"/>
  <c r="H30" i="9"/>
  <c r="C30" i="9"/>
  <c r="S29" i="9"/>
  <c r="P29" i="9"/>
  <c r="H29" i="9"/>
  <c r="C29" i="9"/>
  <c r="S28" i="9"/>
  <c r="P28" i="9"/>
  <c r="H28" i="9"/>
  <c r="C28" i="9"/>
  <c r="S27" i="9"/>
  <c r="P27" i="9"/>
  <c r="H27" i="9"/>
  <c r="C27" i="9"/>
  <c r="S26" i="9"/>
  <c r="P26" i="9"/>
  <c r="H26" i="9"/>
  <c r="C26" i="9"/>
  <c r="S25" i="9"/>
  <c r="P25" i="9"/>
  <c r="H25" i="9"/>
  <c r="C25" i="9"/>
  <c r="S24" i="9"/>
  <c r="P24" i="9"/>
  <c r="H24" i="9"/>
  <c r="C24" i="9"/>
  <c r="S23" i="9"/>
  <c r="P23" i="9"/>
  <c r="H23" i="9"/>
  <c r="C23" i="9"/>
  <c r="S22" i="9"/>
  <c r="P22" i="9"/>
  <c r="H22" i="9"/>
  <c r="C22" i="9"/>
  <c r="S21" i="9"/>
  <c r="P21" i="9"/>
  <c r="H21" i="9"/>
  <c r="C21" i="9"/>
  <c r="S20" i="9"/>
  <c r="P20" i="9"/>
  <c r="H20" i="9"/>
  <c r="C20" i="9"/>
  <c r="S19" i="9"/>
  <c r="P19" i="9"/>
  <c r="H19" i="9"/>
  <c r="C19" i="9"/>
  <c r="S18" i="9"/>
  <c r="P18" i="9"/>
  <c r="H18" i="9"/>
  <c r="C18" i="9"/>
  <c r="S17" i="9"/>
  <c r="P17" i="9"/>
  <c r="H17" i="9"/>
  <c r="C17" i="9"/>
  <c r="S16" i="9"/>
  <c r="P16" i="9"/>
  <c r="H16" i="9"/>
  <c r="C16" i="9"/>
  <c r="S15" i="9"/>
  <c r="P15" i="9"/>
  <c r="H15" i="9"/>
  <c r="C15" i="9"/>
  <c r="S14" i="9"/>
  <c r="P14" i="9"/>
  <c r="H14" i="9"/>
  <c r="C14" i="9"/>
  <c r="S13" i="9"/>
  <c r="P13" i="9"/>
  <c r="H13" i="9"/>
  <c r="C13" i="9"/>
  <c r="S12" i="9"/>
  <c r="P12" i="9"/>
  <c r="H12" i="9"/>
  <c r="C12" i="9"/>
  <c r="S11" i="9"/>
  <c r="P11" i="9"/>
  <c r="H11" i="9"/>
  <c r="C11" i="9"/>
  <c r="B11" i="9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S10" i="9"/>
  <c r="P10" i="9"/>
  <c r="H10" i="9"/>
  <c r="C10" i="9"/>
  <c r="S268" i="8"/>
  <c r="P268" i="8"/>
  <c r="M268" i="8"/>
  <c r="H268" i="8"/>
  <c r="E268" i="8"/>
  <c r="S267" i="8"/>
  <c r="P267" i="8"/>
  <c r="M267" i="8"/>
  <c r="H267" i="8"/>
  <c r="E267" i="8"/>
  <c r="S266" i="8"/>
  <c r="P266" i="8"/>
  <c r="M266" i="8"/>
  <c r="H266" i="8"/>
  <c r="E266" i="8"/>
  <c r="S265" i="8"/>
  <c r="P265" i="8"/>
  <c r="M265" i="8"/>
  <c r="H265" i="8"/>
  <c r="E265" i="8"/>
  <c r="S264" i="8"/>
  <c r="P264" i="8"/>
  <c r="M264" i="8"/>
  <c r="H264" i="8"/>
  <c r="E264" i="8"/>
  <c r="S263" i="8"/>
  <c r="P263" i="8"/>
  <c r="M263" i="8"/>
  <c r="H263" i="8"/>
  <c r="E263" i="8"/>
  <c r="S262" i="8"/>
  <c r="P262" i="8"/>
  <c r="M262" i="8"/>
  <c r="H262" i="8"/>
  <c r="E262" i="8"/>
  <c r="S261" i="8"/>
  <c r="P261" i="8"/>
  <c r="M261" i="8"/>
  <c r="H261" i="8"/>
  <c r="E261" i="8"/>
  <c r="S260" i="8"/>
  <c r="P260" i="8"/>
  <c r="M260" i="8"/>
  <c r="H260" i="8"/>
  <c r="E260" i="8"/>
  <c r="S259" i="8"/>
  <c r="P259" i="8"/>
  <c r="M259" i="8"/>
  <c r="H259" i="8"/>
  <c r="E259" i="8"/>
  <c r="S258" i="8"/>
  <c r="P258" i="8"/>
  <c r="M258" i="8"/>
  <c r="H258" i="8"/>
  <c r="E258" i="8"/>
  <c r="S257" i="8"/>
  <c r="P257" i="8"/>
  <c r="M257" i="8"/>
  <c r="H257" i="8"/>
  <c r="E257" i="8"/>
  <c r="S256" i="8"/>
  <c r="P256" i="8"/>
  <c r="M256" i="8"/>
  <c r="H256" i="8"/>
  <c r="E256" i="8"/>
  <c r="S255" i="8"/>
  <c r="P255" i="8"/>
  <c r="M255" i="8"/>
  <c r="H255" i="8"/>
  <c r="E255" i="8"/>
  <c r="B255" i="8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S254" i="8"/>
  <c r="P254" i="8"/>
  <c r="M254" i="8"/>
  <c r="H254" i="8"/>
  <c r="E254" i="8"/>
  <c r="S253" i="8"/>
  <c r="P253" i="8"/>
  <c r="M253" i="8"/>
  <c r="H253" i="8"/>
  <c r="E253" i="8"/>
  <c r="S252" i="8"/>
  <c r="P252" i="8"/>
  <c r="M252" i="8"/>
  <c r="H252" i="8"/>
  <c r="E252" i="8"/>
  <c r="S251" i="8"/>
  <c r="P251" i="8"/>
  <c r="M251" i="8"/>
  <c r="H251" i="8"/>
  <c r="E251" i="8"/>
  <c r="S250" i="8"/>
  <c r="P250" i="8"/>
  <c r="M250" i="8"/>
  <c r="H250" i="8"/>
  <c r="E250" i="8"/>
  <c r="S249" i="8"/>
  <c r="P249" i="8"/>
  <c r="M249" i="8"/>
  <c r="H249" i="8"/>
  <c r="E249" i="8"/>
  <c r="S248" i="8"/>
  <c r="P248" i="8"/>
  <c r="M248" i="8"/>
  <c r="H248" i="8"/>
  <c r="E248" i="8"/>
  <c r="S247" i="8"/>
  <c r="P247" i="8"/>
  <c r="M247" i="8"/>
  <c r="H247" i="8"/>
  <c r="E247" i="8"/>
  <c r="S246" i="8"/>
  <c r="P246" i="8"/>
  <c r="M246" i="8"/>
  <c r="H246" i="8"/>
  <c r="E246" i="8"/>
  <c r="S245" i="8"/>
  <c r="P245" i="8"/>
  <c r="M245" i="8"/>
  <c r="H245" i="8"/>
  <c r="E245" i="8"/>
  <c r="S244" i="8"/>
  <c r="P244" i="8"/>
  <c r="M244" i="8"/>
  <c r="H244" i="8"/>
  <c r="E244" i="8"/>
  <c r="S243" i="8"/>
  <c r="P243" i="8"/>
  <c r="M243" i="8"/>
  <c r="H243" i="8"/>
  <c r="E243" i="8"/>
  <c r="S242" i="8"/>
  <c r="P242" i="8"/>
  <c r="M242" i="8"/>
  <c r="H242" i="8"/>
  <c r="E242" i="8"/>
  <c r="S241" i="8"/>
  <c r="P241" i="8"/>
  <c r="M241" i="8"/>
  <c r="H241" i="8"/>
  <c r="E241" i="8"/>
  <c r="S240" i="8"/>
  <c r="P240" i="8"/>
  <c r="M240" i="8"/>
  <c r="H240" i="8"/>
  <c r="E240" i="8"/>
  <c r="S239" i="8"/>
  <c r="P239" i="8"/>
  <c r="M239" i="8"/>
  <c r="H239" i="8"/>
  <c r="E239" i="8"/>
  <c r="S238" i="8"/>
  <c r="P238" i="8"/>
  <c r="M238" i="8"/>
  <c r="H238" i="8"/>
  <c r="E238" i="8"/>
  <c r="S237" i="8"/>
  <c r="P237" i="8"/>
  <c r="M237" i="8"/>
  <c r="H237" i="8"/>
  <c r="E237" i="8"/>
  <c r="S236" i="8"/>
  <c r="P236" i="8"/>
  <c r="M236" i="8"/>
  <c r="H236" i="8"/>
  <c r="E236" i="8"/>
  <c r="S235" i="8"/>
  <c r="P235" i="8"/>
  <c r="M235" i="8"/>
  <c r="H235" i="8"/>
  <c r="E235" i="8"/>
  <c r="S234" i="8"/>
  <c r="P234" i="8"/>
  <c r="M234" i="8"/>
  <c r="H234" i="8"/>
  <c r="E234" i="8"/>
  <c r="S233" i="8"/>
  <c r="P233" i="8"/>
  <c r="M233" i="8"/>
  <c r="H233" i="8"/>
  <c r="E233" i="8"/>
  <c r="S232" i="8"/>
  <c r="P232" i="8"/>
  <c r="M232" i="8"/>
  <c r="H232" i="8"/>
  <c r="E232" i="8"/>
  <c r="S231" i="8"/>
  <c r="P231" i="8"/>
  <c r="M231" i="8"/>
  <c r="H231" i="8"/>
  <c r="E231" i="8"/>
  <c r="S230" i="8"/>
  <c r="P230" i="8"/>
  <c r="M230" i="8"/>
  <c r="H230" i="8"/>
  <c r="E230" i="8"/>
  <c r="S229" i="8"/>
  <c r="P229" i="8"/>
  <c r="M229" i="8"/>
  <c r="H229" i="8"/>
  <c r="E229" i="8"/>
  <c r="S228" i="8"/>
  <c r="P228" i="8"/>
  <c r="M228" i="8"/>
  <c r="H228" i="8"/>
  <c r="E228" i="8"/>
  <c r="S227" i="8"/>
  <c r="P227" i="8"/>
  <c r="M227" i="8"/>
  <c r="H227" i="8"/>
  <c r="E227" i="8"/>
  <c r="S226" i="8"/>
  <c r="P226" i="8"/>
  <c r="M226" i="8"/>
  <c r="H226" i="8"/>
  <c r="E226" i="8"/>
  <c r="S225" i="8"/>
  <c r="P225" i="8"/>
  <c r="M225" i="8"/>
  <c r="H225" i="8"/>
  <c r="E225" i="8"/>
  <c r="B225" i="8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S224" i="8"/>
  <c r="P224" i="8"/>
  <c r="M224" i="8"/>
  <c r="H224" i="8"/>
  <c r="E224" i="8"/>
  <c r="S223" i="8"/>
  <c r="P223" i="8"/>
  <c r="M223" i="8"/>
  <c r="H223" i="8"/>
  <c r="E223" i="8"/>
  <c r="S222" i="8"/>
  <c r="P222" i="8"/>
  <c r="M222" i="8"/>
  <c r="H222" i="8"/>
  <c r="E222" i="8"/>
  <c r="S221" i="8"/>
  <c r="P221" i="8"/>
  <c r="M221" i="8"/>
  <c r="H221" i="8"/>
  <c r="E221" i="8"/>
  <c r="S220" i="8"/>
  <c r="P220" i="8"/>
  <c r="M220" i="8"/>
  <c r="H220" i="8"/>
  <c r="E220" i="8"/>
  <c r="S219" i="8"/>
  <c r="P219" i="8"/>
  <c r="M219" i="8"/>
  <c r="H219" i="8"/>
  <c r="E219" i="8"/>
  <c r="S218" i="8"/>
  <c r="P218" i="8"/>
  <c r="M218" i="8"/>
  <c r="H218" i="8"/>
  <c r="E218" i="8"/>
  <c r="S217" i="8"/>
  <c r="P217" i="8"/>
  <c r="M217" i="8"/>
  <c r="H217" i="8"/>
  <c r="E217" i="8"/>
  <c r="S216" i="8"/>
  <c r="P216" i="8"/>
  <c r="M216" i="8"/>
  <c r="H216" i="8"/>
  <c r="E216" i="8"/>
  <c r="S215" i="8"/>
  <c r="P215" i="8"/>
  <c r="M215" i="8"/>
  <c r="H215" i="8"/>
  <c r="E215" i="8"/>
  <c r="S214" i="8"/>
  <c r="P214" i="8"/>
  <c r="M214" i="8"/>
  <c r="H214" i="8"/>
  <c r="E214" i="8"/>
  <c r="S213" i="8"/>
  <c r="P213" i="8"/>
  <c r="M213" i="8"/>
  <c r="H213" i="8"/>
  <c r="E213" i="8"/>
  <c r="S212" i="8"/>
  <c r="P212" i="8"/>
  <c r="M212" i="8"/>
  <c r="H212" i="8"/>
  <c r="E212" i="8"/>
  <c r="S211" i="8"/>
  <c r="P211" i="8"/>
  <c r="M211" i="8"/>
  <c r="H211" i="8"/>
  <c r="E211" i="8"/>
  <c r="S210" i="8"/>
  <c r="P210" i="8"/>
  <c r="M210" i="8"/>
  <c r="H210" i="8"/>
  <c r="E210" i="8"/>
  <c r="S209" i="8"/>
  <c r="P209" i="8"/>
  <c r="M209" i="8"/>
  <c r="H209" i="8"/>
  <c r="E209" i="8"/>
  <c r="S208" i="8"/>
  <c r="P208" i="8"/>
  <c r="M208" i="8"/>
  <c r="H208" i="8"/>
  <c r="E208" i="8"/>
  <c r="S207" i="8"/>
  <c r="P207" i="8"/>
  <c r="M207" i="8"/>
  <c r="H207" i="8"/>
  <c r="E207" i="8"/>
  <c r="S206" i="8"/>
  <c r="P206" i="8"/>
  <c r="M206" i="8"/>
  <c r="H206" i="8"/>
  <c r="E206" i="8"/>
  <c r="S205" i="8"/>
  <c r="P205" i="8"/>
  <c r="M205" i="8"/>
  <c r="H205" i="8"/>
  <c r="E205" i="8"/>
  <c r="S204" i="8"/>
  <c r="P204" i="8"/>
  <c r="M204" i="8"/>
  <c r="H204" i="8"/>
  <c r="E204" i="8"/>
  <c r="S203" i="8"/>
  <c r="P203" i="8"/>
  <c r="M203" i="8"/>
  <c r="H203" i="8"/>
  <c r="E203" i="8"/>
  <c r="S202" i="8"/>
  <c r="P202" i="8"/>
  <c r="M202" i="8"/>
  <c r="H202" i="8"/>
  <c r="E202" i="8"/>
  <c r="S201" i="8"/>
  <c r="P201" i="8"/>
  <c r="M201" i="8"/>
  <c r="H201" i="8"/>
  <c r="E201" i="8"/>
  <c r="S200" i="8"/>
  <c r="P200" i="8"/>
  <c r="M200" i="8"/>
  <c r="H200" i="8"/>
  <c r="E200" i="8"/>
  <c r="S199" i="8"/>
  <c r="P199" i="8"/>
  <c r="M199" i="8"/>
  <c r="H199" i="8"/>
  <c r="E199" i="8"/>
  <c r="S198" i="8"/>
  <c r="P198" i="8"/>
  <c r="M198" i="8"/>
  <c r="H198" i="8"/>
  <c r="E198" i="8"/>
  <c r="S197" i="8"/>
  <c r="P197" i="8"/>
  <c r="M197" i="8"/>
  <c r="H197" i="8"/>
  <c r="E197" i="8"/>
  <c r="S196" i="8"/>
  <c r="P196" i="8"/>
  <c r="M196" i="8"/>
  <c r="H196" i="8"/>
  <c r="E196" i="8"/>
  <c r="S195" i="8"/>
  <c r="P195" i="8"/>
  <c r="M195" i="8"/>
  <c r="H195" i="8"/>
  <c r="E195" i="8"/>
  <c r="S194" i="8"/>
  <c r="P194" i="8"/>
  <c r="M194" i="8"/>
  <c r="H194" i="8"/>
  <c r="E194" i="8"/>
  <c r="B194" i="8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S193" i="8"/>
  <c r="P193" i="8"/>
  <c r="M193" i="8"/>
  <c r="H193" i="8"/>
  <c r="E193" i="8"/>
  <c r="S192" i="8"/>
  <c r="P192" i="8"/>
  <c r="M192" i="8"/>
  <c r="H192" i="8"/>
  <c r="E192" i="8"/>
  <c r="S191" i="8"/>
  <c r="P191" i="8"/>
  <c r="M191" i="8"/>
  <c r="H191" i="8"/>
  <c r="E191" i="8"/>
  <c r="S190" i="8"/>
  <c r="P190" i="8"/>
  <c r="M190" i="8"/>
  <c r="H190" i="8"/>
  <c r="E190" i="8"/>
  <c r="S189" i="8"/>
  <c r="P189" i="8"/>
  <c r="M189" i="8"/>
  <c r="H189" i="8"/>
  <c r="E189" i="8"/>
  <c r="S188" i="8"/>
  <c r="P188" i="8"/>
  <c r="M188" i="8"/>
  <c r="H188" i="8"/>
  <c r="E188" i="8"/>
  <c r="S187" i="8"/>
  <c r="P187" i="8"/>
  <c r="M187" i="8"/>
  <c r="H187" i="8"/>
  <c r="E187" i="8"/>
  <c r="S186" i="8"/>
  <c r="P186" i="8"/>
  <c r="M186" i="8"/>
  <c r="H186" i="8"/>
  <c r="E186" i="8"/>
  <c r="S185" i="8"/>
  <c r="P185" i="8"/>
  <c r="M185" i="8"/>
  <c r="H185" i="8"/>
  <c r="E185" i="8"/>
  <c r="S184" i="8"/>
  <c r="P184" i="8"/>
  <c r="M184" i="8"/>
  <c r="H184" i="8"/>
  <c r="E184" i="8"/>
  <c r="S183" i="8"/>
  <c r="P183" i="8"/>
  <c r="M183" i="8"/>
  <c r="H183" i="8"/>
  <c r="E183" i="8"/>
  <c r="S182" i="8"/>
  <c r="P182" i="8"/>
  <c r="M182" i="8"/>
  <c r="H182" i="8"/>
  <c r="E182" i="8"/>
  <c r="S181" i="8"/>
  <c r="P181" i="8"/>
  <c r="M181" i="8"/>
  <c r="H181" i="8"/>
  <c r="E181" i="8"/>
  <c r="S180" i="8"/>
  <c r="P180" i="8"/>
  <c r="M180" i="8"/>
  <c r="H180" i="8"/>
  <c r="E180" i="8"/>
  <c r="S179" i="8"/>
  <c r="P179" i="8"/>
  <c r="M179" i="8"/>
  <c r="H179" i="8"/>
  <c r="E179" i="8"/>
  <c r="S178" i="8"/>
  <c r="P178" i="8"/>
  <c r="M178" i="8"/>
  <c r="H178" i="8"/>
  <c r="E178" i="8"/>
  <c r="S177" i="8"/>
  <c r="P177" i="8"/>
  <c r="M177" i="8"/>
  <c r="H177" i="8"/>
  <c r="E177" i="8"/>
  <c r="S176" i="8"/>
  <c r="P176" i="8"/>
  <c r="M176" i="8"/>
  <c r="H176" i="8"/>
  <c r="E176" i="8"/>
  <c r="S175" i="8"/>
  <c r="P175" i="8"/>
  <c r="M175" i="8"/>
  <c r="H175" i="8"/>
  <c r="E175" i="8"/>
  <c r="S174" i="8"/>
  <c r="P174" i="8"/>
  <c r="M174" i="8"/>
  <c r="H174" i="8"/>
  <c r="E174" i="8"/>
  <c r="S173" i="8"/>
  <c r="P173" i="8"/>
  <c r="M173" i="8"/>
  <c r="H173" i="8"/>
  <c r="E173" i="8"/>
  <c r="S172" i="8"/>
  <c r="P172" i="8"/>
  <c r="M172" i="8"/>
  <c r="H172" i="8"/>
  <c r="E172" i="8"/>
  <c r="S171" i="8"/>
  <c r="P171" i="8"/>
  <c r="M171" i="8"/>
  <c r="H171" i="8"/>
  <c r="E171" i="8"/>
  <c r="S170" i="8"/>
  <c r="P170" i="8"/>
  <c r="M170" i="8"/>
  <c r="H170" i="8"/>
  <c r="E170" i="8"/>
  <c r="S169" i="8"/>
  <c r="P169" i="8"/>
  <c r="M169" i="8"/>
  <c r="H169" i="8"/>
  <c r="E169" i="8"/>
  <c r="S168" i="8"/>
  <c r="P168" i="8"/>
  <c r="M168" i="8"/>
  <c r="H168" i="8"/>
  <c r="E168" i="8"/>
  <c r="S167" i="8"/>
  <c r="P167" i="8"/>
  <c r="M167" i="8"/>
  <c r="H167" i="8"/>
  <c r="E167" i="8"/>
  <c r="S166" i="8"/>
  <c r="P166" i="8"/>
  <c r="M166" i="8"/>
  <c r="H166" i="8"/>
  <c r="E166" i="8"/>
  <c r="S165" i="8"/>
  <c r="P165" i="8"/>
  <c r="M165" i="8"/>
  <c r="H165" i="8"/>
  <c r="E165" i="8"/>
  <c r="S164" i="8"/>
  <c r="P164" i="8"/>
  <c r="M164" i="8"/>
  <c r="H164" i="8"/>
  <c r="E164" i="8"/>
  <c r="S163" i="8"/>
  <c r="P163" i="8"/>
  <c r="M163" i="8"/>
  <c r="H163" i="8"/>
  <c r="E163" i="8"/>
  <c r="B163" i="8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S162" i="8"/>
  <c r="P162" i="8"/>
  <c r="M162" i="8"/>
  <c r="H162" i="8"/>
  <c r="E162" i="8"/>
  <c r="S161" i="8"/>
  <c r="P161" i="8"/>
  <c r="M161" i="8"/>
  <c r="H161" i="8"/>
  <c r="E161" i="8"/>
  <c r="S160" i="8"/>
  <c r="P160" i="8"/>
  <c r="M160" i="8"/>
  <c r="H160" i="8"/>
  <c r="E160" i="8"/>
  <c r="S159" i="8"/>
  <c r="P159" i="8"/>
  <c r="M159" i="8"/>
  <c r="H159" i="8"/>
  <c r="E159" i="8"/>
  <c r="S158" i="8"/>
  <c r="P158" i="8"/>
  <c r="M158" i="8"/>
  <c r="H158" i="8"/>
  <c r="E158" i="8"/>
  <c r="S157" i="8"/>
  <c r="P157" i="8"/>
  <c r="M157" i="8"/>
  <c r="H157" i="8"/>
  <c r="E157" i="8"/>
  <c r="S156" i="8"/>
  <c r="P156" i="8"/>
  <c r="M156" i="8"/>
  <c r="H156" i="8"/>
  <c r="E156" i="8"/>
  <c r="S155" i="8"/>
  <c r="P155" i="8"/>
  <c r="M155" i="8"/>
  <c r="H155" i="8"/>
  <c r="E155" i="8"/>
  <c r="S154" i="8"/>
  <c r="P154" i="8"/>
  <c r="M154" i="8"/>
  <c r="H154" i="8"/>
  <c r="E154" i="8"/>
  <c r="S153" i="8"/>
  <c r="P153" i="8"/>
  <c r="M153" i="8"/>
  <c r="H153" i="8"/>
  <c r="E153" i="8"/>
  <c r="S152" i="8"/>
  <c r="P152" i="8"/>
  <c r="M152" i="8"/>
  <c r="H152" i="8"/>
  <c r="E152" i="8"/>
  <c r="S151" i="8"/>
  <c r="P151" i="8"/>
  <c r="M151" i="8"/>
  <c r="H151" i="8"/>
  <c r="E151" i="8"/>
  <c r="S150" i="8"/>
  <c r="P150" i="8"/>
  <c r="M150" i="8"/>
  <c r="H150" i="8"/>
  <c r="E150" i="8"/>
  <c r="S149" i="8"/>
  <c r="P149" i="8"/>
  <c r="M149" i="8"/>
  <c r="H149" i="8"/>
  <c r="E149" i="8"/>
  <c r="S148" i="8"/>
  <c r="P148" i="8"/>
  <c r="M148" i="8"/>
  <c r="H148" i="8"/>
  <c r="D148" i="8"/>
  <c r="S147" i="8"/>
  <c r="P147" i="8"/>
  <c r="M147" i="8"/>
  <c r="H147" i="8"/>
  <c r="D147" i="8"/>
  <c r="S146" i="8"/>
  <c r="P146" i="8"/>
  <c r="M146" i="8"/>
  <c r="H146" i="8"/>
  <c r="D146" i="8"/>
  <c r="S145" i="8"/>
  <c r="P145" i="8"/>
  <c r="M145" i="8"/>
  <c r="H145" i="8"/>
  <c r="D145" i="8"/>
  <c r="S144" i="8"/>
  <c r="P144" i="8"/>
  <c r="M144" i="8"/>
  <c r="H144" i="8"/>
  <c r="D144" i="8"/>
  <c r="S143" i="8"/>
  <c r="P143" i="8"/>
  <c r="M143" i="8"/>
  <c r="H143" i="8"/>
  <c r="D143" i="8"/>
  <c r="S142" i="8"/>
  <c r="P142" i="8"/>
  <c r="M142" i="8"/>
  <c r="H142" i="8"/>
  <c r="D142" i="8"/>
  <c r="S141" i="8"/>
  <c r="P141" i="8"/>
  <c r="M141" i="8"/>
  <c r="H141" i="8"/>
  <c r="D141" i="8"/>
  <c r="S140" i="8"/>
  <c r="P140" i="8"/>
  <c r="M140" i="8"/>
  <c r="H140" i="8"/>
  <c r="D140" i="8"/>
  <c r="S139" i="8"/>
  <c r="P139" i="8"/>
  <c r="M139" i="8"/>
  <c r="H139" i="8"/>
  <c r="D139" i="8"/>
  <c r="S138" i="8"/>
  <c r="P138" i="8"/>
  <c r="M138" i="8"/>
  <c r="H138" i="8"/>
  <c r="D138" i="8"/>
  <c r="S137" i="8"/>
  <c r="P137" i="8"/>
  <c r="M137" i="8"/>
  <c r="H137" i="8"/>
  <c r="D137" i="8"/>
  <c r="S136" i="8"/>
  <c r="P136" i="8"/>
  <c r="M136" i="8"/>
  <c r="H136" i="8"/>
  <c r="D136" i="8"/>
  <c r="S135" i="8"/>
  <c r="P135" i="8"/>
  <c r="M135" i="8"/>
  <c r="H135" i="8"/>
  <c r="D135" i="8"/>
  <c r="S134" i="8"/>
  <c r="P134" i="8"/>
  <c r="M134" i="8"/>
  <c r="H134" i="8"/>
  <c r="D134" i="8"/>
  <c r="S133" i="8"/>
  <c r="P133" i="8"/>
  <c r="M133" i="8"/>
  <c r="H133" i="8"/>
  <c r="D133" i="8"/>
  <c r="B133" i="8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S132" i="8"/>
  <c r="P132" i="8"/>
  <c r="M132" i="8"/>
  <c r="H132" i="8"/>
  <c r="D132" i="8"/>
  <c r="S131" i="8"/>
  <c r="P131" i="8"/>
  <c r="M131" i="8"/>
  <c r="H131" i="8"/>
  <c r="D131" i="8"/>
  <c r="S130" i="8"/>
  <c r="P130" i="8"/>
  <c r="M130" i="8"/>
  <c r="H130" i="8"/>
  <c r="D130" i="8"/>
  <c r="S129" i="8"/>
  <c r="P129" i="8"/>
  <c r="M129" i="8"/>
  <c r="H129" i="8"/>
  <c r="D129" i="8"/>
  <c r="S128" i="8"/>
  <c r="P128" i="8"/>
  <c r="M128" i="8"/>
  <c r="H128" i="8"/>
  <c r="D128" i="8"/>
  <c r="S127" i="8"/>
  <c r="P127" i="8"/>
  <c r="M127" i="8"/>
  <c r="H127" i="8"/>
  <c r="D127" i="8"/>
  <c r="S126" i="8"/>
  <c r="P126" i="8"/>
  <c r="M126" i="8"/>
  <c r="H126" i="8"/>
  <c r="D126" i="8"/>
  <c r="S125" i="8"/>
  <c r="P125" i="8"/>
  <c r="M125" i="8"/>
  <c r="H125" i="8"/>
  <c r="D125" i="8"/>
  <c r="S124" i="8"/>
  <c r="P124" i="8"/>
  <c r="M124" i="8"/>
  <c r="H124" i="8"/>
  <c r="D124" i="8"/>
  <c r="S123" i="8"/>
  <c r="P123" i="8"/>
  <c r="M123" i="8"/>
  <c r="H123" i="8"/>
  <c r="D123" i="8"/>
  <c r="S122" i="8"/>
  <c r="P122" i="8"/>
  <c r="M122" i="8"/>
  <c r="H122" i="8"/>
  <c r="D122" i="8"/>
  <c r="S121" i="8"/>
  <c r="P121" i="8"/>
  <c r="M121" i="8"/>
  <c r="H121" i="8"/>
  <c r="D121" i="8"/>
  <c r="S120" i="8"/>
  <c r="P120" i="8"/>
  <c r="M120" i="8"/>
  <c r="H120" i="8"/>
  <c r="D120" i="8"/>
  <c r="S119" i="8"/>
  <c r="P119" i="8"/>
  <c r="M119" i="8"/>
  <c r="H119" i="8"/>
  <c r="D119" i="8"/>
  <c r="S118" i="8"/>
  <c r="P118" i="8"/>
  <c r="M118" i="8"/>
  <c r="H118" i="8"/>
  <c r="D118" i="8"/>
  <c r="S117" i="8"/>
  <c r="P117" i="8"/>
  <c r="M117" i="8"/>
  <c r="H117" i="8"/>
  <c r="D117" i="8"/>
  <c r="S116" i="8"/>
  <c r="P116" i="8"/>
  <c r="M116" i="8"/>
  <c r="H116" i="8"/>
  <c r="D116" i="8"/>
  <c r="S115" i="8"/>
  <c r="P115" i="8"/>
  <c r="M115" i="8"/>
  <c r="H115" i="8"/>
  <c r="D115" i="8"/>
  <c r="S114" i="8"/>
  <c r="P114" i="8"/>
  <c r="M114" i="8"/>
  <c r="H114" i="8"/>
  <c r="D114" i="8"/>
  <c r="S113" i="8"/>
  <c r="P113" i="8"/>
  <c r="M113" i="8"/>
  <c r="H113" i="8"/>
  <c r="D113" i="8"/>
  <c r="S112" i="8"/>
  <c r="P112" i="8"/>
  <c r="M112" i="8"/>
  <c r="H112" i="8"/>
  <c r="D112" i="8"/>
  <c r="S111" i="8"/>
  <c r="P111" i="8"/>
  <c r="M111" i="8"/>
  <c r="H111" i="8"/>
  <c r="D111" i="8"/>
  <c r="S110" i="8"/>
  <c r="P110" i="8"/>
  <c r="M110" i="8"/>
  <c r="H110" i="8"/>
  <c r="D110" i="8"/>
  <c r="S109" i="8"/>
  <c r="P109" i="8"/>
  <c r="M109" i="8"/>
  <c r="H109" i="8"/>
  <c r="D109" i="8"/>
  <c r="S108" i="8"/>
  <c r="P108" i="8"/>
  <c r="M108" i="8"/>
  <c r="H108" i="8"/>
  <c r="D108" i="8"/>
  <c r="S107" i="8"/>
  <c r="P107" i="8"/>
  <c r="M107" i="8"/>
  <c r="H107" i="8"/>
  <c r="D107" i="8"/>
  <c r="S106" i="8"/>
  <c r="P106" i="8"/>
  <c r="M106" i="8"/>
  <c r="H106" i="8"/>
  <c r="D106" i="8"/>
  <c r="S105" i="8"/>
  <c r="P105" i="8"/>
  <c r="M105" i="8"/>
  <c r="H105" i="8"/>
  <c r="D105" i="8"/>
  <c r="S104" i="8"/>
  <c r="P104" i="8"/>
  <c r="M104" i="8"/>
  <c r="H104" i="8"/>
  <c r="D104" i="8"/>
  <c r="S103" i="8"/>
  <c r="P103" i="8"/>
  <c r="M103" i="8"/>
  <c r="H103" i="8"/>
  <c r="D103" i="8"/>
  <c r="S102" i="8"/>
  <c r="P102" i="8"/>
  <c r="M102" i="8"/>
  <c r="H102" i="8"/>
  <c r="D102" i="8"/>
  <c r="B102" i="8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S101" i="8"/>
  <c r="P101" i="8"/>
  <c r="M101" i="8"/>
  <c r="H101" i="8"/>
  <c r="D101" i="8"/>
  <c r="S100" i="8"/>
  <c r="P100" i="8"/>
  <c r="H100" i="8"/>
  <c r="D100" i="8"/>
  <c r="S99" i="8"/>
  <c r="P99" i="8"/>
  <c r="H99" i="8"/>
  <c r="D99" i="8"/>
  <c r="S98" i="8"/>
  <c r="P98" i="8"/>
  <c r="H98" i="8"/>
  <c r="D98" i="8"/>
  <c r="S97" i="8"/>
  <c r="P97" i="8"/>
  <c r="H97" i="8"/>
  <c r="D97" i="8"/>
  <c r="S96" i="8"/>
  <c r="P96" i="8"/>
  <c r="H96" i="8"/>
  <c r="D96" i="8"/>
  <c r="S95" i="8"/>
  <c r="P95" i="8"/>
  <c r="D95" i="8"/>
  <c r="S94" i="8"/>
  <c r="P94" i="8"/>
  <c r="D94" i="8"/>
  <c r="S93" i="8"/>
  <c r="P93" i="8"/>
  <c r="D93" i="8"/>
  <c r="S92" i="8"/>
  <c r="P92" i="8"/>
  <c r="H92" i="8"/>
  <c r="D92" i="8"/>
  <c r="S91" i="8"/>
  <c r="P91" i="8"/>
  <c r="H91" i="8"/>
  <c r="D91" i="8"/>
  <c r="S90" i="8"/>
  <c r="P90" i="8"/>
  <c r="H90" i="8"/>
  <c r="D90" i="8"/>
  <c r="S89" i="8"/>
  <c r="P89" i="8"/>
  <c r="H89" i="8"/>
  <c r="D89" i="8"/>
  <c r="S88" i="8"/>
  <c r="P88" i="8"/>
  <c r="H88" i="8"/>
  <c r="D88" i="8"/>
  <c r="S87" i="8"/>
  <c r="P87" i="8"/>
  <c r="H87" i="8"/>
  <c r="C87" i="8"/>
  <c r="S86" i="8"/>
  <c r="P86" i="8"/>
  <c r="H86" i="8"/>
  <c r="C86" i="8"/>
  <c r="S85" i="8"/>
  <c r="P85" i="8"/>
  <c r="H85" i="8"/>
  <c r="C85" i="8"/>
  <c r="S84" i="8"/>
  <c r="P84" i="8"/>
  <c r="H84" i="8"/>
  <c r="C84" i="8"/>
  <c r="S83" i="8"/>
  <c r="P83" i="8"/>
  <c r="H83" i="8"/>
  <c r="C83" i="8"/>
  <c r="S82" i="8"/>
  <c r="P82" i="8"/>
  <c r="H82" i="8"/>
  <c r="C82" i="8"/>
  <c r="S81" i="8"/>
  <c r="P81" i="8"/>
  <c r="H81" i="8"/>
  <c r="C81" i="8"/>
  <c r="S80" i="8"/>
  <c r="P80" i="8"/>
  <c r="H80" i="8"/>
  <c r="C80" i="8"/>
  <c r="S79" i="8"/>
  <c r="P79" i="8"/>
  <c r="H79" i="8"/>
  <c r="C79" i="8"/>
  <c r="S78" i="8"/>
  <c r="P78" i="8"/>
  <c r="H78" i="8"/>
  <c r="C78" i="8"/>
  <c r="S77" i="8"/>
  <c r="P77" i="8"/>
  <c r="H77" i="8"/>
  <c r="C77" i="8"/>
  <c r="S76" i="8"/>
  <c r="P76" i="8"/>
  <c r="H76" i="8"/>
  <c r="C76" i="8"/>
  <c r="S75" i="8"/>
  <c r="P75" i="8"/>
  <c r="H75" i="8"/>
  <c r="C75" i="8"/>
  <c r="S74" i="8"/>
  <c r="P74" i="8"/>
  <c r="H74" i="8"/>
  <c r="C74" i="8"/>
  <c r="S73" i="8"/>
  <c r="P73" i="8"/>
  <c r="H73" i="8"/>
  <c r="C73" i="8"/>
  <c r="S72" i="8"/>
  <c r="P72" i="8"/>
  <c r="H72" i="8"/>
  <c r="C72" i="8"/>
  <c r="B72" i="8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S71" i="8"/>
  <c r="P71" i="8"/>
  <c r="H71" i="8"/>
  <c r="C71" i="8"/>
  <c r="S70" i="8"/>
  <c r="P70" i="8"/>
  <c r="M70" i="8"/>
  <c r="H70" i="8"/>
  <c r="S69" i="8"/>
  <c r="P69" i="8"/>
  <c r="M69" i="8"/>
  <c r="H69" i="8"/>
  <c r="S68" i="8"/>
  <c r="P68" i="8"/>
  <c r="M68" i="8"/>
  <c r="H68" i="8"/>
  <c r="S67" i="8"/>
  <c r="P67" i="8"/>
  <c r="M67" i="8"/>
  <c r="H67" i="8"/>
  <c r="S66" i="8"/>
  <c r="P66" i="8"/>
  <c r="M66" i="8"/>
  <c r="H66" i="8"/>
  <c r="S65" i="8"/>
  <c r="P65" i="8"/>
  <c r="M65" i="8"/>
  <c r="H65" i="8"/>
  <c r="S64" i="8"/>
  <c r="P64" i="8"/>
  <c r="M64" i="8"/>
  <c r="H64" i="8"/>
  <c r="S63" i="8"/>
  <c r="P63" i="8"/>
  <c r="M63" i="8"/>
  <c r="H63" i="8"/>
  <c r="S62" i="8"/>
  <c r="P62" i="8"/>
  <c r="M62" i="8"/>
  <c r="H62" i="8"/>
  <c r="S61" i="8"/>
  <c r="P61" i="8"/>
  <c r="M61" i="8"/>
  <c r="H61" i="8"/>
  <c r="S60" i="8"/>
  <c r="P60" i="8"/>
  <c r="M60" i="8"/>
  <c r="H60" i="8"/>
  <c r="S59" i="8"/>
  <c r="P59" i="8"/>
  <c r="M59" i="8"/>
  <c r="H59" i="8"/>
  <c r="S58" i="8"/>
  <c r="P58" i="8"/>
  <c r="M58" i="8"/>
  <c r="H58" i="8"/>
  <c r="S57" i="8"/>
  <c r="P57" i="8"/>
  <c r="M57" i="8"/>
  <c r="H57" i="8"/>
  <c r="S56" i="8"/>
  <c r="P56" i="8"/>
  <c r="M56" i="8"/>
  <c r="H56" i="8"/>
  <c r="S55" i="8"/>
  <c r="P55" i="8"/>
  <c r="M55" i="8"/>
  <c r="H55" i="8"/>
  <c r="S54" i="8"/>
  <c r="P54" i="8"/>
  <c r="M54" i="8"/>
  <c r="H54" i="8"/>
  <c r="S53" i="8"/>
  <c r="P53" i="8"/>
  <c r="M53" i="8"/>
  <c r="H53" i="8"/>
  <c r="S52" i="8"/>
  <c r="P52" i="8"/>
  <c r="M52" i="8"/>
  <c r="H52" i="8"/>
  <c r="S51" i="8"/>
  <c r="P51" i="8"/>
  <c r="M51" i="8"/>
  <c r="H51" i="8"/>
  <c r="S50" i="8"/>
  <c r="P50" i="8"/>
  <c r="M50" i="8"/>
  <c r="H50" i="8"/>
  <c r="S49" i="8"/>
  <c r="P49" i="8"/>
  <c r="M49" i="8"/>
  <c r="H49" i="8"/>
  <c r="S48" i="8"/>
  <c r="P48" i="8"/>
  <c r="M48" i="8"/>
  <c r="H48" i="8"/>
  <c r="S47" i="8"/>
  <c r="P47" i="8"/>
  <c r="M47" i="8"/>
  <c r="H47" i="8"/>
  <c r="S46" i="8"/>
  <c r="P46" i="8"/>
  <c r="M46" i="8"/>
  <c r="H46" i="8"/>
  <c r="S45" i="8"/>
  <c r="P45" i="8"/>
  <c r="M45" i="8"/>
  <c r="H45" i="8"/>
  <c r="S44" i="8"/>
  <c r="P44" i="8"/>
  <c r="M44" i="8"/>
  <c r="H44" i="8"/>
  <c r="S43" i="8"/>
  <c r="P43" i="8"/>
  <c r="M43" i="8"/>
  <c r="H43" i="8"/>
  <c r="S42" i="8"/>
  <c r="P42" i="8"/>
  <c r="M42" i="8"/>
  <c r="H42" i="8"/>
  <c r="S41" i="8"/>
  <c r="P41" i="8"/>
  <c r="M41" i="8"/>
  <c r="H41" i="8"/>
  <c r="B41" i="8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S40" i="8"/>
  <c r="P40" i="8"/>
  <c r="M40" i="8"/>
  <c r="H40" i="8"/>
  <c r="S39" i="8"/>
  <c r="P39" i="8"/>
  <c r="H39" i="8"/>
  <c r="C39" i="8"/>
  <c r="S38" i="8"/>
  <c r="P38" i="8"/>
  <c r="H38" i="8"/>
  <c r="C38" i="8"/>
  <c r="S37" i="8"/>
  <c r="P37" i="8"/>
  <c r="H37" i="8"/>
  <c r="C37" i="8"/>
  <c r="S36" i="8"/>
  <c r="P36" i="8"/>
  <c r="H36" i="8"/>
  <c r="C36" i="8"/>
  <c r="S35" i="8"/>
  <c r="P35" i="8"/>
  <c r="H35" i="8"/>
  <c r="C35" i="8"/>
  <c r="S34" i="8"/>
  <c r="P34" i="8"/>
  <c r="C34" i="8"/>
  <c r="S33" i="8"/>
  <c r="P33" i="8"/>
  <c r="C33" i="8"/>
  <c r="S32" i="8"/>
  <c r="P32" i="8"/>
  <c r="C32" i="8"/>
  <c r="S31" i="8"/>
  <c r="P31" i="8"/>
  <c r="H31" i="8"/>
  <c r="C31" i="8"/>
  <c r="S30" i="8"/>
  <c r="P30" i="8"/>
  <c r="H30" i="8"/>
  <c r="C30" i="8"/>
  <c r="S29" i="8"/>
  <c r="P29" i="8"/>
  <c r="H29" i="8"/>
  <c r="C29" i="8"/>
  <c r="S28" i="8"/>
  <c r="P28" i="8"/>
  <c r="H28" i="8"/>
  <c r="C28" i="8"/>
  <c r="S27" i="8"/>
  <c r="P27" i="8"/>
  <c r="H27" i="8"/>
  <c r="C27" i="8"/>
  <c r="S26" i="8"/>
  <c r="P26" i="8"/>
  <c r="H26" i="8"/>
  <c r="C26" i="8"/>
  <c r="S25" i="8"/>
  <c r="P25" i="8"/>
  <c r="H25" i="8"/>
  <c r="C25" i="8"/>
  <c r="S24" i="8"/>
  <c r="P24" i="8"/>
  <c r="H24" i="8"/>
  <c r="C24" i="8"/>
  <c r="S23" i="8"/>
  <c r="P23" i="8"/>
  <c r="H23" i="8"/>
  <c r="C23" i="8"/>
  <c r="S22" i="8"/>
  <c r="P22" i="8"/>
  <c r="H22" i="8"/>
  <c r="C22" i="8"/>
  <c r="S21" i="8"/>
  <c r="P21" i="8"/>
  <c r="H21" i="8"/>
  <c r="C21" i="8"/>
  <c r="S20" i="8"/>
  <c r="P20" i="8"/>
  <c r="H20" i="8"/>
  <c r="C20" i="8"/>
  <c r="S19" i="8"/>
  <c r="P19" i="8"/>
  <c r="H19" i="8"/>
  <c r="C19" i="8"/>
  <c r="S18" i="8"/>
  <c r="P18" i="8"/>
  <c r="H18" i="8"/>
  <c r="C18" i="8"/>
  <c r="S17" i="8"/>
  <c r="P17" i="8"/>
  <c r="H17" i="8"/>
  <c r="C17" i="8"/>
  <c r="S16" i="8"/>
  <c r="P16" i="8"/>
  <c r="H16" i="8"/>
  <c r="C16" i="8"/>
  <c r="S15" i="8"/>
  <c r="P15" i="8"/>
  <c r="H15" i="8"/>
  <c r="C15" i="8"/>
  <c r="S14" i="8"/>
  <c r="P14" i="8"/>
  <c r="H14" i="8"/>
  <c r="C14" i="8"/>
  <c r="S13" i="8"/>
  <c r="P13" i="8"/>
  <c r="H13" i="8"/>
  <c r="C13" i="8"/>
  <c r="S12" i="8"/>
  <c r="P12" i="8"/>
  <c r="H12" i="8"/>
  <c r="C12" i="8"/>
  <c r="S11" i="8"/>
  <c r="P11" i="8"/>
  <c r="H11" i="8"/>
  <c r="C11" i="8"/>
  <c r="B11" i="8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S10" i="8"/>
  <c r="P10" i="8"/>
  <c r="H10" i="8"/>
  <c r="C10" i="8"/>
  <c r="S101" i="7"/>
  <c r="P101" i="7"/>
  <c r="M101" i="7"/>
  <c r="J101" i="7"/>
  <c r="E101" i="7"/>
  <c r="S100" i="7"/>
  <c r="P100" i="7"/>
  <c r="M100" i="7"/>
  <c r="J100" i="7"/>
  <c r="E100" i="7"/>
  <c r="S99" i="7"/>
  <c r="P99" i="7"/>
  <c r="M99" i="7"/>
  <c r="J99" i="7"/>
  <c r="E99" i="7"/>
  <c r="S98" i="7"/>
  <c r="P98" i="7"/>
  <c r="M98" i="7"/>
  <c r="J98" i="7"/>
  <c r="E98" i="7"/>
  <c r="S97" i="7"/>
  <c r="P97" i="7"/>
  <c r="M97" i="7"/>
  <c r="J97" i="7"/>
  <c r="E97" i="7"/>
  <c r="S96" i="7"/>
  <c r="P96" i="7"/>
  <c r="M96" i="7"/>
  <c r="J96" i="7"/>
  <c r="E96" i="7"/>
  <c r="S95" i="7"/>
  <c r="P95" i="7"/>
  <c r="M95" i="7"/>
  <c r="J95" i="7"/>
  <c r="E95" i="7"/>
  <c r="S94" i="7"/>
  <c r="P94" i="7"/>
  <c r="M94" i="7"/>
  <c r="J94" i="7"/>
  <c r="E94" i="7"/>
  <c r="S93" i="7"/>
  <c r="P93" i="7"/>
  <c r="M93" i="7"/>
  <c r="J93" i="7"/>
  <c r="E93" i="7"/>
  <c r="S92" i="7"/>
  <c r="P92" i="7"/>
  <c r="M92" i="7"/>
  <c r="J92" i="7"/>
  <c r="E92" i="7"/>
  <c r="S91" i="7"/>
  <c r="P91" i="7"/>
  <c r="M91" i="7"/>
  <c r="J91" i="7"/>
  <c r="E91" i="7"/>
  <c r="S90" i="7"/>
  <c r="P90" i="7"/>
  <c r="M90" i="7"/>
  <c r="J90" i="7"/>
  <c r="E90" i="7"/>
  <c r="S89" i="7"/>
  <c r="P89" i="7"/>
  <c r="M89" i="7"/>
  <c r="J89" i="7"/>
  <c r="E89" i="7"/>
  <c r="S88" i="7"/>
  <c r="P88" i="7"/>
  <c r="M88" i="7"/>
  <c r="J88" i="7"/>
  <c r="E88" i="7"/>
  <c r="S87" i="7"/>
  <c r="P87" i="7"/>
  <c r="M87" i="7"/>
  <c r="J87" i="7"/>
  <c r="D87" i="7"/>
  <c r="S86" i="7"/>
  <c r="P86" i="7"/>
  <c r="M86" i="7"/>
  <c r="J86" i="7"/>
  <c r="D86" i="7"/>
  <c r="S85" i="7"/>
  <c r="P85" i="7"/>
  <c r="M85" i="7"/>
  <c r="J85" i="7"/>
  <c r="D85" i="7"/>
  <c r="S84" i="7"/>
  <c r="P84" i="7"/>
  <c r="M84" i="7"/>
  <c r="J84" i="7"/>
  <c r="D84" i="7"/>
  <c r="S83" i="7"/>
  <c r="P83" i="7"/>
  <c r="M83" i="7"/>
  <c r="J83" i="7"/>
  <c r="D83" i="7"/>
  <c r="S82" i="7"/>
  <c r="P82" i="7"/>
  <c r="M82" i="7"/>
  <c r="J82" i="7"/>
  <c r="D82" i="7"/>
  <c r="S81" i="7"/>
  <c r="P81" i="7"/>
  <c r="M81" i="7"/>
  <c r="J81" i="7"/>
  <c r="D81" i="7"/>
  <c r="S80" i="7"/>
  <c r="P80" i="7"/>
  <c r="M80" i="7"/>
  <c r="J80" i="7"/>
  <c r="D80" i="7"/>
  <c r="S79" i="7"/>
  <c r="P79" i="7"/>
  <c r="M79" i="7"/>
  <c r="J79" i="7"/>
  <c r="D79" i="7"/>
  <c r="S78" i="7"/>
  <c r="P78" i="7"/>
  <c r="M78" i="7"/>
  <c r="J78" i="7"/>
  <c r="D78" i="7"/>
  <c r="S77" i="7"/>
  <c r="P77" i="7"/>
  <c r="M77" i="7"/>
  <c r="J77" i="7"/>
  <c r="D77" i="7"/>
  <c r="S76" i="7"/>
  <c r="P76" i="7"/>
  <c r="M76" i="7"/>
  <c r="J76" i="7"/>
  <c r="D76" i="7"/>
  <c r="S75" i="7"/>
  <c r="P75" i="7"/>
  <c r="M75" i="7"/>
  <c r="J75" i="7"/>
  <c r="D75" i="7"/>
  <c r="S74" i="7"/>
  <c r="P74" i="7"/>
  <c r="M74" i="7"/>
  <c r="J74" i="7"/>
  <c r="D74" i="7"/>
  <c r="S73" i="7"/>
  <c r="P73" i="7"/>
  <c r="M73" i="7"/>
  <c r="J73" i="7"/>
  <c r="D73" i="7"/>
  <c r="S72" i="7"/>
  <c r="P72" i="7"/>
  <c r="M72" i="7"/>
  <c r="J72" i="7"/>
  <c r="D72" i="7"/>
  <c r="B72" i="7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S71" i="7"/>
  <c r="P71" i="7"/>
  <c r="M71" i="7"/>
  <c r="J71" i="7"/>
  <c r="D71" i="7"/>
  <c r="S70" i="7"/>
  <c r="P70" i="7"/>
  <c r="M70" i="7"/>
  <c r="I70" i="7"/>
  <c r="D70" i="7"/>
  <c r="S69" i="7"/>
  <c r="P69" i="7"/>
  <c r="M69" i="7"/>
  <c r="I69" i="7"/>
  <c r="D69" i="7"/>
  <c r="S68" i="7"/>
  <c r="P68" i="7"/>
  <c r="M68" i="7"/>
  <c r="I68" i="7"/>
  <c r="D68" i="7"/>
  <c r="S67" i="7"/>
  <c r="P67" i="7"/>
  <c r="M67" i="7"/>
  <c r="I67" i="7"/>
  <c r="D67" i="7"/>
  <c r="S66" i="7"/>
  <c r="P66" i="7"/>
  <c r="M66" i="7"/>
  <c r="I66" i="7"/>
  <c r="D66" i="7"/>
  <c r="S65" i="7"/>
  <c r="P65" i="7"/>
  <c r="M65" i="7"/>
  <c r="I65" i="7"/>
  <c r="D65" i="7"/>
  <c r="S64" i="7"/>
  <c r="P64" i="7"/>
  <c r="M64" i="7"/>
  <c r="I64" i="7"/>
  <c r="D64" i="7"/>
  <c r="S63" i="7"/>
  <c r="P63" i="7"/>
  <c r="M63" i="7"/>
  <c r="I63" i="7"/>
  <c r="D63" i="7"/>
  <c r="S62" i="7"/>
  <c r="P62" i="7"/>
  <c r="M62" i="7"/>
  <c r="I62" i="7"/>
  <c r="D62" i="7"/>
  <c r="S61" i="7"/>
  <c r="P61" i="7"/>
  <c r="M61" i="7"/>
  <c r="I61" i="7"/>
  <c r="D61" i="7"/>
  <c r="S60" i="7"/>
  <c r="P60" i="7"/>
  <c r="M60" i="7"/>
  <c r="I60" i="7"/>
  <c r="D60" i="7"/>
  <c r="S59" i="7"/>
  <c r="P59" i="7"/>
  <c r="M59" i="7"/>
  <c r="I59" i="7"/>
  <c r="D59" i="7"/>
  <c r="S58" i="7"/>
  <c r="P58" i="7"/>
  <c r="M58" i="7"/>
  <c r="I58" i="7"/>
  <c r="D58" i="7"/>
  <c r="S57" i="7"/>
  <c r="P57" i="7"/>
  <c r="M57" i="7"/>
  <c r="I57" i="7"/>
  <c r="D57" i="7"/>
  <c r="S56" i="7"/>
  <c r="P56" i="7"/>
  <c r="M56" i="7"/>
  <c r="I56" i="7"/>
  <c r="D56" i="7"/>
  <c r="S55" i="7"/>
  <c r="P55" i="7"/>
  <c r="M55" i="7"/>
  <c r="I55" i="7"/>
  <c r="D55" i="7"/>
  <c r="S54" i="7"/>
  <c r="P54" i="7"/>
  <c r="M54" i="7"/>
  <c r="I54" i="7"/>
  <c r="D54" i="7"/>
  <c r="S53" i="7"/>
  <c r="P53" i="7"/>
  <c r="M53" i="7"/>
  <c r="I53" i="7"/>
  <c r="D53" i="7"/>
  <c r="S52" i="7"/>
  <c r="P52" i="7"/>
  <c r="M52" i="7"/>
  <c r="I52" i="7"/>
  <c r="D52" i="7"/>
  <c r="S51" i="7"/>
  <c r="P51" i="7"/>
  <c r="M51" i="7"/>
  <c r="I51" i="7"/>
  <c r="D51" i="7"/>
  <c r="S50" i="7"/>
  <c r="P50" i="7"/>
  <c r="M50" i="7"/>
  <c r="I50" i="7"/>
  <c r="D50" i="7"/>
  <c r="S49" i="7"/>
  <c r="P49" i="7"/>
  <c r="M49" i="7"/>
  <c r="I49" i="7"/>
  <c r="D49" i="7"/>
  <c r="S48" i="7"/>
  <c r="P48" i="7"/>
  <c r="M48" i="7"/>
  <c r="I48" i="7"/>
  <c r="D48" i="7"/>
  <c r="S47" i="7"/>
  <c r="P47" i="7"/>
  <c r="M47" i="7"/>
  <c r="I47" i="7"/>
  <c r="D47" i="7"/>
  <c r="S46" i="7"/>
  <c r="P46" i="7"/>
  <c r="M46" i="7"/>
  <c r="I46" i="7"/>
  <c r="D46" i="7"/>
  <c r="S45" i="7"/>
  <c r="P45" i="7"/>
  <c r="M45" i="7"/>
  <c r="I45" i="7"/>
  <c r="D45" i="7"/>
  <c r="S44" i="7"/>
  <c r="P44" i="7"/>
  <c r="M44" i="7"/>
  <c r="I44" i="7"/>
  <c r="D44" i="7"/>
  <c r="S43" i="7"/>
  <c r="P43" i="7"/>
  <c r="M43" i="7"/>
  <c r="I43" i="7"/>
  <c r="D43" i="7"/>
  <c r="S42" i="7"/>
  <c r="P42" i="7"/>
  <c r="M42" i="7"/>
  <c r="I42" i="7"/>
  <c r="D42" i="7"/>
  <c r="S41" i="7"/>
  <c r="P41" i="7"/>
  <c r="M41" i="7"/>
  <c r="I41" i="7"/>
  <c r="D41" i="7"/>
  <c r="B41" i="7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S40" i="7"/>
  <c r="P40" i="7"/>
  <c r="M40" i="7"/>
  <c r="I40" i="7"/>
  <c r="D40" i="7"/>
  <c r="S39" i="7"/>
  <c r="P39" i="7"/>
  <c r="M39" i="7"/>
  <c r="I39" i="7"/>
  <c r="D39" i="7"/>
  <c r="S38" i="7"/>
  <c r="P38" i="7"/>
  <c r="M38" i="7"/>
  <c r="I38" i="7"/>
  <c r="D38" i="7"/>
  <c r="S37" i="7"/>
  <c r="P37" i="7"/>
  <c r="M37" i="7"/>
  <c r="I37" i="7"/>
  <c r="D37" i="7"/>
  <c r="S36" i="7"/>
  <c r="P36" i="7"/>
  <c r="M36" i="7"/>
  <c r="I36" i="7"/>
  <c r="D36" i="7"/>
  <c r="S35" i="7"/>
  <c r="P35" i="7"/>
  <c r="M35" i="7"/>
  <c r="I35" i="7"/>
  <c r="D35" i="7"/>
  <c r="S34" i="7"/>
  <c r="P34" i="7"/>
  <c r="M34" i="7"/>
  <c r="I34" i="7"/>
  <c r="D34" i="7"/>
  <c r="S33" i="7"/>
  <c r="P33" i="7"/>
  <c r="M33" i="7"/>
  <c r="I33" i="7"/>
  <c r="D33" i="7"/>
  <c r="S32" i="7"/>
  <c r="P32" i="7"/>
  <c r="M32" i="7"/>
  <c r="I32" i="7"/>
  <c r="D32" i="7"/>
  <c r="S31" i="7"/>
  <c r="P31" i="7"/>
  <c r="M31" i="7"/>
  <c r="I31" i="7"/>
  <c r="D31" i="7"/>
  <c r="S30" i="7"/>
  <c r="P30" i="7"/>
  <c r="M30" i="7"/>
  <c r="I30" i="7"/>
  <c r="D30" i="7"/>
  <c r="S29" i="7"/>
  <c r="P29" i="7"/>
  <c r="M29" i="7"/>
  <c r="I29" i="7"/>
  <c r="D29" i="7"/>
  <c r="S28" i="7"/>
  <c r="P28" i="7"/>
  <c r="M28" i="7"/>
  <c r="I28" i="7"/>
  <c r="D28" i="7"/>
  <c r="S27" i="7"/>
  <c r="P27" i="7"/>
  <c r="M27" i="7"/>
  <c r="I27" i="7"/>
  <c r="D27" i="7"/>
  <c r="S26" i="7"/>
  <c r="P26" i="7"/>
  <c r="M26" i="7"/>
  <c r="H26" i="7"/>
  <c r="C26" i="7"/>
  <c r="S25" i="7"/>
  <c r="P25" i="7"/>
  <c r="M25" i="7"/>
  <c r="H25" i="7"/>
  <c r="C25" i="7"/>
  <c r="S24" i="7"/>
  <c r="P24" i="7"/>
  <c r="M24" i="7"/>
  <c r="H24" i="7"/>
  <c r="C24" i="7"/>
  <c r="S23" i="7"/>
  <c r="P23" i="7"/>
  <c r="M23" i="7"/>
  <c r="H23" i="7"/>
  <c r="C23" i="7"/>
  <c r="S22" i="7"/>
  <c r="P22" i="7"/>
  <c r="M22" i="7"/>
  <c r="H22" i="7"/>
  <c r="C22" i="7"/>
  <c r="S21" i="7"/>
  <c r="P21" i="7"/>
  <c r="M21" i="7"/>
  <c r="H21" i="7"/>
  <c r="C21" i="7"/>
  <c r="S20" i="7"/>
  <c r="P20" i="7"/>
  <c r="M20" i="7"/>
  <c r="H20" i="7"/>
  <c r="C20" i="7"/>
  <c r="S19" i="7"/>
  <c r="P19" i="7"/>
  <c r="M19" i="7"/>
  <c r="H19" i="7"/>
  <c r="C19" i="7"/>
  <c r="S18" i="7"/>
  <c r="P18" i="7"/>
  <c r="M18" i="7"/>
  <c r="H18" i="7"/>
  <c r="C18" i="7"/>
  <c r="S17" i="7"/>
  <c r="P17" i="7"/>
  <c r="M17" i="7"/>
  <c r="H17" i="7"/>
  <c r="C17" i="7"/>
  <c r="S16" i="7"/>
  <c r="P16" i="7"/>
  <c r="M16" i="7"/>
  <c r="H16" i="7"/>
  <c r="C16" i="7"/>
  <c r="S15" i="7"/>
  <c r="P15" i="7"/>
  <c r="M15" i="7"/>
  <c r="H15" i="7"/>
  <c r="C15" i="7"/>
  <c r="S14" i="7"/>
  <c r="P14" i="7"/>
  <c r="M14" i="7"/>
  <c r="H14" i="7"/>
  <c r="C14" i="7"/>
  <c r="S13" i="7"/>
  <c r="P13" i="7"/>
  <c r="M13" i="7"/>
  <c r="H13" i="7"/>
  <c r="C13" i="7"/>
  <c r="S12" i="7"/>
  <c r="P12" i="7"/>
  <c r="M12" i="7"/>
  <c r="H12" i="7"/>
  <c r="C12" i="7"/>
  <c r="S11" i="7"/>
  <c r="P11" i="7"/>
  <c r="M11" i="7"/>
  <c r="H11" i="7"/>
  <c r="C11" i="7"/>
  <c r="B11" i="7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S10" i="7"/>
  <c r="P10" i="7"/>
  <c r="M10" i="7"/>
  <c r="H10" i="7"/>
  <c r="C10" i="7"/>
  <c r="S268" i="6"/>
  <c r="P268" i="6"/>
  <c r="M268" i="6"/>
  <c r="H268" i="6"/>
  <c r="E268" i="6"/>
  <c r="S267" i="6"/>
  <c r="P267" i="6"/>
  <c r="M267" i="6"/>
  <c r="H267" i="6"/>
  <c r="E267" i="6"/>
  <c r="S266" i="6"/>
  <c r="P266" i="6"/>
  <c r="M266" i="6"/>
  <c r="H266" i="6"/>
  <c r="E266" i="6"/>
  <c r="S265" i="6"/>
  <c r="P265" i="6"/>
  <c r="M265" i="6"/>
  <c r="H265" i="6"/>
  <c r="E265" i="6"/>
  <c r="S264" i="6"/>
  <c r="P264" i="6"/>
  <c r="M264" i="6"/>
  <c r="H264" i="6"/>
  <c r="E264" i="6"/>
  <c r="S263" i="6"/>
  <c r="P263" i="6"/>
  <c r="M263" i="6"/>
  <c r="H263" i="6"/>
  <c r="E263" i="6"/>
  <c r="S262" i="6"/>
  <c r="P262" i="6"/>
  <c r="M262" i="6"/>
  <c r="H262" i="6"/>
  <c r="E262" i="6"/>
  <c r="S261" i="6"/>
  <c r="P261" i="6"/>
  <c r="M261" i="6"/>
  <c r="H261" i="6"/>
  <c r="E261" i="6"/>
  <c r="S260" i="6"/>
  <c r="P260" i="6"/>
  <c r="M260" i="6"/>
  <c r="H260" i="6"/>
  <c r="E260" i="6"/>
  <c r="S259" i="6"/>
  <c r="P259" i="6"/>
  <c r="M259" i="6"/>
  <c r="H259" i="6"/>
  <c r="E259" i="6"/>
  <c r="S258" i="6"/>
  <c r="P258" i="6"/>
  <c r="M258" i="6"/>
  <c r="H258" i="6"/>
  <c r="E258" i="6"/>
  <c r="S257" i="6"/>
  <c r="P257" i="6"/>
  <c r="M257" i="6"/>
  <c r="H257" i="6"/>
  <c r="E257" i="6"/>
  <c r="S256" i="6"/>
  <c r="P256" i="6"/>
  <c r="M256" i="6"/>
  <c r="H256" i="6"/>
  <c r="E256" i="6"/>
  <c r="S255" i="6"/>
  <c r="P255" i="6"/>
  <c r="M255" i="6"/>
  <c r="H255" i="6"/>
  <c r="E255" i="6"/>
  <c r="B255" i="6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S254" i="6"/>
  <c r="P254" i="6"/>
  <c r="M254" i="6"/>
  <c r="H254" i="6"/>
  <c r="E254" i="6"/>
  <c r="S253" i="6"/>
  <c r="P253" i="6"/>
  <c r="M253" i="6"/>
  <c r="H253" i="6"/>
  <c r="E253" i="6"/>
  <c r="S252" i="6"/>
  <c r="P252" i="6"/>
  <c r="M252" i="6"/>
  <c r="H252" i="6"/>
  <c r="E252" i="6"/>
  <c r="S251" i="6"/>
  <c r="P251" i="6"/>
  <c r="M251" i="6"/>
  <c r="H251" i="6"/>
  <c r="E251" i="6"/>
  <c r="S250" i="6"/>
  <c r="P250" i="6"/>
  <c r="M250" i="6"/>
  <c r="H250" i="6"/>
  <c r="E250" i="6"/>
  <c r="S249" i="6"/>
  <c r="P249" i="6"/>
  <c r="M249" i="6"/>
  <c r="H249" i="6"/>
  <c r="E249" i="6"/>
  <c r="S248" i="6"/>
  <c r="P248" i="6"/>
  <c r="M248" i="6"/>
  <c r="H248" i="6"/>
  <c r="E248" i="6"/>
  <c r="S247" i="6"/>
  <c r="P247" i="6"/>
  <c r="M247" i="6"/>
  <c r="H247" i="6"/>
  <c r="E247" i="6"/>
  <c r="S246" i="6"/>
  <c r="P246" i="6"/>
  <c r="M246" i="6"/>
  <c r="H246" i="6"/>
  <c r="E246" i="6"/>
  <c r="S245" i="6"/>
  <c r="P245" i="6"/>
  <c r="M245" i="6"/>
  <c r="H245" i="6"/>
  <c r="E245" i="6"/>
  <c r="S244" i="6"/>
  <c r="P244" i="6"/>
  <c r="M244" i="6"/>
  <c r="H244" i="6"/>
  <c r="E244" i="6"/>
  <c r="S243" i="6"/>
  <c r="P243" i="6"/>
  <c r="M243" i="6"/>
  <c r="H243" i="6"/>
  <c r="E243" i="6"/>
  <c r="S242" i="6"/>
  <c r="P242" i="6"/>
  <c r="M242" i="6"/>
  <c r="H242" i="6"/>
  <c r="E242" i="6"/>
  <c r="S241" i="6"/>
  <c r="P241" i="6"/>
  <c r="M241" i="6"/>
  <c r="H241" i="6"/>
  <c r="E241" i="6"/>
  <c r="S240" i="6"/>
  <c r="P240" i="6"/>
  <c r="M240" i="6"/>
  <c r="H240" i="6"/>
  <c r="E240" i="6"/>
  <c r="S239" i="6"/>
  <c r="P239" i="6"/>
  <c r="M239" i="6"/>
  <c r="H239" i="6"/>
  <c r="E239" i="6"/>
  <c r="S238" i="6"/>
  <c r="P238" i="6"/>
  <c r="M238" i="6"/>
  <c r="H238" i="6"/>
  <c r="E238" i="6"/>
  <c r="S237" i="6"/>
  <c r="P237" i="6"/>
  <c r="M237" i="6"/>
  <c r="H237" i="6"/>
  <c r="E237" i="6"/>
  <c r="S236" i="6"/>
  <c r="P236" i="6"/>
  <c r="M236" i="6"/>
  <c r="H236" i="6"/>
  <c r="E236" i="6"/>
  <c r="S235" i="6"/>
  <c r="P235" i="6"/>
  <c r="M235" i="6"/>
  <c r="H235" i="6"/>
  <c r="E235" i="6"/>
  <c r="S234" i="6"/>
  <c r="P234" i="6"/>
  <c r="M234" i="6"/>
  <c r="H234" i="6"/>
  <c r="E234" i="6"/>
  <c r="S233" i="6"/>
  <c r="P233" i="6"/>
  <c r="M233" i="6"/>
  <c r="H233" i="6"/>
  <c r="E233" i="6"/>
  <c r="S232" i="6"/>
  <c r="P232" i="6"/>
  <c r="M232" i="6"/>
  <c r="H232" i="6"/>
  <c r="E232" i="6"/>
  <c r="S231" i="6"/>
  <c r="P231" i="6"/>
  <c r="M231" i="6"/>
  <c r="H231" i="6"/>
  <c r="E231" i="6"/>
  <c r="S230" i="6"/>
  <c r="P230" i="6"/>
  <c r="M230" i="6"/>
  <c r="H230" i="6"/>
  <c r="E230" i="6"/>
  <c r="S229" i="6"/>
  <c r="P229" i="6"/>
  <c r="M229" i="6"/>
  <c r="H229" i="6"/>
  <c r="E229" i="6"/>
  <c r="S228" i="6"/>
  <c r="P228" i="6"/>
  <c r="M228" i="6"/>
  <c r="H228" i="6"/>
  <c r="E228" i="6"/>
  <c r="S227" i="6"/>
  <c r="P227" i="6"/>
  <c r="M227" i="6"/>
  <c r="H227" i="6"/>
  <c r="E227" i="6"/>
  <c r="S226" i="6"/>
  <c r="P226" i="6"/>
  <c r="M226" i="6"/>
  <c r="H226" i="6"/>
  <c r="E226" i="6"/>
  <c r="S225" i="6"/>
  <c r="P225" i="6"/>
  <c r="M225" i="6"/>
  <c r="H225" i="6"/>
  <c r="E225" i="6"/>
  <c r="B225" i="6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S224" i="6"/>
  <c r="P224" i="6"/>
  <c r="M224" i="6"/>
  <c r="H224" i="6"/>
  <c r="E224" i="6"/>
  <c r="S223" i="6"/>
  <c r="P223" i="6"/>
  <c r="M223" i="6"/>
  <c r="H223" i="6"/>
  <c r="E223" i="6"/>
  <c r="S222" i="6"/>
  <c r="P222" i="6"/>
  <c r="M222" i="6"/>
  <c r="H222" i="6"/>
  <c r="E222" i="6"/>
  <c r="S221" i="6"/>
  <c r="P221" i="6"/>
  <c r="M221" i="6"/>
  <c r="H221" i="6"/>
  <c r="E221" i="6"/>
  <c r="S220" i="6"/>
  <c r="P220" i="6"/>
  <c r="M220" i="6"/>
  <c r="H220" i="6"/>
  <c r="E220" i="6"/>
  <c r="S219" i="6"/>
  <c r="P219" i="6"/>
  <c r="M219" i="6"/>
  <c r="H219" i="6"/>
  <c r="E219" i="6"/>
  <c r="S218" i="6"/>
  <c r="P218" i="6"/>
  <c r="M218" i="6"/>
  <c r="H218" i="6"/>
  <c r="E218" i="6"/>
  <c r="S217" i="6"/>
  <c r="P217" i="6"/>
  <c r="M217" i="6"/>
  <c r="H217" i="6"/>
  <c r="E217" i="6"/>
  <c r="S216" i="6"/>
  <c r="P216" i="6"/>
  <c r="M216" i="6"/>
  <c r="H216" i="6"/>
  <c r="E216" i="6"/>
  <c r="S215" i="6"/>
  <c r="P215" i="6"/>
  <c r="M215" i="6"/>
  <c r="H215" i="6"/>
  <c r="E215" i="6"/>
  <c r="S214" i="6"/>
  <c r="P214" i="6"/>
  <c r="M214" i="6"/>
  <c r="H214" i="6"/>
  <c r="E214" i="6"/>
  <c r="S213" i="6"/>
  <c r="P213" i="6"/>
  <c r="M213" i="6"/>
  <c r="H213" i="6"/>
  <c r="E213" i="6"/>
  <c r="S212" i="6"/>
  <c r="P212" i="6"/>
  <c r="M212" i="6"/>
  <c r="H212" i="6"/>
  <c r="E212" i="6"/>
  <c r="S211" i="6"/>
  <c r="P211" i="6"/>
  <c r="M211" i="6"/>
  <c r="H211" i="6"/>
  <c r="E211" i="6"/>
  <c r="S210" i="6"/>
  <c r="P210" i="6"/>
  <c r="M210" i="6"/>
  <c r="H210" i="6"/>
  <c r="E210" i="6"/>
  <c r="S209" i="6"/>
  <c r="P209" i="6"/>
  <c r="M209" i="6"/>
  <c r="H209" i="6"/>
  <c r="E209" i="6"/>
  <c r="S208" i="6"/>
  <c r="P208" i="6"/>
  <c r="M208" i="6"/>
  <c r="H208" i="6"/>
  <c r="E208" i="6"/>
  <c r="S207" i="6"/>
  <c r="P207" i="6"/>
  <c r="M207" i="6"/>
  <c r="H207" i="6"/>
  <c r="E207" i="6"/>
  <c r="S206" i="6"/>
  <c r="P206" i="6"/>
  <c r="M206" i="6"/>
  <c r="H206" i="6"/>
  <c r="E206" i="6"/>
  <c r="S205" i="6"/>
  <c r="P205" i="6"/>
  <c r="M205" i="6"/>
  <c r="H205" i="6"/>
  <c r="E205" i="6"/>
  <c r="S204" i="6"/>
  <c r="P204" i="6"/>
  <c r="M204" i="6"/>
  <c r="H204" i="6"/>
  <c r="E204" i="6"/>
  <c r="S203" i="6"/>
  <c r="P203" i="6"/>
  <c r="M203" i="6"/>
  <c r="H203" i="6"/>
  <c r="E203" i="6"/>
  <c r="S202" i="6"/>
  <c r="P202" i="6"/>
  <c r="M202" i="6"/>
  <c r="H202" i="6"/>
  <c r="E202" i="6"/>
  <c r="S201" i="6"/>
  <c r="P201" i="6"/>
  <c r="M201" i="6"/>
  <c r="H201" i="6"/>
  <c r="E201" i="6"/>
  <c r="S200" i="6"/>
  <c r="P200" i="6"/>
  <c r="M200" i="6"/>
  <c r="H200" i="6"/>
  <c r="E200" i="6"/>
  <c r="S199" i="6"/>
  <c r="P199" i="6"/>
  <c r="M199" i="6"/>
  <c r="H199" i="6"/>
  <c r="E199" i="6"/>
  <c r="S198" i="6"/>
  <c r="P198" i="6"/>
  <c r="M198" i="6"/>
  <c r="H198" i="6"/>
  <c r="E198" i="6"/>
  <c r="S197" i="6"/>
  <c r="P197" i="6"/>
  <c r="M197" i="6"/>
  <c r="H197" i="6"/>
  <c r="E197" i="6"/>
  <c r="S196" i="6"/>
  <c r="P196" i="6"/>
  <c r="M196" i="6"/>
  <c r="H196" i="6"/>
  <c r="E196" i="6"/>
  <c r="S195" i="6"/>
  <c r="P195" i="6"/>
  <c r="M195" i="6"/>
  <c r="H195" i="6"/>
  <c r="E195" i="6"/>
  <c r="S194" i="6"/>
  <c r="P194" i="6"/>
  <c r="M194" i="6"/>
  <c r="H194" i="6"/>
  <c r="E194" i="6"/>
  <c r="B194" i="6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S193" i="6"/>
  <c r="P193" i="6"/>
  <c r="M193" i="6"/>
  <c r="H193" i="6"/>
  <c r="E193" i="6"/>
  <c r="S192" i="6"/>
  <c r="P192" i="6"/>
  <c r="M192" i="6"/>
  <c r="H192" i="6"/>
  <c r="E192" i="6"/>
  <c r="S191" i="6"/>
  <c r="P191" i="6"/>
  <c r="M191" i="6"/>
  <c r="H191" i="6"/>
  <c r="E191" i="6"/>
  <c r="S190" i="6"/>
  <c r="P190" i="6"/>
  <c r="M190" i="6"/>
  <c r="H190" i="6"/>
  <c r="E190" i="6"/>
  <c r="S189" i="6"/>
  <c r="P189" i="6"/>
  <c r="M189" i="6"/>
  <c r="H189" i="6"/>
  <c r="E189" i="6"/>
  <c r="S188" i="6"/>
  <c r="P188" i="6"/>
  <c r="M188" i="6"/>
  <c r="H188" i="6"/>
  <c r="E188" i="6"/>
  <c r="S187" i="6"/>
  <c r="P187" i="6"/>
  <c r="M187" i="6"/>
  <c r="H187" i="6"/>
  <c r="E187" i="6"/>
  <c r="S186" i="6"/>
  <c r="P186" i="6"/>
  <c r="M186" i="6"/>
  <c r="H186" i="6"/>
  <c r="E186" i="6"/>
  <c r="S185" i="6"/>
  <c r="P185" i="6"/>
  <c r="M185" i="6"/>
  <c r="H185" i="6"/>
  <c r="E185" i="6"/>
  <c r="S184" i="6"/>
  <c r="P184" i="6"/>
  <c r="M184" i="6"/>
  <c r="H184" i="6"/>
  <c r="E184" i="6"/>
  <c r="S183" i="6"/>
  <c r="M183" i="6"/>
  <c r="H183" i="6"/>
  <c r="E183" i="6"/>
  <c r="S182" i="6"/>
  <c r="P182" i="6"/>
  <c r="M182" i="6"/>
  <c r="H182" i="6"/>
  <c r="E182" i="6"/>
  <c r="S181" i="6"/>
  <c r="P181" i="6"/>
  <c r="M181" i="6"/>
  <c r="H181" i="6"/>
  <c r="E181" i="6"/>
  <c r="S180" i="6"/>
  <c r="P180" i="6"/>
  <c r="M180" i="6"/>
  <c r="H180" i="6"/>
  <c r="E180" i="6"/>
  <c r="S179" i="6"/>
  <c r="P179" i="6"/>
  <c r="M179" i="6"/>
  <c r="H179" i="6"/>
  <c r="E179" i="6"/>
  <c r="S178" i="6"/>
  <c r="P178" i="6"/>
  <c r="M178" i="6"/>
  <c r="H178" i="6"/>
  <c r="E178" i="6"/>
  <c r="S177" i="6"/>
  <c r="P177" i="6"/>
  <c r="M177" i="6"/>
  <c r="H177" i="6"/>
  <c r="E177" i="6"/>
  <c r="S176" i="6"/>
  <c r="P176" i="6"/>
  <c r="M176" i="6"/>
  <c r="H176" i="6"/>
  <c r="E176" i="6"/>
  <c r="S175" i="6"/>
  <c r="P175" i="6"/>
  <c r="M175" i="6"/>
  <c r="H175" i="6"/>
  <c r="E175" i="6"/>
  <c r="S174" i="6"/>
  <c r="P174" i="6"/>
  <c r="M174" i="6"/>
  <c r="H174" i="6"/>
  <c r="E174" i="6"/>
  <c r="S173" i="6"/>
  <c r="P173" i="6"/>
  <c r="M173" i="6"/>
  <c r="H173" i="6"/>
  <c r="E173" i="6"/>
  <c r="S172" i="6"/>
  <c r="P172" i="6"/>
  <c r="M172" i="6"/>
  <c r="H172" i="6"/>
  <c r="E172" i="6"/>
  <c r="S171" i="6"/>
  <c r="P171" i="6"/>
  <c r="M171" i="6"/>
  <c r="H171" i="6"/>
  <c r="E171" i="6"/>
  <c r="S170" i="6"/>
  <c r="P170" i="6"/>
  <c r="M170" i="6"/>
  <c r="H170" i="6"/>
  <c r="E170" i="6"/>
  <c r="S169" i="6"/>
  <c r="P169" i="6"/>
  <c r="M169" i="6"/>
  <c r="H169" i="6"/>
  <c r="E169" i="6"/>
  <c r="S168" i="6"/>
  <c r="P168" i="6"/>
  <c r="M168" i="6"/>
  <c r="H168" i="6"/>
  <c r="E168" i="6"/>
  <c r="S167" i="6"/>
  <c r="P167" i="6"/>
  <c r="M167" i="6"/>
  <c r="H167" i="6"/>
  <c r="E167" i="6"/>
  <c r="S166" i="6"/>
  <c r="P166" i="6"/>
  <c r="M166" i="6"/>
  <c r="H166" i="6"/>
  <c r="E166" i="6"/>
  <c r="S165" i="6"/>
  <c r="P165" i="6"/>
  <c r="M165" i="6"/>
  <c r="H165" i="6"/>
  <c r="E165" i="6"/>
  <c r="S164" i="6"/>
  <c r="P164" i="6"/>
  <c r="M164" i="6"/>
  <c r="H164" i="6"/>
  <c r="E164" i="6"/>
  <c r="S163" i="6"/>
  <c r="P163" i="6"/>
  <c r="M163" i="6"/>
  <c r="H163" i="6"/>
  <c r="E163" i="6"/>
  <c r="B163" i="6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S162" i="6"/>
  <c r="P162" i="6"/>
  <c r="M162" i="6"/>
  <c r="H162" i="6"/>
  <c r="E162" i="6"/>
  <c r="S161" i="6"/>
  <c r="P161" i="6"/>
  <c r="M161" i="6"/>
  <c r="H161" i="6"/>
  <c r="E161" i="6"/>
  <c r="S160" i="6"/>
  <c r="P160" i="6"/>
  <c r="M160" i="6"/>
  <c r="H160" i="6"/>
  <c r="E160" i="6"/>
  <c r="S159" i="6"/>
  <c r="P159" i="6"/>
  <c r="M159" i="6"/>
  <c r="H159" i="6"/>
  <c r="E159" i="6"/>
  <c r="S158" i="6"/>
  <c r="P158" i="6"/>
  <c r="M158" i="6"/>
  <c r="H158" i="6"/>
  <c r="E158" i="6"/>
  <c r="S157" i="6"/>
  <c r="P157" i="6"/>
  <c r="M157" i="6"/>
  <c r="H157" i="6"/>
  <c r="E157" i="6"/>
  <c r="S156" i="6"/>
  <c r="P156" i="6"/>
  <c r="M156" i="6"/>
  <c r="H156" i="6"/>
  <c r="E156" i="6"/>
  <c r="S155" i="6"/>
  <c r="P155" i="6"/>
  <c r="M155" i="6"/>
  <c r="H155" i="6"/>
  <c r="E155" i="6"/>
  <c r="S154" i="6"/>
  <c r="P154" i="6"/>
  <c r="M154" i="6"/>
  <c r="H154" i="6"/>
  <c r="E154" i="6"/>
  <c r="S153" i="6"/>
  <c r="P153" i="6"/>
  <c r="M153" i="6"/>
  <c r="H153" i="6"/>
  <c r="E153" i="6"/>
  <c r="S152" i="6"/>
  <c r="P152" i="6"/>
  <c r="M152" i="6"/>
  <c r="H152" i="6"/>
  <c r="E152" i="6"/>
  <c r="S151" i="6"/>
  <c r="P151" i="6"/>
  <c r="M151" i="6"/>
  <c r="H151" i="6"/>
  <c r="E151" i="6"/>
  <c r="S150" i="6"/>
  <c r="P150" i="6"/>
  <c r="M150" i="6"/>
  <c r="H150" i="6"/>
  <c r="E150" i="6"/>
  <c r="S149" i="6"/>
  <c r="P149" i="6"/>
  <c r="M149" i="6"/>
  <c r="H149" i="6"/>
  <c r="E149" i="6"/>
  <c r="S148" i="6"/>
  <c r="P148" i="6"/>
  <c r="M148" i="6"/>
  <c r="H148" i="6"/>
  <c r="D148" i="6"/>
  <c r="S147" i="6"/>
  <c r="P147" i="6"/>
  <c r="M147" i="6"/>
  <c r="H147" i="6"/>
  <c r="D147" i="6"/>
  <c r="S146" i="6"/>
  <c r="P146" i="6"/>
  <c r="M146" i="6"/>
  <c r="H146" i="6"/>
  <c r="D146" i="6"/>
  <c r="S145" i="6"/>
  <c r="P145" i="6"/>
  <c r="M145" i="6"/>
  <c r="H145" i="6"/>
  <c r="D145" i="6"/>
  <c r="S144" i="6"/>
  <c r="P144" i="6"/>
  <c r="M144" i="6"/>
  <c r="H144" i="6"/>
  <c r="D144" i="6"/>
  <c r="S143" i="6"/>
  <c r="P143" i="6"/>
  <c r="M143" i="6"/>
  <c r="H143" i="6"/>
  <c r="D143" i="6"/>
  <c r="S142" i="6"/>
  <c r="P142" i="6"/>
  <c r="M142" i="6"/>
  <c r="H142" i="6"/>
  <c r="D142" i="6"/>
  <c r="S141" i="6"/>
  <c r="P141" i="6"/>
  <c r="M141" i="6"/>
  <c r="H141" i="6"/>
  <c r="D141" i="6"/>
  <c r="S140" i="6"/>
  <c r="P140" i="6"/>
  <c r="M140" i="6"/>
  <c r="H140" i="6"/>
  <c r="D140" i="6"/>
  <c r="S139" i="6"/>
  <c r="P139" i="6"/>
  <c r="M139" i="6"/>
  <c r="H139" i="6"/>
  <c r="D139" i="6"/>
  <c r="S138" i="6"/>
  <c r="P138" i="6"/>
  <c r="M138" i="6"/>
  <c r="H138" i="6"/>
  <c r="D138" i="6"/>
  <c r="S137" i="6"/>
  <c r="P137" i="6"/>
  <c r="M137" i="6"/>
  <c r="H137" i="6"/>
  <c r="D137" i="6"/>
  <c r="S136" i="6"/>
  <c r="P136" i="6"/>
  <c r="M136" i="6"/>
  <c r="H136" i="6"/>
  <c r="D136" i="6"/>
  <c r="S135" i="6"/>
  <c r="P135" i="6"/>
  <c r="M135" i="6"/>
  <c r="H135" i="6"/>
  <c r="D135" i="6"/>
  <c r="S134" i="6"/>
  <c r="P134" i="6"/>
  <c r="M134" i="6"/>
  <c r="H134" i="6"/>
  <c r="D134" i="6"/>
  <c r="S133" i="6"/>
  <c r="P133" i="6"/>
  <c r="M133" i="6"/>
  <c r="H133" i="6"/>
  <c r="D133" i="6"/>
  <c r="B133" i="6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S132" i="6"/>
  <c r="P132" i="6"/>
  <c r="M132" i="6"/>
  <c r="H132" i="6"/>
  <c r="D132" i="6"/>
  <c r="S131" i="6"/>
  <c r="P131" i="6"/>
  <c r="M131" i="6"/>
  <c r="H131" i="6"/>
  <c r="D131" i="6"/>
  <c r="S130" i="6"/>
  <c r="P130" i="6"/>
  <c r="M130" i="6"/>
  <c r="H130" i="6"/>
  <c r="D130" i="6"/>
  <c r="S129" i="6"/>
  <c r="P129" i="6"/>
  <c r="M129" i="6"/>
  <c r="H129" i="6"/>
  <c r="D129" i="6"/>
  <c r="S128" i="6"/>
  <c r="P128" i="6"/>
  <c r="M128" i="6"/>
  <c r="H128" i="6"/>
  <c r="D128" i="6"/>
  <c r="S127" i="6"/>
  <c r="P127" i="6"/>
  <c r="M127" i="6"/>
  <c r="H127" i="6"/>
  <c r="D127" i="6"/>
  <c r="S126" i="6"/>
  <c r="P126" i="6"/>
  <c r="M126" i="6"/>
  <c r="H126" i="6"/>
  <c r="D126" i="6"/>
  <c r="S125" i="6"/>
  <c r="P125" i="6"/>
  <c r="M125" i="6"/>
  <c r="H125" i="6"/>
  <c r="D125" i="6"/>
  <c r="S124" i="6"/>
  <c r="P124" i="6"/>
  <c r="M124" i="6"/>
  <c r="H124" i="6"/>
  <c r="D124" i="6"/>
  <c r="S123" i="6"/>
  <c r="P123" i="6"/>
  <c r="M123" i="6"/>
  <c r="H123" i="6"/>
  <c r="D123" i="6"/>
  <c r="S122" i="6"/>
  <c r="P122" i="6"/>
  <c r="M122" i="6"/>
  <c r="H122" i="6"/>
  <c r="D122" i="6"/>
  <c r="S121" i="6"/>
  <c r="P121" i="6"/>
  <c r="M121" i="6"/>
  <c r="H121" i="6"/>
  <c r="D121" i="6"/>
  <c r="S120" i="6"/>
  <c r="P120" i="6"/>
  <c r="M120" i="6"/>
  <c r="H120" i="6"/>
  <c r="D120" i="6"/>
  <c r="S119" i="6"/>
  <c r="P119" i="6"/>
  <c r="M119" i="6"/>
  <c r="H119" i="6"/>
  <c r="D119" i="6"/>
  <c r="S118" i="6"/>
  <c r="P118" i="6"/>
  <c r="M118" i="6"/>
  <c r="H118" i="6"/>
  <c r="D118" i="6"/>
  <c r="S117" i="6"/>
  <c r="P117" i="6"/>
  <c r="M117" i="6"/>
  <c r="H117" i="6"/>
  <c r="D117" i="6"/>
  <c r="S116" i="6"/>
  <c r="P116" i="6"/>
  <c r="M116" i="6"/>
  <c r="H116" i="6"/>
  <c r="D116" i="6"/>
  <c r="S115" i="6"/>
  <c r="P115" i="6"/>
  <c r="M115" i="6"/>
  <c r="H115" i="6"/>
  <c r="D115" i="6"/>
  <c r="S114" i="6"/>
  <c r="P114" i="6"/>
  <c r="M114" i="6"/>
  <c r="H114" i="6"/>
  <c r="D114" i="6"/>
  <c r="S113" i="6"/>
  <c r="P113" i="6"/>
  <c r="M113" i="6"/>
  <c r="H113" i="6"/>
  <c r="D113" i="6"/>
  <c r="S112" i="6"/>
  <c r="P112" i="6"/>
  <c r="M112" i="6"/>
  <c r="H112" i="6"/>
  <c r="D112" i="6"/>
  <c r="S111" i="6"/>
  <c r="P111" i="6"/>
  <c r="M111" i="6"/>
  <c r="H111" i="6"/>
  <c r="D111" i="6"/>
  <c r="S110" i="6"/>
  <c r="P110" i="6"/>
  <c r="M110" i="6"/>
  <c r="H110" i="6"/>
  <c r="D110" i="6"/>
  <c r="S109" i="6"/>
  <c r="P109" i="6"/>
  <c r="M109" i="6"/>
  <c r="H109" i="6"/>
  <c r="D109" i="6"/>
  <c r="S108" i="6"/>
  <c r="P108" i="6"/>
  <c r="M108" i="6"/>
  <c r="H108" i="6"/>
  <c r="D108" i="6"/>
  <c r="S107" i="6"/>
  <c r="P107" i="6"/>
  <c r="M107" i="6"/>
  <c r="H107" i="6"/>
  <c r="D107" i="6"/>
  <c r="S106" i="6"/>
  <c r="P106" i="6"/>
  <c r="M106" i="6"/>
  <c r="H106" i="6"/>
  <c r="D106" i="6"/>
  <c r="S105" i="6"/>
  <c r="P105" i="6"/>
  <c r="M105" i="6"/>
  <c r="H105" i="6"/>
  <c r="D105" i="6"/>
  <c r="S104" i="6"/>
  <c r="P104" i="6"/>
  <c r="M104" i="6"/>
  <c r="H104" i="6"/>
  <c r="D104" i="6"/>
  <c r="S103" i="6"/>
  <c r="P103" i="6"/>
  <c r="M103" i="6"/>
  <c r="H103" i="6"/>
  <c r="D103" i="6"/>
  <c r="S102" i="6"/>
  <c r="P102" i="6"/>
  <c r="M102" i="6"/>
  <c r="H102" i="6"/>
  <c r="D102" i="6"/>
  <c r="B102" i="6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S101" i="6"/>
  <c r="P101" i="6"/>
  <c r="M101" i="6"/>
  <c r="H101" i="6"/>
  <c r="D101" i="6"/>
  <c r="S100" i="6"/>
  <c r="P100" i="6"/>
  <c r="H100" i="6"/>
  <c r="D100" i="6"/>
  <c r="S99" i="6"/>
  <c r="P99" i="6"/>
  <c r="H99" i="6"/>
  <c r="D99" i="6"/>
  <c r="S98" i="6"/>
  <c r="P98" i="6"/>
  <c r="H98" i="6"/>
  <c r="D98" i="6"/>
  <c r="S97" i="6"/>
  <c r="P97" i="6"/>
  <c r="H97" i="6"/>
  <c r="D97" i="6"/>
  <c r="S96" i="6"/>
  <c r="P96" i="6"/>
  <c r="H96" i="6"/>
  <c r="D96" i="6"/>
  <c r="S95" i="6"/>
  <c r="P95" i="6"/>
  <c r="D95" i="6"/>
  <c r="S94" i="6"/>
  <c r="P94" i="6"/>
  <c r="D94" i="6"/>
  <c r="S93" i="6"/>
  <c r="P93" i="6"/>
  <c r="D93" i="6"/>
  <c r="S92" i="6"/>
  <c r="P92" i="6"/>
  <c r="H92" i="6"/>
  <c r="D92" i="6"/>
  <c r="S91" i="6"/>
  <c r="P91" i="6"/>
  <c r="H91" i="6"/>
  <c r="D91" i="6"/>
  <c r="S90" i="6"/>
  <c r="P90" i="6"/>
  <c r="H90" i="6"/>
  <c r="D90" i="6"/>
  <c r="S89" i="6"/>
  <c r="P89" i="6"/>
  <c r="H89" i="6"/>
  <c r="D89" i="6"/>
  <c r="S88" i="6"/>
  <c r="P88" i="6"/>
  <c r="H88" i="6"/>
  <c r="D88" i="6"/>
  <c r="S87" i="6"/>
  <c r="P87" i="6"/>
  <c r="H87" i="6"/>
  <c r="C87" i="6"/>
  <c r="S86" i="6"/>
  <c r="P86" i="6"/>
  <c r="H86" i="6"/>
  <c r="C86" i="6"/>
  <c r="S85" i="6"/>
  <c r="P85" i="6"/>
  <c r="H85" i="6"/>
  <c r="C85" i="6"/>
  <c r="S84" i="6"/>
  <c r="P84" i="6"/>
  <c r="H84" i="6"/>
  <c r="C84" i="6"/>
  <c r="S83" i="6"/>
  <c r="P83" i="6"/>
  <c r="H83" i="6"/>
  <c r="C83" i="6"/>
  <c r="S82" i="6"/>
  <c r="P82" i="6"/>
  <c r="H82" i="6"/>
  <c r="C82" i="6"/>
  <c r="S81" i="6"/>
  <c r="P81" i="6"/>
  <c r="H81" i="6"/>
  <c r="C81" i="6"/>
  <c r="S80" i="6"/>
  <c r="P80" i="6"/>
  <c r="H80" i="6"/>
  <c r="C80" i="6"/>
  <c r="S79" i="6"/>
  <c r="P79" i="6"/>
  <c r="H79" i="6"/>
  <c r="C79" i="6"/>
  <c r="S78" i="6"/>
  <c r="P78" i="6"/>
  <c r="H78" i="6"/>
  <c r="C78" i="6"/>
  <c r="S77" i="6"/>
  <c r="P77" i="6"/>
  <c r="H77" i="6"/>
  <c r="C77" i="6"/>
  <c r="S76" i="6"/>
  <c r="P76" i="6"/>
  <c r="H76" i="6"/>
  <c r="S75" i="6"/>
  <c r="P75" i="6"/>
  <c r="H75" i="6"/>
  <c r="C75" i="6"/>
  <c r="S74" i="6"/>
  <c r="P74" i="6"/>
  <c r="H74" i="6"/>
  <c r="C74" i="6"/>
  <c r="S73" i="6"/>
  <c r="P73" i="6"/>
  <c r="H73" i="6"/>
  <c r="C73" i="6"/>
  <c r="S72" i="6"/>
  <c r="P72" i="6"/>
  <c r="H72" i="6"/>
  <c r="C72" i="6"/>
  <c r="B72" i="6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S71" i="6"/>
  <c r="P71" i="6"/>
  <c r="H71" i="6"/>
  <c r="C71" i="6"/>
  <c r="S70" i="6"/>
  <c r="P70" i="6"/>
  <c r="M70" i="6"/>
  <c r="H70" i="6"/>
  <c r="C70" i="6"/>
  <c r="S69" i="6"/>
  <c r="P69" i="6"/>
  <c r="M69" i="6"/>
  <c r="H69" i="6"/>
  <c r="C69" i="6"/>
  <c r="S68" i="6"/>
  <c r="P68" i="6"/>
  <c r="M68" i="6"/>
  <c r="H68" i="6"/>
  <c r="C68" i="6"/>
  <c r="S67" i="6"/>
  <c r="P67" i="6"/>
  <c r="M67" i="6"/>
  <c r="H67" i="6"/>
  <c r="C67" i="6"/>
  <c r="S66" i="6"/>
  <c r="P66" i="6"/>
  <c r="M66" i="6"/>
  <c r="H66" i="6"/>
  <c r="C66" i="6"/>
  <c r="S65" i="6"/>
  <c r="P65" i="6"/>
  <c r="M65" i="6"/>
  <c r="H65" i="6"/>
  <c r="C65" i="6"/>
  <c r="S64" i="6"/>
  <c r="P64" i="6"/>
  <c r="M64" i="6"/>
  <c r="H64" i="6"/>
  <c r="C64" i="6"/>
  <c r="S63" i="6"/>
  <c r="P63" i="6"/>
  <c r="M63" i="6"/>
  <c r="H63" i="6"/>
  <c r="C63" i="6"/>
  <c r="S62" i="6"/>
  <c r="P62" i="6"/>
  <c r="M62" i="6"/>
  <c r="H62" i="6"/>
  <c r="C62" i="6"/>
  <c r="S61" i="6"/>
  <c r="P61" i="6"/>
  <c r="M61" i="6"/>
  <c r="H61" i="6"/>
  <c r="C61" i="6"/>
  <c r="S60" i="6"/>
  <c r="P60" i="6"/>
  <c r="M60" i="6"/>
  <c r="H60" i="6"/>
  <c r="C60" i="6"/>
  <c r="S59" i="6"/>
  <c r="P59" i="6"/>
  <c r="M59" i="6"/>
  <c r="H59" i="6"/>
  <c r="C59" i="6"/>
  <c r="S58" i="6"/>
  <c r="P58" i="6"/>
  <c r="M58" i="6"/>
  <c r="H58" i="6"/>
  <c r="C58" i="6"/>
  <c r="S57" i="6"/>
  <c r="P57" i="6"/>
  <c r="M57" i="6"/>
  <c r="H57" i="6"/>
  <c r="C57" i="6"/>
  <c r="S56" i="6"/>
  <c r="P56" i="6"/>
  <c r="M56" i="6"/>
  <c r="H56" i="6"/>
  <c r="C56" i="6"/>
  <c r="S55" i="6"/>
  <c r="P55" i="6"/>
  <c r="M55" i="6"/>
  <c r="H55" i="6"/>
  <c r="C55" i="6"/>
  <c r="S54" i="6"/>
  <c r="P54" i="6"/>
  <c r="M54" i="6"/>
  <c r="H54" i="6"/>
  <c r="C54" i="6"/>
  <c r="S53" i="6"/>
  <c r="P53" i="6"/>
  <c r="M53" i="6"/>
  <c r="H53" i="6"/>
  <c r="C53" i="6"/>
  <c r="S52" i="6"/>
  <c r="P52" i="6"/>
  <c r="M52" i="6"/>
  <c r="H52" i="6"/>
  <c r="C52" i="6"/>
  <c r="S51" i="6"/>
  <c r="P51" i="6"/>
  <c r="M51" i="6"/>
  <c r="H51" i="6"/>
  <c r="C51" i="6"/>
  <c r="S50" i="6"/>
  <c r="P50" i="6"/>
  <c r="M50" i="6"/>
  <c r="H50" i="6"/>
  <c r="C50" i="6"/>
  <c r="S49" i="6"/>
  <c r="P49" i="6"/>
  <c r="M49" i="6"/>
  <c r="H49" i="6"/>
  <c r="C49" i="6"/>
  <c r="S48" i="6"/>
  <c r="P48" i="6"/>
  <c r="M48" i="6"/>
  <c r="H48" i="6"/>
  <c r="C48" i="6"/>
  <c r="S47" i="6"/>
  <c r="P47" i="6"/>
  <c r="M47" i="6"/>
  <c r="H47" i="6"/>
  <c r="C47" i="6"/>
  <c r="S46" i="6"/>
  <c r="P46" i="6"/>
  <c r="M46" i="6"/>
  <c r="H46" i="6"/>
  <c r="C46" i="6"/>
  <c r="S45" i="6"/>
  <c r="P45" i="6"/>
  <c r="M45" i="6"/>
  <c r="H45" i="6"/>
  <c r="C45" i="6"/>
  <c r="S44" i="6"/>
  <c r="P44" i="6"/>
  <c r="M44" i="6"/>
  <c r="H44" i="6"/>
  <c r="C44" i="6"/>
  <c r="S43" i="6"/>
  <c r="P43" i="6"/>
  <c r="M43" i="6"/>
  <c r="H43" i="6"/>
  <c r="C43" i="6"/>
  <c r="S42" i="6"/>
  <c r="P42" i="6"/>
  <c r="M42" i="6"/>
  <c r="H42" i="6"/>
  <c r="C42" i="6"/>
  <c r="S41" i="6"/>
  <c r="P41" i="6"/>
  <c r="M41" i="6"/>
  <c r="H41" i="6"/>
  <c r="C41" i="6"/>
  <c r="B41" i="6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S40" i="6"/>
  <c r="P40" i="6"/>
  <c r="M40" i="6"/>
  <c r="H40" i="6"/>
  <c r="C40" i="6"/>
  <c r="S39" i="6"/>
  <c r="P39" i="6"/>
  <c r="H39" i="6"/>
  <c r="C39" i="6"/>
  <c r="S38" i="6"/>
  <c r="P38" i="6"/>
  <c r="H38" i="6"/>
  <c r="C38" i="6"/>
  <c r="S37" i="6"/>
  <c r="P37" i="6"/>
  <c r="H37" i="6"/>
  <c r="C37" i="6"/>
  <c r="S36" i="6"/>
  <c r="P36" i="6"/>
  <c r="H36" i="6"/>
  <c r="C36" i="6"/>
  <c r="S35" i="6"/>
  <c r="P35" i="6"/>
  <c r="H35" i="6"/>
  <c r="C35" i="6"/>
  <c r="S34" i="6"/>
  <c r="P34" i="6"/>
  <c r="C34" i="6"/>
  <c r="S33" i="6"/>
  <c r="P33" i="6"/>
  <c r="C33" i="6"/>
  <c r="S32" i="6"/>
  <c r="P32" i="6"/>
  <c r="C32" i="6"/>
  <c r="S31" i="6"/>
  <c r="P31" i="6"/>
  <c r="H31" i="6"/>
  <c r="C31" i="6"/>
  <c r="S30" i="6"/>
  <c r="P30" i="6"/>
  <c r="H30" i="6"/>
  <c r="C30" i="6"/>
  <c r="S29" i="6"/>
  <c r="P29" i="6"/>
  <c r="H29" i="6"/>
  <c r="C29" i="6"/>
  <c r="S28" i="6"/>
  <c r="P28" i="6"/>
  <c r="H28" i="6"/>
  <c r="C28" i="6"/>
  <c r="S27" i="6"/>
  <c r="P27" i="6"/>
  <c r="H27" i="6"/>
  <c r="C27" i="6"/>
  <c r="S26" i="6"/>
  <c r="P26" i="6"/>
  <c r="H26" i="6"/>
  <c r="C26" i="6"/>
  <c r="S25" i="6"/>
  <c r="P25" i="6"/>
  <c r="H25" i="6"/>
  <c r="C25" i="6"/>
  <c r="S24" i="6"/>
  <c r="P24" i="6"/>
  <c r="H24" i="6"/>
  <c r="C24" i="6"/>
  <c r="S23" i="6"/>
  <c r="P23" i="6"/>
  <c r="H23" i="6"/>
  <c r="C23" i="6"/>
  <c r="S22" i="6"/>
  <c r="P22" i="6"/>
  <c r="H22" i="6"/>
  <c r="C22" i="6"/>
  <c r="S21" i="6"/>
  <c r="P21" i="6"/>
  <c r="H21" i="6"/>
  <c r="C21" i="6"/>
  <c r="S20" i="6"/>
  <c r="P20" i="6"/>
  <c r="H20" i="6"/>
  <c r="C20" i="6"/>
  <c r="S19" i="6"/>
  <c r="P19" i="6"/>
  <c r="H19" i="6"/>
  <c r="C19" i="6"/>
  <c r="S18" i="6"/>
  <c r="P18" i="6"/>
  <c r="H18" i="6"/>
  <c r="C18" i="6"/>
  <c r="S17" i="6"/>
  <c r="P17" i="6"/>
  <c r="H17" i="6"/>
  <c r="C17" i="6"/>
  <c r="S16" i="6"/>
  <c r="P16" i="6"/>
  <c r="H16" i="6"/>
  <c r="C16" i="6"/>
  <c r="S15" i="6"/>
  <c r="P15" i="6"/>
  <c r="H15" i="6"/>
  <c r="C15" i="6"/>
  <c r="S14" i="6"/>
  <c r="P14" i="6"/>
  <c r="H14" i="6"/>
  <c r="C14" i="6"/>
  <c r="S13" i="6"/>
  <c r="P13" i="6"/>
  <c r="H13" i="6"/>
  <c r="C13" i="6"/>
  <c r="S12" i="6"/>
  <c r="P12" i="6"/>
  <c r="H12" i="6"/>
  <c r="C12" i="6"/>
  <c r="S11" i="6"/>
  <c r="P11" i="6"/>
  <c r="H11" i="6"/>
  <c r="C11" i="6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S10" i="6"/>
  <c r="P10" i="6"/>
  <c r="H10" i="6"/>
  <c r="C10" i="6"/>
  <c r="S268" i="5"/>
  <c r="P268" i="5"/>
  <c r="M268" i="5"/>
  <c r="H268" i="5"/>
  <c r="E268" i="5"/>
  <c r="S267" i="5"/>
  <c r="P267" i="5"/>
  <c r="M267" i="5"/>
  <c r="H267" i="5"/>
  <c r="E267" i="5"/>
  <c r="S266" i="5"/>
  <c r="P266" i="5"/>
  <c r="M266" i="5"/>
  <c r="H266" i="5"/>
  <c r="E266" i="5"/>
  <c r="S265" i="5"/>
  <c r="P265" i="5"/>
  <c r="M265" i="5"/>
  <c r="H265" i="5"/>
  <c r="E265" i="5"/>
  <c r="S264" i="5"/>
  <c r="P264" i="5"/>
  <c r="M264" i="5"/>
  <c r="H264" i="5"/>
  <c r="E264" i="5"/>
  <c r="S263" i="5"/>
  <c r="P263" i="5"/>
  <c r="M263" i="5"/>
  <c r="H263" i="5"/>
  <c r="E263" i="5"/>
  <c r="S262" i="5"/>
  <c r="P262" i="5"/>
  <c r="M262" i="5"/>
  <c r="H262" i="5"/>
  <c r="E262" i="5"/>
  <c r="S261" i="5"/>
  <c r="P261" i="5"/>
  <c r="M261" i="5"/>
  <c r="H261" i="5"/>
  <c r="E261" i="5"/>
  <c r="S260" i="5"/>
  <c r="P260" i="5"/>
  <c r="M260" i="5"/>
  <c r="H260" i="5"/>
  <c r="E260" i="5"/>
  <c r="S259" i="5"/>
  <c r="P259" i="5"/>
  <c r="M259" i="5"/>
  <c r="H259" i="5"/>
  <c r="E259" i="5"/>
  <c r="S258" i="5"/>
  <c r="P258" i="5"/>
  <c r="M258" i="5"/>
  <c r="H258" i="5"/>
  <c r="E258" i="5"/>
  <c r="S257" i="5"/>
  <c r="P257" i="5"/>
  <c r="M257" i="5"/>
  <c r="H257" i="5"/>
  <c r="E257" i="5"/>
  <c r="S256" i="5"/>
  <c r="P256" i="5"/>
  <c r="M256" i="5"/>
  <c r="H256" i="5"/>
  <c r="E256" i="5"/>
  <c r="S255" i="5"/>
  <c r="P255" i="5"/>
  <c r="M255" i="5"/>
  <c r="H255" i="5"/>
  <c r="E255" i="5"/>
  <c r="B255" i="5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S254" i="5"/>
  <c r="P254" i="5"/>
  <c r="M254" i="5"/>
  <c r="H254" i="5"/>
  <c r="E254" i="5"/>
  <c r="S253" i="5"/>
  <c r="P253" i="5"/>
  <c r="M253" i="5"/>
  <c r="H253" i="5"/>
  <c r="E253" i="5"/>
  <c r="S252" i="5"/>
  <c r="P252" i="5"/>
  <c r="M252" i="5"/>
  <c r="H252" i="5"/>
  <c r="E252" i="5"/>
  <c r="S251" i="5"/>
  <c r="P251" i="5"/>
  <c r="M251" i="5"/>
  <c r="H251" i="5"/>
  <c r="E251" i="5"/>
  <c r="S250" i="5"/>
  <c r="P250" i="5"/>
  <c r="M250" i="5"/>
  <c r="H250" i="5"/>
  <c r="E250" i="5"/>
  <c r="S249" i="5"/>
  <c r="P249" i="5"/>
  <c r="M249" i="5"/>
  <c r="H249" i="5"/>
  <c r="E249" i="5"/>
  <c r="S248" i="5"/>
  <c r="P248" i="5"/>
  <c r="M248" i="5"/>
  <c r="H248" i="5"/>
  <c r="E248" i="5"/>
  <c r="S247" i="5"/>
  <c r="P247" i="5"/>
  <c r="M247" i="5"/>
  <c r="H247" i="5"/>
  <c r="E247" i="5"/>
  <c r="S246" i="5"/>
  <c r="P246" i="5"/>
  <c r="M246" i="5"/>
  <c r="H246" i="5"/>
  <c r="E246" i="5"/>
  <c r="S245" i="5"/>
  <c r="P245" i="5"/>
  <c r="M245" i="5"/>
  <c r="H245" i="5"/>
  <c r="E245" i="5"/>
  <c r="S244" i="5"/>
  <c r="P244" i="5"/>
  <c r="M244" i="5"/>
  <c r="H244" i="5"/>
  <c r="E244" i="5"/>
  <c r="S243" i="5"/>
  <c r="P243" i="5"/>
  <c r="M243" i="5"/>
  <c r="H243" i="5"/>
  <c r="E243" i="5"/>
  <c r="S242" i="5"/>
  <c r="P242" i="5"/>
  <c r="M242" i="5"/>
  <c r="H242" i="5"/>
  <c r="E242" i="5"/>
  <c r="S241" i="5"/>
  <c r="P241" i="5"/>
  <c r="M241" i="5"/>
  <c r="H241" i="5"/>
  <c r="E241" i="5"/>
  <c r="S240" i="5"/>
  <c r="P240" i="5"/>
  <c r="M240" i="5"/>
  <c r="H240" i="5"/>
  <c r="E240" i="5"/>
  <c r="S239" i="5"/>
  <c r="P239" i="5"/>
  <c r="M239" i="5"/>
  <c r="H239" i="5"/>
  <c r="E239" i="5"/>
  <c r="S238" i="5"/>
  <c r="P238" i="5"/>
  <c r="M238" i="5"/>
  <c r="H238" i="5"/>
  <c r="E238" i="5"/>
  <c r="S237" i="5"/>
  <c r="P237" i="5"/>
  <c r="M237" i="5"/>
  <c r="H237" i="5"/>
  <c r="E237" i="5"/>
  <c r="S236" i="5"/>
  <c r="P236" i="5"/>
  <c r="M236" i="5"/>
  <c r="H236" i="5"/>
  <c r="E236" i="5"/>
  <c r="S235" i="5"/>
  <c r="P235" i="5"/>
  <c r="M235" i="5"/>
  <c r="H235" i="5"/>
  <c r="E235" i="5"/>
  <c r="S234" i="5"/>
  <c r="P234" i="5"/>
  <c r="M234" i="5"/>
  <c r="H234" i="5"/>
  <c r="E234" i="5"/>
  <c r="S233" i="5"/>
  <c r="P233" i="5"/>
  <c r="M233" i="5"/>
  <c r="H233" i="5"/>
  <c r="E233" i="5"/>
  <c r="S232" i="5"/>
  <c r="P232" i="5"/>
  <c r="M232" i="5"/>
  <c r="H232" i="5"/>
  <c r="E232" i="5"/>
  <c r="S231" i="5"/>
  <c r="P231" i="5"/>
  <c r="M231" i="5"/>
  <c r="H231" i="5"/>
  <c r="E231" i="5"/>
  <c r="S230" i="5"/>
  <c r="P230" i="5"/>
  <c r="M230" i="5"/>
  <c r="H230" i="5"/>
  <c r="E230" i="5"/>
  <c r="S229" i="5"/>
  <c r="P229" i="5"/>
  <c r="M229" i="5"/>
  <c r="H229" i="5"/>
  <c r="E229" i="5"/>
  <c r="S228" i="5"/>
  <c r="P228" i="5"/>
  <c r="M228" i="5"/>
  <c r="H228" i="5"/>
  <c r="E228" i="5"/>
  <c r="S227" i="5"/>
  <c r="P227" i="5"/>
  <c r="M227" i="5"/>
  <c r="H227" i="5"/>
  <c r="E227" i="5"/>
  <c r="S226" i="5"/>
  <c r="P226" i="5"/>
  <c r="M226" i="5"/>
  <c r="H226" i="5"/>
  <c r="E226" i="5"/>
  <c r="S225" i="5"/>
  <c r="P225" i="5"/>
  <c r="M225" i="5"/>
  <c r="H225" i="5"/>
  <c r="E225" i="5"/>
  <c r="B225" i="5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S224" i="5"/>
  <c r="P224" i="5"/>
  <c r="M224" i="5"/>
  <c r="H224" i="5"/>
  <c r="E224" i="5"/>
  <c r="S223" i="5"/>
  <c r="P223" i="5"/>
  <c r="M223" i="5"/>
  <c r="H223" i="5"/>
  <c r="E223" i="5"/>
  <c r="S222" i="5"/>
  <c r="P222" i="5"/>
  <c r="M222" i="5"/>
  <c r="H222" i="5"/>
  <c r="E222" i="5"/>
  <c r="S221" i="5"/>
  <c r="P221" i="5"/>
  <c r="M221" i="5"/>
  <c r="H221" i="5"/>
  <c r="E221" i="5"/>
  <c r="S220" i="5"/>
  <c r="P220" i="5"/>
  <c r="M220" i="5"/>
  <c r="H220" i="5"/>
  <c r="E220" i="5"/>
  <c r="S219" i="5"/>
  <c r="P219" i="5"/>
  <c r="M219" i="5"/>
  <c r="H219" i="5"/>
  <c r="E219" i="5"/>
  <c r="S218" i="5"/>
  <c r="P218" i="5"/>
  <c r="M218" i="5"/>
  <c r="H218" i="5"/>
  <c r="E218" i="5"/>
  <c r="S217" i="5"/>
  <c r="P217" i="5"/>
  <c r="M217" i="5"/>
  <c r="H217" i="5"/>
  <c r="E217" i="5"/>
  <c r="S216" i="5"/>
  <c r="P216" i="5"/>
  <c r="M216" i="5"/>
  <c r="H216" i="5"/>
  <c r="E216" i="5"/>
  <c r="S215" i="5"/>
  <c r="P215" i="5"/>
  <c r="M215" i="5"/>
  <c r="H215" i="5"/>
  <c r="E215" i="5"/>
  <c r="S214" i="5"/>
  <c r="P214" i="5"/>
  <c r="M214" i="5"/>
  <c r="H214" i="5"/>
  <c r="E214" i="5"/>
  <c r="S213" i="5"/>
  <c r="P213" i="5"/>
  <c r="M213" i="5"/>
  <c r="H213" i="5"/>
  <c r="E213" i="5"/>
  <c r="S212" i="5"/>
  <c r="P212" i="5"/>
  <c r="M212" i="5"/>
  <c r="H212" i="5"/>
  <c r="E212" i="5"/>
  <c r="S211" i="5"/>
  <c r="P211" i="5"/>
  <c r="M211" i="5"/>
  <c r="H211" i="5"/>
  <c r="E211" i="5"/>
  <c r="S210" i="5"/>
  <c r="P210" i="5"/>
  <c r="M210" i="5"/>
  <c r="H210" i="5"/>
  <c r="E210" i="5"/>
  <c r="S209" i="5"/>
  <c r="P209" i="5"/>
  <c r="M209" i="5"/>
  <c r="H209" i="5"/>
  <c r="E209" i="5"/>
  <c r="S208" i="5"/>
  <c r="P208" i="5"/>
  <c r="M208" i="5"/>
  <c r="H208" i="5"/>
  <c r="E208" i="5"/>
  <c r="S207" i="5"/>
  <c r="P207" i="5"/>
  <c r="M207" i="5"/>
  <c r="H207" i="5"/>
  <c r="E207" i="5"/>
  <c r="S206" i="5"/>
  <c r="P206" i="5"/>
  <c r="M206" i="5"/>
  <c r="H206" i="5"/>
  <c r="E206" i="5"/>
  <c r="S205" i="5"/>
  <c r="P205" i="5"/>
  <c r="M205" i="5"/>
  <c r="H205" i="5"/>
  <c r="E205" i="5"/>
  <c r="S204" i="5"/>
  <c r="P204" i="5"/>
  <c r="M204" i="5"/>
  <c r="H204" i="5"/>
  <c r="E204" i="5"/>
  <c r="S203" i="5"/>
  <c r="P203" i="5"/>
  <c r="M203" i="5"/>
  <c r="H203" i="5"/>
  <c r="E203" i="5"/>
  <c r="S202" i="5"/>
  <c r="P202" i="5"/>
  <c r="M202" i="5"/>
  <c r="H202" i="5"/>
  <c r="E202" i="5"/>
  <c r="S201" i="5"/>
  <c r="P201" i="5"/>
  <c r="M201" i="5"/>
  <c r="H201" i="5"/>
  <c r="E201" i="5"/>
  <c r="S200" i="5"/>
  <c r="P200" i="5"/>
  <c r="M200" i="5"/>
  <c r="H200" i="5"/>
  <c r="E200" i="5"/>
  <c r="S199" i="5"/>
  <c r="P199" i="5"/>
  <c r="M199" i="5"/>
  <c r="H199" i="5"/>
  <c r="E199" i="5"/>
  <c r="S198" i="5"/>
  <c r="P198" i="5"/>
  <c r="M198" i="5"/>
  <c r="H198" i="5"/>
  <c r="E198" i="5"/>
  <c r="S197" i="5"/>
  <c r="P197" i="5"/>
  <c r="M197" i="5"/>
  <c r="H197" i="5"/>
  <c r="E197" i="5"/>
  <c r="S196" i="5"/>
  <c r="P196" i="5"/>
  <c r="M196" i="5"/>
  <c r="H196" i="5"/>
  <c r="E196" i="5"/>
  <c r="S195" i="5"/>
  <c r="P195" i="5"/>
  <c r="M195" i="5"/>
  <c r="H195" i="5"/>
  <c r="E195" i="5"/>
  <c r="S194" i="5"/>
  <c r="P194" i="5"/>
  <c r="M194" i="5"/>
  <c r="H194" i="5"/>
  <c r="E194" i="5"/>
  <c r="B194" i="5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S193" i="5"/>
  <c r="P193" i="5"/>
  <c r="M193" i="5"/>
  <c r="H193" i="5"/>
  <c r="E193" i="5"/>
  <c r="S192" i="5"/>
  <c r="P192" i="5"/>
  <c r="M192" i="5"/>
  <c r="H192" i="5"/>
  <c r="E192" i="5"/>
  <c r="S191" i="5"/>
  <c r="P191" i="5"/>
  <c r="M191" i="5"/>
  <c r="H191" i="5"/>
  <c r="E191" i="5"/>
  <c r="S190" i="5"/>
  <c r="P190" i="5"/>
  <c r="M190" i="5"/>
  <c r="H190" i="5"/>
  <c r="E190" i="5"/>
  <c r="S189" i="5"/>
  <c r="P189" i="5"/>
  <c r="M189" i="5"/>
  <c r="H189" i="5"/>
  <c r="E189" i="5"/>
  <c r="S188" i="5"/>
  <c r="P188" i="5"/>
  <c r="M188" i="5"/>
  <c r="H188" i="5"/>
  <c r="E188" i="5"/>
  <c r="S187" i="5"/>
  <c r="P187" i="5"/>
  <c r="M187" i="5"/>
  <c r="H187" i="5"/>
  <c r="E187" i="5"/>
  <c r="S186" i="5"/>
  <c r="P186" i="5"/>
  <c r="M186" i="5"/>
  <c r="H186" i="5"/>
  <c r="E186" i="5"/>
  <c r="S185" i="5"/>
  <c r="P185" i="5"/>
  <c r="M185" i="5"/>
  <c r="H185" i="5"/>
  <c r="E185" i="5"/>
  <c r="S184" i="5"/>
  <c r="P184" i="5"/>
  <c r="M184" i="5"/>
  <c r="H184" i="5"/>
  <c r="E184" i="5"/>
  <c r="S183" i="5"/>
  <c r="P183" i="5"/>
  <c r="M183" i="5"/>
  <c r="H183" i="5"/>
  <c r="E183" i="5"/>
  <c r="S182" i="5"/>
  <c r="P182" i="5"/>
  <c r="M182" i="5"/>
  <c r="H182" i="5"/>
  <c r="E182" i="5"/>
  <c r="S181" i="5"/>
  <c r="P181" i="5"/>
  <c r="M181" i="5"/>
  <c r="H181" i="5"/>
  <c r="E181" i="5"/>
  <c r="S180" i="5"/>
  <c r="P180" i="5"/>
  <c r="M180" i="5"/>
  <c r="H180" i="5"/>
  <c r="E180" i="5"/>
  <c r="S179" i="5"/>
  <c r="P179" i="5"/>
  <c r="M179" i="5"/>
  <c r="H179" i="5"/>
  <c r="E179" i="5"/>
  <c r="S178" i="5"/>
  <c r="P178" i="5"/>
  <c r="M178" i="5"/>
  <c r="H178" i="5"/>
  <c r="E178" i="5"/>
  <c r="S177" i="5"/>
  <c r="P177" i="5"/>
  <c r="M177" i="5"/>
  <c r="H177" i="5"/>
  <c r="E177" i="5"/>
  <c r="S176" i="5"/>
  <c r="P176" i="5"/>
  <c r="M176" i="5"/>
  <c r="H176" i="5"/>
  <c r="E176" i="5"/>
  <c r="S175" i="5"/>
  <c r="P175" i="5"/>
  <c r="M175" i="5"/>
  <c r="H175" i="5"/>
  <c r="E175" i="5"/>
  <c r="S174" i="5"/>
  <c r="P174" i="5"/>
  <c r="M174" i="5"/>
  <c r="H174" i="5"/>
  <c r="E174" i="5"/>
  <c r="S173" i="5"/>
  <c r="P173" i="5"/>
  <c r="M173" i="5"/>
  <c r="H173" i="5"/>
  <c r="E173" i="5"/>
  <c r="S172" i="5"/>
  <c r="P172" i="5"/>
  <c r="M172" i="5"/>
  <c r="H172" i="5"/>
  <c r="E172" i="5"/>
  <c r="S171" i="5"/>
  <c r="P171" i="5"/>
  <c r="M171" i="5"/>
  <c r="H171" i="5"/>
  <c r="E171" i="5"/>
  <c r="S170" i="5"/>
  <c r="P170" i="5"/>
  <c r="M170" i="5"/>
  <c r="H170" i="5"/>
  <c r="E170" i="5"/>
  <c r="S169" i="5"/>
  <c r="P169" i="5"/>
  <c r="M169" i="5"/>
  <c r="H169" i="5"/>
  <c r="E169" i="5"/>
  <c r="S168" i="5"/>
  <c r="P168" i="5"/>
  <c r="M168" i="5"/>
  <c r="H168" i="5"/>
  <c r="E168" i="5"/>
  <c r="S167" i="5"/>
  <c r="P167" i="5"/>
  <c r="M167" i="5"/>
  <c r="H167" i="5"/>
  <c r="E167" i="5"/>
  <c r="S166" i="5"/>
  <c r="P166" i="5"/>
  <c r="M166" i="5"/>
  <c r="H166" i="5"/>
  <c r="E166" i="5"/>
  <c r="S165" i="5"/>
  <c r="P165" i="5"/>
  <c r="M165" i="5"/>
  <c r="H165" i="5"/>
  <c r="E165" i="5"/>
  <c r="S164" i="5"/>
  <c r="P164" i="5"/>
  <c r="M164" i="5"/>
  <c r="H164" i="5"/>
  <c r="E164" i="5"/>
  <c r="S163" i="5"/>
  <c r="P163" i="5"/>
  <c r="M163" i="5"/>
  <c r="H163" i="5"/>
  <c r="E163" i="5"/>
  <c r="B163" i="5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S162" i="5"/>
  <c r="P162" i="5"/>
  <c r="M162" i="5"/>
  <c r="H162" i="5"/>
  <c r="E162" i="5"/>
  <c r="S161" i="5"/>
  <c r="P161" i="5"/>
  <c r="M161" i="5"/>
  <c r="H161" i="5"/>
  <c r="E161" i="5"/>
  <c r="S160" i="5"/>
  <c r="P160" i="5"/>
  <c r="M160" i="5"/>
  <c r="H160" i="5"/>
  <c r="E160" i="5"/>
  <c r="S159" i="5"/>
  <c r="P159" i="5"/>
  <c r="M159" i="5"/>
  <c r="H159" i="5"/>
  <c r="E159" i="5"/>
  <c r="S158" i="5"/>
  <c r="P158" i="5"/>
  <c r="M158" i="5"/>
  <c r="H158" i="5"/>
  <c r="E158" i="5"/>
  <c r="S157" i="5"/>
  <c r="P157" i="5"/>
  <c r="M157" i="5"/>
  <c r="H157" i="5"/>
  <c r="E157" i="5"/>
  <c r="S156" i="5"/>
  <c r="P156" i="5"/>
  <c r="M156" i="5"/>
  <c r="H156" i="5"/>
  <c r="E156" i="5"/>
  <c r="S155" i="5"/>
  <c r="P155" i="5"/>
  <c r="M155" i="5"/>
  <c r="H155" i="5"/>
  <c r="E155" i="5"/>
  <c r="S154" i="5"/>
  <c r="P154" i="5"/>
  <c r="M154" i="5"/>
  <c r="H154" i="5"/>
  <c r="E154" i="5"/>
  <c r="S153" i="5"/>
  <c r="P153" i="5"/>
  <c r="M153" i="5"/>
  <c r="H153" i="5"/>
  <c r="E153" i="5"/>
  <c r="S152" i="5"/>
  <c r="P152" i="5"/>
  <c r="M152" i="5"/>
  <c r="H152" i="5"/>
  <c r="E152" i="5"/>
  <c r="S151" i="5"/>
  <c r="P151" i="5"/>
  <c r="M151" i="5"/>
  <c r="H151" i="5"/>
  <c r="E151" i="5"/>
  <c r="S150" i="5"/>
  <c r="P150" i="5"/>
  <c r="M150" i="5"/>
  <c r="H150" i="5"/>
  <c r="E150" i="5"/>
  <c r="S149" i="5"/>
  <c r="P149" i="5"/>
  <c r="M149" i="5"/>
  <c r="H149" i="5"/>
  <c r="E149" i="5"/>
  <c r="S148" i="5"/>
  <c r="P148" i="5"/>
  <c r="M148" i="5"/>
  <c r="H148" i="5"/>
  <c r="D148" i="5"/>
  <c r="S147" i="5"/>
  <c r="P147" i="5"/>
  <c r="M147" i="5"/>
  <c r="H147" i="5"/>
  <c r="D147" i="5"/>
  <c r="S146" i="5"/>
  <c r="P146" i="5"/>
  <c r="M146" i="5"/>
  <c r="H146" i="5"/>
  <c r="D146" i="5"/>
  <c r="S145" i="5"/>
  <c r="P145" i="5"/>
  <c r="M145" i="5"/>
  <c r="H145" i="5"/>
  <c r="D145" i="5"/>
  <c r="S144" i="5"/>
  <c r="P144" i="5"/>
  <c r="M144" i="5"/>
  <c r="H144" i="5"/>
  <c r="D144" i="5"/>
  <c r="S143" i="5"/>
  <c r="P143" i="5"/>
  <c r="M143" i="5"/>
  <c r="H143" i="5"/>
  <c r="D143" i="5"/>
  <c r="S142" i="5"/>
  <c r="P142" i="5"/>
  <c r="M142" i="5"/>
  <c r="H142" i="5"/>
  <c r="D142" i="5"/>
  <c r="S141" i="5"/>
  <c r="P141" i="5"/>
  <c r="M141" i="5"/>
  <c r="H141" i="5"/>
  <c r="D141" i="5"/>
  <c r="S140" i="5"/>
  <c r="P140" i="5"/>
  <c r="M140" i="5"/>
  <c r="H140" i="5"/>
  <c r="D140" i="5"/>
  <c r="S139" i="5"/>
  <c r="P139" i="5"/>
  <c r="M139" i="5"/>
  <c r="H139" i="5"/>
  <c r="D139" i="5"/>
  <c r="S138" i="5"/>
  <c r="P138" i="5"/>
  <c r="M138" i="5"/>
  <c r="H138" i="5"/>
  <c r="D138" i="5"/>
  <c r="S137" i="5"/>
  <c r="P137" i="5"/>
  <c r="M137" i="5"/>
  <c r="H137" i="5"/>
  <c r="D137" i="5"/>
  <c r="S136" i="5"/>
  <c r="P136" i="5"/>
  <c r="M136" i="5"/>
  <c r="H136" i="5"/>
  <c r="D136" i="5"/>
  <c r="S135" i="5"/>
  <c r="P135" i="5"/>
  <c r="M135" i="5"/>
  <c r="H135" i="5"/>
  <c r="D135" i="5"/>
  <c r="S134" i="5"/>
  <c r="P134" i="5"/>
  <c r="M134" i="5"/>
  <c r="H134" i="5"/>
  <c r="D134" i="5"/>
  <c r="S133" i="5"/>
  <c r="P133" i="5"/>
  <c r="M133" i="5"/>
  <c r="H133" i="5"/>
  <c r="D133" i="5"/>
  <c r="B133" i="5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S132" i="5"/>
  <c r="P132" i="5"/>
  <c r="M132" i="5"/>
  <c r="H132" i="5"/>
  <c r="D132" i="5"/>
  <c r="S131" i="5"/>
  <c r="P131" i="5"/>
  <c r="M131" i="5"/>
  <c r="H131" i="5"/>
  <c r="D131" i="5"/>
  <c r="S130" i="5"/>
  <c r="P130" i="5"/>
  <c r="M130" i="5"/>
  <c r="H130" i="5"/>
  <c r="D130" i="5"/>
  <c r="S129" i="5"/>
  <c r="P129" i="5"/>
  <c r="M129" i="5"/>
  <c r="H129" i="5"/>
  <c r="D129" i="5"/>
  <c r="S128" i="5"/>
  <c r="P128" i="5"/>
  <c r="M128" i="5"/>
  <c r="H128" i="5"/>
  <c r="D128" i="5"/>
  <c r="S127" i="5"/>
  <c r="P127" i="5"/>
  <c r="M127" i="5"/>
  <c r="H127" i="5"/>
  <c r="D127" i="5"/>
  <c r="S126" i="5"/>
  <c r="P126" i="5"/>
  <c r="M126" i="5"/>
  <c r="H126" i="5"/>
  <c r="D126" i="5"/>
  <c r="S125" i="5"/>
  <c r="P125" i="5"/>
  <c r="M125" i="5"/>
  <c r="H125" i="5"/>
  <c r="D125" i="5"/>
  <c r="S124" i="5"/>
  <c r="P124" i="5"/>
  <c r="M124" i="5"/>
  <c r="H124" i="5"/>
  <c r="D124" i="5"/>
  <c r="S123" i="5"/>
  <c r="P123" i="5"/>
  <c r="M123" i="5"/>
  <c r="H123" i="5"/>
  <c r="D123" i="5"/>
  <c r="S122" i="5"/>
  <c r="P122" i="5"/>
  <c r="M122" i="5"/>
  <c r="H122" i="5"/>
  <c r="D122" i="5"/>
  <c r="S121" i="5"/>
  <c r="P121" i="5"/>
  <c r="M121" i="5"/>
  <c r="H121" i="5"/>
  <c r="D121" i="5"/>
  <c r="S120" i="5"/>
  <c r="P120" i="5"/>
  <c r="M120" i="5"/>
  <c r="H120" i="5"/>
  <c r="D120" i="5"/>
  <c r="S119" i="5"/>
  <c r="P119" i="5"/>
  <c r="M119" i="5"/>
  <c r="H119" i="5"/>
  <c r="D119" i="5"/>
  <c r="S118" i="5"/>
  <c r="P118" i="5"/>
  <c r="M118" i="5"/>
  <c r="H118" i="5"/>
  <c r="D118" i="5"/>
  <c r="S117" i="5"/>
  <c r="P117" i="5"/>
  <c r="M117" i="5"/>
  <c r="H117" i="5"/>
  <c r="D117" i="5"/>
  <c r="S116" i="5"/>
  <c r="P116" i="5"/>
  <c r="M116" i="5"/>
  <c r="H116" i="5"/>
  <c r="D116" i="5"/>
  <c r="S115" i="5"/>
  <c r="P115" i="5"/>
  <c r="M115" i="5"/>
  <c r="H115" i="5"/>
  <c r="D115" i="5"/>
  <c r="S114" i="5"/>
  <c r="P114" i="5"/>
  <c r="M114" i="5"/>
  <c r="H114" i="5"/>
  <c r="D114" i="5"/>
  <c r="S113" i="5"/>
  <c r="P113" i="5"/>
  <c r="M113" i="5"/>
  <c r="H113" i="5"/>
  <c r="D113" i="5"/>
  <c r="S112" i="5"/>
  <c r="P112" i="5"/>
  <c r="M112" i="5"/>
  <c r="H112" i="5"/>
  <c r="D112" i="5"/>
  <c r="S111" i="5"/>
  <c r="P111" i="5"/>
  <c r="M111" i="5"/>
  <c r="H111" i="5"/>
  <c r="D111" i="5"/>
  <c r="S110" i="5"/>
  <c r="P110" i="5"/>
  <c r="M110" i="5"/>
  <c r="H110" i="5"/>
  <c r="D110" i="5"/>
  <c r="S109" i="5"/>
  <c r="P109" i="5"/>
  <c r="M109" i="5"/>
  <c r="H109" i="5"/>
  <c r="D109" i="5"/>
  <c r="S108" i="5"/>
  <c r="P108" i="5"/>
  <c r="M108" i="5"/>
  <c r="H108" i="5"/>
  <c r="D108" i="5"/>
  <c r="S107" i="5"/>
  <c r="P107" i="5"/>
  <c r="M107" i="5"/>
  <c r="H107" i="5"/>
  <c r="D107" i="5"/>
  <c r="S106" i="5"/>
  <c r="P106" i="5"/>
  <c r="M106" i="5"/>
  <c r="H106" i="5"/>
  <c r="D106" i="5"/>
  <c r="S105" i="5"/>
  <c r="P105" i="5"/>
  <c r="M105" i="5"/>
  <c r="H105" i="5"/>
  <c r="D105" i="5"/>
  <c r="S104" i="5"/>
  <c r="P104" i="5"/>
  <c r="M104" i="5"/>
  <c r="H104" i="5"/>
  <c r="D104" i="5"/>
  <c r="S103" i="5"/>
  <c r="P103" i="5"/>
  <c r="M103" i="5"/>
  <c r="H103" i="5"/>
  <c r="D103" i="5"/>
  <c r="S102" i="5"/>
  <c r="P102" i="5"/>
  <c r="M102" i="5"/>
  <c r="H102" i="5"/>
  <c r="D102" i="5"/>
  <c r="B102" i="5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S101" i="5"/>
  <c r="P101" i="5"/>
  <c r="M101" i="5"/>
  <c r="H101" i="5"/>
  <c r="D101" i="5"/>
  <c r="S100" i="5"/>
  <c r="P100" i="5"/>
  <c r="H100" i="5"/>
  <c r="D100" i="5"/>
  <c r="S99" i="5"/>
  <c r="P99" i="5"/>
  <c r="H99" i="5"/>
  <c r="D99" i="5"/>
  <c r="S98" i="5"/>
  <c r="P98" i="5"/>
  <c r="H98" i="5"/>
  <c r="D98" i="5"/>
  <c r="S97" i="5"/>
  <c r="P97" i="5"/>
  <c r="H97" i="5"/>
  <c r="D97" i="5"/>
  <c r="S96" i="5"/>
  <c r="P96" i="5"/>
  <c r="H96" i="5"/>
  <c r="D96" i="5"/>
  <c r="S95" i="5"/>
  <c r="P95" i="5"/>
  <c r="H95" i="5"/>
  <c r="D95" i="5"/>
  <c r="S94" i="5"/>
  <c r="P94" i="5"/>
  <c r="H94" i="5"/>
  <c r="D94" i="5"/>
  <c r="S93" i="5"/>
  <c r="P93" i="5"/>
  <c r="H93" i="5"/>
  <c r="D93" i="5"/>
  <c r="S92" i="5"/>
  <c r="P92" i="5"/>
  <c r="H92" i="5"/>
  <c r="D92" i="5"/>
  <c r="S91" i="5"/>
  <c r="P91" i="5"/>
  <c r="H91" i="5"/>
  <c r="D91" i="5"/>
  <c r="S90" i="5"/>
  <c r="P90" i="5"/>
  <c r="H90" i="5"/>
  <c r="D90" i="5"/>
  <c r="S89" i="5"/>
  <c r="P89" i="5"/>
  <c r="H89" i="5"/>
  <c r="D89" i="5"/>
  <c r="S88" i="5"/>
  <c r="P88" i="5"/>
  <c r="H88" i="5"/>
  <c r="D88" i="5"/>
  <c r="S87" i="5"/>
  <c r="P87" i="5"/>
  <c r="H87" i="5"/>
  <c r="C87" i="5"/>
  <c r="S86" i="5"/>
  <c r="P86" i="5"/>
  <c r="H86" i="5"/>
  <c r="C86" i="5"/>
  <c r="S85" i="5"/>
  <c r="P85" i="5"/>
  <c r="H85" i="5"/>
  <c r="C85" i="5"/>
  <c r="S84" i="5"/>
  <c r="P84" i="5"/>
  <c r="H84" i="5"/>
  <c r="C84" i="5"/>
  <c r="S83" i="5"/>
  <c r="P83" i="5"/>
  <c r="H83" i="5"/>
  <c r="C83" i="5"/>
  <c r="S82" i="5"/>
  <c r="P82" i="5"/>
  <c r="H82" i="5"/>
  <c r="C82" i="5"/>
  <c r="S81" i="5"/>
  <c r="P81" i="5"/>
  <c r="H81" i="5"/>
  <c r="C81" i="5"/>
  <c r="S80" i="5"/>
  <c r="P80" i="5"/>
  <c r="H80" i="5"/>
  <c r="C80" i="5"/>
  <c r="S79" i="5"/>
  <c r="P79" i="5"/>
  <c r="H79" i="5"/>
  <c r="C79" i="5"/>
  <c r="S78" i="5"/>
  <c r="P78" i="5"/>
  <c r="H78" i="5"/>
  <c r="C78" i="5"/>
  <c r="S77" i="5"/>
  <c r="P77" i="5"/>
  <c r="H77" i="5"/>
  <c r="C77" i="5"/>
  <c r="S76" i="5"/>
  <c r="P76" i="5"/>
  <c r="H76" i="5"/>
  <c r="C76" i="5"/>
  <c r="S75" i="5"/>
  <c r="P75" i="5"/>
  <c r="H75" i="5"/>
  <c r="C75" i="5"/>
  <c r="S74" i="5"/>
  <c r="P74" i="5"/>
  <c r="H74" i="5"/>
  <c r="C74" i="5"/>
  <c r="S73" i="5"/>
  <c r="P73" i="5"/>
  <c r="H73" i="5"/>
  <c r="C73" i="5"/>
  <c r="S72" i="5"/>
  <c r="P72" i="5"/>
  <c r="H72" i="5"/>
  <c r="C72" i="5"/>
  <c r="B72" i="5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S71" i="5"/>
  <c r="P71" i="5"/>
  <c r="H71" i="5"/>
  <c r="C71" i="5"/>
  <c r="S70" i="5"/>
  <c r="P70" i="5"/>
  <c r="M70" i="5"/>
  <c r="H70" i="5"/>
  <c r="C70" i="5"/>
  <c r="S69" i="5"/>
  <c r="P69" i="5"/>
  <c r="M69" i="5"/>
  <c r="H69" i="5"/>
  <c r="C69" i="5"/>
  <c r="S68" i="5"/>
  <c r="P68" i="5"/>
  <c r="M68" i="5"/>
  <c r="H68" i="5"/>
  <c r="C68" i="5"/>
  <c r="S67" i="5"/>
  <c r="P67" i="5"/>
  <c r="M67" i="5"/>
  <c r="H67" i="5"/>
  <c r="C67" i="5"/>
  <c r="S66" i="5"/>
  <c r="P66" i="5"/>
  <c r="M66" i="5"/>
  <c r="H66" i="5"/>
  <c r="C66" i="5"/>
  <c r="S65" i="5"/>
  <c r="P65" i="5"/>
  <c r="M65" i="5"/>
  <c r="H65" i="5"/>
  <c r="C65" i="5"/>
  <c r="S64" i="5"/>
  <c r="P64" i="5"/>
  <c r="M64" i="5"/>
  <c r="H64" i="5"/>
  <c r="C64" i="5"/>
  <c r="S63" i="5"/>
  <c r="P63" i="5"/>
  <c r="M63" i="5"/>
  <c r="H63" i="5"/>
  <c r="C63" i="5"/>
  <c r="S62" i="5"/>
  <c r="P62" i="5"/>
  <c r="M62" i="5"/>
  <c r="H62" i="5"/>
  <c r="C62" i="5"/>
  <c r="S61" i="5"/>
  <c r="P61" i="5"/>
  <c r="M61" i="5"/>
  <c r="H61" i="5"/>
  <c r="C61" i="5"/>
  <c r="S60" i="5"/>
  <c r="P60" i="5"/>
  <c r="M60" i="5"/>
  <c r="H60" i="5"/>
  <c r="C60" i="5"/>
  <c r="S59" i="5"/>
  <c r="P59" i="5"/>
  <c r="M59" i="5"/>
  <c r="H59" i="5"/>
  <c r="C59" i="5"/>
  <c r="S58" i="5"/>
  <c r="P58" i="5"/>
  <c r="M58" i="5"/>
  <c r="H58" i="5"/>
  <c r="C58" i="5"/>
  <c r="S57" i="5"/>
  <c r="P57" i="5"/>
  <c r="M57" i="5"/>
  <c r="H57" i="5"/>
  <c r="C57" i="5"/>
  <c r="S56" i="5"/>
  <c r="P56" i="5"/>
  <c r="M56" i="5"/>
  <c r="H56" i="5"/>
  <c r="C56" i="5"/>
  <c r="S55" i="5"/>
  <c r="P55" i="5"/>
  <c r="M55" i="5"/>
  <c r="H55" i="5"/>
  <c r="C55" i="5"/>
  <c r="S54" i="5"/>
  <c r="P54" i="5"/>
  <c r="M54" i="5"/>
  <c r="H54" i="5"/>
  <c r="C54" i="5"/>
  <c r="S53" i="5"/>
  <c r="P53" i="5"/>
  <c r="M53" i="5"/>
  <c r="H53" i="5"/>
  <c r="C53" i="5"/>
  <c r="S52" i="5"/>
  <c r="P52" i="5"/>
  <c r="M52" i="5"/>
  <c r="H52" i="5"/>
  <c r="C52" i="5"/>
  <c r="S51" i="5"/>
  <c r="P51" i="5"/>
  <c r="M51" i="5"/>
  <c r="H51" i="5"/>
  <c r="C51" i="5"/>
  <c r="S50" i="5"/>
  <c r="P50" i="5"/>
  <c r="M50" i="5"/>
  <c r="H50" i="5"/>
  <c r="C50" i="5"/>
  <c r="S49" i="5"/>
  <c r="P49" i="5"/>
  <c r="M49" i="5"/>
  <c r="H49" i="5"/>
  <c r="C49" i="5"/>
  <c r="S48" i="5"/>
  <c r="P48" i="5"/>
  <c r="M48" i="5"/>
  <c r="H48" i="5"/>
  <c r="C48" i="5"/>
  <c r="S47" i="5"/>
  <c r="P47" i="5"/>
  <c r="M47" i="5"/>
  <c r="H47" i="5"/>
  <c r="C47" i="5"/>
  <c r="S46" i="5"/>
  <c r="P46" i="5"/>
  <c r="M46" i="5"/>
  <c r="H46" i="5"/>
  <c r="C46" i="5"/>
  <c r="S45" i="5"/>
  <c r="P45" i="5"/>
  <c r="M45" i="5"/>
  <c r="H45" i="5"/>
  <c r="C45" i="5"/>
  <c r="S44" i="5"/>
  <c r="P44" i="5"/>
  <c r="M44" i="5"/>
  <c r="H44" i="5"/>
  <c r="C44" i="5"/>
  <c r="S43" i="5"/>
  <c r="P43" i="5"/>
  <c r="M43" i="5"/>
  <c r="H43" i="5"/>
  <c r="C43" i="5"/>
  <c r="S42" i="5"/>
  <c r="P42" i="5"/>
  <c r="M42" i="5"/>
  <c r="H42" i="5"/>
  <c r="C42" i="5"/>
  <c r="S41" i="5"/>
  <c r="P41" i="5"/>
  <c r="M41" i="5"/>
  <c r="H41" i="5"/>
  <c r="C41" i="5"/>
  <c r="B41" i="5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S40" i="5"/>
  <c r="P40" i="5"/>
  <c r="M40" i="5"/>
  <c r="H40" i="5"/>
  <c r="C40" i="5"/>
  <c r="S39" i="5"/>
  <c r="P39" i="5"/>
  <c r="H39" i="5"/>
  <c r="C39" i="5"/>
  <c r="S38" i="5"/>
  <c r="P38" i="5"/>
  <c r="H38" i="5"/>
  <c r="C38" i="5"/>
  <c r="S37" i="5"/>
  <c r="P37" i="5"/>
  <c r="H37" i="5"/>
  <c r="C37" i="5"/>
  <c r="S36" i="5"/>
  <c r="P36" i="5"/>
  <c r="H36" i="5"/>
  <c r="C36" i="5"/>
  <c r="S35" i="5"/>
  <c r="P35" i="5"/>
  <c r="H35" i="5"/>
  <c r="C35" i="5"/>
  <c r="S34" i="5"/>
  <c r="P34" i="5"/>
  <c r="C34" i="5"/>
  <c r="S33" i="5"/>
  <c r="P33" i="5"/>
  <c r="C33" i="5"/>
  <c r="S32" i="5"/>
  <c r="P32" i="5"/>
  <c r="C32" i="5"/>
  <c r="S31" i="5"/>
  <c r="P31" i="5"/>
  <c r="H31" i="5"/>
  <c r="C31" i="5"/>
  <c r="S30" i="5"/>
  <c r="P30" i="5"/>
  <c r="H30" i="5"/>
  <c r="C30" i="5"/>
  <c r="S29" i="5"/>
  <c r="P29" i="5"/>
  <c r="H29" i="5"/>
  <c r="C29" i="5"/>
  <c r="S28" i="5"/>
  <c r="P28" i="5"/>
  <c r="H28" i="5"/>
  <c r="C28" i="5"/>
  <c r="S27" i="5"/>
  <c r="P27" i="5"/>
  <c r="H27" i="5"/>
  <c r="C27" i="5"/>
  <c r="S26" i="5"/>
  <c r="P26" i="5"/>
  <c r="H26" i="5"/>
  <c r="C26" i="5"/>
  <c r="S25" i="5"/>
  <c r="P25" i="5"/>
  <c r="H25" i="5"/>
  <c r="C25" i="5"/>
  <c r="S24" i="5"/>
  <c r="P24" i="5"/>
  <c r="H24" i="5"/>
  <c r="C24" i="5"/>
  <c r="S23" i="5"/>
  <c r="P23" i="5"/>
  <c r="H23" i="5"/>
  <c r="C23" i="5"/>
  <c r="S22" i="5"/>
  <c r="P22" i="5"/>
  <c r="H22" i="5"/>
  <c r="C22" i="5"/>
  <c r="S21" i="5"/>
  <c r="P21" i="5"/>
  <c r="H21" i="5"/>
  <c r="C21" i="5"/>
  <c r="S20" i="5"/>
  <c r="P20" i="5"/>
  <c r="H20" i="5"/>
  <c r="C20" i="5"/>
  <c r="S19" i="5"/>
  <c r="P19" i="5"/>
  <c r="H19" i="5"/>
  <c r="C19" i="5"/>
  <c r="S18" i="5"/>
  <c r="P18" i="5"/>
  <c r="H18" i="5"/>
  <c r="C18" i="5"/>
  <c r="S17" i="5"/>
  <c r="P17" i="5"/>
  <c r="H17" i="5"/>
  <c r="C17" i="5"/>
  <c r="S16" i="5"/>
  <c r="P16" i="5"/>
  <c r="H16" i="5"/>
  <c r="C16" i="5"/>
  <c r="S15" i="5"/>
  <c r="P15" i="5"/>
  <c r="H15" i="5"/>
  <c r="C15" i="5"/>
  <c r="S14" i="5"/>
  <c r="P14" i="5"/>
  <c r="H14" i="5"/>
  <c r="C14" i="5"/>
  <c r="S13" i="5"/>
  <c r="P13" i="5"/>
  <c r="H13" i="5"/>
  <c r="C13" i="5"/>
  <c r="S12" i="5"/>
  <c r="P12" i="5"/>
  <c r="H12" i="5"/>
  <c r="C12" i="5"/>
  <c r="S11" i="5"/>
  <c r="P11" i="5"/>
  <c r="H11" i="5"/>
  <c r="C11" i="5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S10" i="5"/>
  <c r="H10" i="5"/>
  <c r="S87" i="4"/>
  <c r="P87" i="4"/>
  <c r="M87" i="4"/>
  <c r="J87" i="4"/>
  <c r="I87" i="4"/>
  <c r="E87" i="4"/>
  <c r="D87" i="4"/>
  <c r="S86" i="4"/>
  <c r="P86" i="4"/>
  <c r="M86" i="4"/>
  <c r="J86" i="4"/>
  <c r="I86" i="4"/>
  <c r="E86" i="4"/>
  <c r="D86" i="4"/>
  <c r="S85" i="4"/>
  <c r="P85" i="4"/>
  <c r="M85" i="4"/>
  <c r="J85" i="4"/>
  <c r="I85" i="4"/>
  <c r="E85" i="4"/>
  <c r="D85" i="4"/>
  <c r="S84" i="4"/>
  <c r="P84" i="4"/>
  <c r="M84" i="4"/>
  <c r="J84" i="4"/>
  <c r="I84" i="4"/>
  <c r="E84" i="4"/>
  <c r="D84" i="4"/>
  <c r="S83" i="4"/>
  <c r="P83" i="4"/>
  <c r="M83" i="4"/>
  <c r="J83" i="4"/>
  <c r="I83" i="4"/>
  <c r="E83" i="4"/>
  <c r="D83" i="4"/>
  <c r="S82" i="4"/>
  <c r="P82" i="4"/>
  <c r="M82" i="4"/>
  <c r="J82" i="4"/>
  <c r="I82" i="4"/>
  <c r="E82" i="4"/>
  <c r="D82" i="4"/>
  <c r="S81" i="4"/>
  <c r="P81" i="4"/>
  <c r="M81" i="4"/>
  <c r="J81" i="4"/>
  <c r="I81" i="4"/>
  <c r="E81" i="4"/>
  <c r="D81" i="4"/>
  <c r="S80" i="4"/>
  <c r="P80" i="4"/>
  <c r="M80" i="4"/>
  <c r="J80" i="4"/>
  <c r="I80" i="4"/>
  <c r="E80" i="4"/>
  <c r="D80" i="4"/>
  <c r="S79" i="4"/>
  <c r="P79" i="4"/>
  <c r="M79" i="4"/>
  <c r="J79" i="4"/>
  <c r="I79" i="4"/>
  <c r="E79" i="4"/>
  <c r="D79" i="4"/>
  <c r="S78" i="4"/>
  <c r="P78" i="4"/>
  <c r="M78" i="4"/>
  <c r="J78" i="4"/>
  <c r="I78" i="4"/>
  <c r="E78" i="4"/>
  <c r="D78" i="4"/>
  <c r="S77" i="4"/>
  <c r="P77" i="4"/>
  <c r="M77" i="4"/>
  <c r="J77" i="4"/>
  <c r="I77" i="4"/>
  <c r="E77" i="4"/>
  <c r="D77" i="4"/>
  <c r="S76" i="4"/>
  <c r="P76" i="4"/>
  <c r="M76" i="4"/>
  <c r="J76" i="4"/>
  <c r="I76" i="4"/>
  <c r="E76" i="4"/>
  <c r="D76" i="4"/>
  <c r="S75" i="4"/>
  <c r="P75" i="4"/>
  <c r="M75" i="4"/>
  <c r="J75" i="4"/>
  <c r="I75" i="4"/>
  <c r="E75" i="4"/>
  <c r="D75" i="4"/>
  <c r="S74" i="4"/>
  <c r="P74" i="4"/>
  <c r="M74" i="4"/>
  <c r="J74" i="4"/>
  <c r="I74" i="4"/>
  <c r="E74" i="4"/>
  <c r="D74" i="4"/>
  <c r="S73" i="4"/>
  <c r="P73" i="4"/>
  <c r="M73" i="4"/>
  <c r="I73" i="4"/>
  <c r="D73" i="4"/>
  <c r="S72" i="4"/>
  <c r="P72" i="4"/>
  <c r="M72" i="4"/>
  <c r="I72" i="4"/>
  <c r="D72" i="4"/>
  <c r="S71" i="4"/>
  <c r="P71" i="4"/>
  <c r="M71" i="4"/>
  <c r="I71" i="4"/>
  <c r="D71" i="4"/>
  <c r="S70" i="4"/>
  <c r="P70" i="4"/>
  <c r="M70" i="4"/>
  <c r="I70" i="4"/>
  <c r="D70" i="4"/>
  <c r="S69" i="4"/>
  <c r="P69" i="4"/>
  <c r="M69" i="4"/>
  <c r="I69" i="4"/>
  <c r="D69" i="4"/>
  <c r="S68" i="4"/>
  <c r="P68" i="4"/>
  <c r="M68" i="4"/>
  <c r="I68" i="4"/>
  <c r="D68" i="4"/>
  <c r="S67" i="4"/>
  <c r="P67" i="4"/>
  <c r="M67" i="4"/>
  <c r="I67" i="4"/>
  <c r="D67" i="4"/>
  <c r="S66" i="4"/>
  <c r="P66" i="4"/>
  <c r="M66" i="4"/>
  <c r="I66" i="4"/>
  <c r="D66" i="4"/>
  <c r="S65" i="4"/>
  <c r="P65" i="4"/>
  <c r="M65" i="4"/>
  <c r="I65" i="4"/>
  <c r="D65" i="4"/>
  <c r="S64" i="4"/>
  <c r="P64" i="4"/>
  <c r="M64" i="4"/>
  <c r="I64" i="4"/>
  <c r="D64" i="4"/>
  <c r="S63" i="4"/>
  <c r="P63" i="4"/>
  <c r="M63" i="4"/>
  <c r="I63" i="4"/>
  <c r="D63" i="4"/>
  <c r="S62" i="4"/>
  <c r="P62" i="4"/>
  <c r="M62" i="4"/>
  <c r="I62" i="4"/>
  <c r="D62" i="4"/>
  <c r="S61" i="4"/>
  <c r="P61" i="4"/>
  <c r="M61" i="4"/>
  <c r="I61" i="4"/>
  <c r="D61" i="4"/>
  <c r="S60" i="4"/>
  <c r="P60" i="4"/>
  <c r="M60" i="4"/>
  <c r="I60" i="4"/>
  <c r="D60" i="4"/>
  <c r="S59" i="4"/>
  <c r="P59" i="4"/>
  <c r="M59" i="4"/>
  <c r="I59" i="4"/>
  <c r="D59" i="4"/>
  <c r="S58" i="4"/>
  <c r="P58" i="4"/>
  <c r="M58" i="4"/>
  <c r="I58" i="4"/>
  <c r="D58" i="4"/>
  <c r="B58" i="4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S57" i="4"/>
  <c r="P57" i="4"/>
  <c r="M57" i="4"/>
  <c r="I57" i="4"/>
  <c r="D57" i="4"/>
  <c r="S56" i="4"/>
  <c r="P56" i="4"/>
  <c r="M56" i="4"/>
  <c r="I56" i="4"/>
  <c r="D56" i="4"/>
  <c r="S55" i="4"/>
  <c r="P55" i="4"/>
  <c r="M55" i="4"/>
  <c r="I55" i="4"/>
  <c r="D55" i="4"/>
  <c r="S54" i="4"/>
  <c r="P54" i="4"/>
  <c r="M54" i="4"/>
  <c r="I54" i="4"/>
  <c r="D54" i="4"/>
  <c r="S53" i="4"/>
  <c r="P53" i="4"/>
  <c r="M53" i="4"/>
  <c r="I53" i="4"/>
  <c r="D53" i="4"/>
  <c r="S52" i="4"/>
  <c r="P52" i="4"/>
  <c r="M52" i="4"/>
  <c r="I52" i="4"/>
  <c r="D52" i="4"/>
  <c r="S51" i="4"/>
  <c r="P51" i="4"/>
  <c r="M51" i="4"/>
  <c r="I51" i="4"/>
  <c r="D51" i="4"/>
  <c r="S50" i="4"/>
  <c r="P50" i="4"/>
  <c r="M50" i="4"/>
  <c r="I50" i="4"/>
  <c r="D50" i="4"/>
  <c r="S49" i="4"/>
  <c r="P49" i="4"/>
  <c r="M49" i="4"/>
  <c r="I49" i="4"/>
  <c r="D49" i="4"/>
  <c r="S48" i="4"/>
  <c r="P48" i="4"/>
  <c r="M48" i="4"/>
  <c r="I48" i="4"/>
  <c r="D48" i="4"/>
  <c r="S47" i="4"/>
  <c r="P47" i="4"/>
  <c r="M47" i="4"/>
  <c r="I47" i="4"/>
  <c r="D47" i="4"/>
  <c r="S46" i="4"/>
  <c r="P46" i="4"/>
  <c r="M46" i="4"/>
  <c r="I46" i="4"/>
  <c r="D46" i="4"/>
  <c r="S45" i="4"/>
  <c r="P45" i="4"/>
  <c r="M45" i="4"/>
  <c r="I45" i="4"/>
  <c r="D45" i="4"/>
  <c r="S44" i="4"/>
  <c r="P44" i="4"/>
  <c r="M44" i="4"/>
  <c r="I44" i="4"/>
  <c r="D44" i="4"/>
  <c r="S43" i="4"/>
  <c r="P43" i="4"/>
  <c r="M43" i="4"/>
  <c r="I43" i="4"/>
  <c r="D43" i="4"/>
  <c r="S42" i="4"/>
  <c r="P42" i="4"/>
  <c r="M42" i="4"/>
  <c r="I42" i="4"/>
  <c r="D42" i="4"/>
  <c r="S41" i="4"/>
  <c r="P41" i="4"/>
  <c r="M41" i="4"/>
  <c r="I41" i="4"/>
  <c r="D41" i="4"/>
  <c r="S40" i="4"/>
  <c r="P40" i="4"/>
  <c r="M40" i="4"/>
  <c r="I40" i="4"/>
  <c r="D40" i="4"/>
  <c r="S39" i="4"/>
  <c r="P39" i="4"/>
  <c r="M39" i="4"/>
  <c r="I39" i="4"/>
  <c r="D39" i="4"/>
  <c r="S38" i="4"/>
  <c r="P38" i="4"/>
  <c r="M38" i="4"/>
  <c r="I38" i="4"/>
  <c r="D38" i="4"/>
  <c r="S37" i="4"/>
  <c r="P37" i="4"/>
  <c r="M37" i="4"/>
  <c r="I37" i="4"/>
  <c r="D37" i="4"/>
  <c r="S36" i="4"/>
  <c r="P36" i="4"/>
  <c r="M36" i="4"/>
  <c r="I36" i="4"/>
  <c r="D36" i="4"/>
  <c r="S35" i="4"/>
  <c r="P35" i="4"/>
  <c r="M35" i="4"/>
  <c r="I35" i="4"/>
  <c r="D35" i="4"/>
  <c r="S34" i="4"/>
  <c r="P34" i="4"/>
  <c r="M34" i="4"/>
  <c r="I34" i="4"/>
  <c r="D34" i="4"/>
  <c r="S33" i="4"/>
  <c r="P33" i="4"/>
  <c r="M33" i="4"/>
  <c r="I33" i="4"/>
  <c r="D33" i="4"/>
  <c r="S32" i="4"/>
  <c r="P32" i="4"/>
  <c r="M32" i="4"/>
  <c r="I32" i="4"/>
  <c r="D32" i="4"/>
  <c r="S31" i="4"/>
  <c r="P31" i="4"/>
  <c r="M31" i="4"/>
  <c r="I31" i="4"/>
  <c r="D31" i="4"/>
  <c r="S30" i="4"/>
  <c r="P30" i="4"/>
  <c r="M30" i="4"/>
  <c r="I30" i="4"/>
  <c r="D30" i="4"/>
  <c r="S29" i="4"/>
  <c r="P29" i="4"/>
  <c r="M29" i="4"/>
  <c r="I29" i="4"/>
  <c r="D29" i="4"/>
  <c r="S28" i="4"/>
  <c r="P28" i="4"/>
  <c r="M28" i="4"/>
  <c r="I28" i="4"/>
  <c r="D28" i="4"/>
  <c r="S27" i="4"/>
  <c r="P27" i="4"/>
  <c r="M27" i="4"/>
  <c r="I27" i="4"/>
  <c r="D27" i="4"/>
  <c r="B27" i="4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S26" i="4"/>
  <c r="P26" i="4"/>
  <c r="M26" i="4"/>
  <c r="I26" i="4"/>
  <c r="D26" i="4"/>
  <c r="S25" i="4"/>
  <c r="P25" i="4"/>
  <c r="M25" i="4"/>
  <c r="I25" i="4"/>
  <c r="D25" i="4"/>
  <c r="S24" i="4"/>
  <c r="P24" i="4"/>
  <c r="M24" i="4"/>
  <c r="I24" i="4"/>
  <c r="D24" i="4"/>
  <c r="S23" i="4"/>
  <c r="P23" i="4"/>
  <c r="M23" i="4"/>
  <c r="I23" i="4"/>
  <c r="D23" i="4"/>
  <c r="S22" i="4"/>
  <c r="P22" i="4"/>
  <c r="M22" i="4"/>
  <c r="I22" i="4"/>
  <c r="D22" i="4"/>
  <c r="S21" i="4"/>
  <c r="P21" i="4"/>
  <c r="M21" i="4"/>
  <c r="I21" i="4"/>
  <c r="D21" i="4"/>
  <c r="S20" i="4"/>
  <c r="P20" i="4"/>
  <c r="M20" i="4"/>
  <c r="I20" i="4"/>
  <c r="D20" i="4"/>
  <c r="S19" i="4"/>
  <c r="P19" i="4"/>
  <c r="M19" i="4"/>
  <c r="I19" i="4"/>
  <c r="D19" i="4"/>
  <c r="S18" i="4"/>
  <c r="P18" i="4"/>
  <c r="M18" i="4"/>
  <c r="I18" i="4"/>
  <c r="D18" i="4"/>
  <c r="S17" i="4"/>
  <c r="P17" i="4"/>
  <c r="M17" i="4"/>
  <c r="I17" i="4"/>
  <c r="D17" i="4"/>
  <c r="S16" i="4"/>
  <c r="P16" i="4"/>
  <c r="M16" i="4"/>
  <c r="I16" i="4"/>
  <c r="D16" i="4"/>
  <c r="S15" i="4"/>
  <c r="P15" i="4"/>
  <c r="M15" i="4"/>
  <c r="I15" i="4"/>
  <c r="D15" i="4"/>
  <c r="S14" i="4"/>
  <c r="P14" i="4"/>
  <c r="M14" i="4"/>
  <c r="I14" i="4"/>
  <c r="D14" i="4"/>
  <c r="S13" i="4"/>
  <c r="P13" i="4"/>
  <c r="M13" i="4"/>
  <c r="I13" i="4"/>
  <c r="D13" i="4"/>
  <c r="S12" i="4"/>
  <c r="P12" i="4"/>
  <c r="M12" i="4"/>
  <c r="H12" i="4"/>
  <c r="C12" i="4"/>
  <c r="S11" i="4"/>
  <c r="P11" i="4"/>
  <c r="M11" i="4"/>
  <c r="H11" i="4"/>
  <c r="C11" i="4"/>
  <c r="B11" i="4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S10" i="4"/>
  <c r="P10" i="4"/>
  <c r="M10" i="4"/>
  <c r="H10" i="4"/>
  <c r="C10" i="4"/>
  <c r="B32" i="3"/>
  <c r="W31" i="3" s="1"/>
  <c r="H15" i="3"/>
  <c r="AC14" i="3" s="1"/>
  <c r="I15" i="3"/>
  <c r="AG14" i="3" s="1"/>
  <c r="I32" i="3"/>
  <c r="H32" i="3"/>
  <c r="G32" i="3"/>
  <c r="G15" i="3"/>
  <c r="AB14" i="3" s="1"/>
  <c r="F32" i="3"/>
  <c r="AA31" i="3" s="1"/>
  <c r="E32" i="3"/>
  <c r="Z31" i="3" s="1"/>
  <c r="D32" i="3"/>
  <c r="Y31" i="3" s="1"/>
  <c r="C32" i="3"/>
  <c r="X31" i="3" s="1"/>
  <c r="C15" i="3"/>
  <c r="X14" i="3" s="1"/>
  <c r="D15" i="3"/>
  <c r="Y14" i="3" s="1"/>
  <c r="E15" i="3"/>
  <c r="Z14" i="3" s="1"/>
  <c r="F15" i="3"/>
  <c r="AA14" i="3" s="1"/>
  <c r="B15" i="3"/>
  <c r="W14" i="3" s="1"/>
  <c r="Y26" i="3"/>
  <c r="V21" i="3"/>
  <c r="V31" i="3"/>
  <c r="AA30" i="3"/>
  <c r="Z30" i="3"/>
  <c r="Y30" i="3"/>
  <c r="X30" i="3"/>
  <c r="W30" i="3"/>
  <c r="V30" i="3"/>
  <c r="AA29" i="3"/>
  <c r="Z29" i="3"/>
  <c r="Y29" i="3"/>
  <c r="X29" i="3"/>
  <c r="W29" i="3"/>
  <c r="V29" i="3"/>
  <c r="AB28" i="3"/>
  <c r="AA28" i="3"/>
  <c r="Z28" i="3"/>
  <c r="Y28" i="3"/>
  <c r="X28" i="3"/>
  <c r="W28" i="3"/>
  <c r="V28" i="3"/>
  <c r="AB27" i="3"/>
  <c r="AA27" i="3"/>
  <c r="Z27" i="3"/>
  <c r="Y27" i="3"/>
  <c r="X27" i="3"/>
  <c r="W27" i="3"/>
  <c r="V27" i="3"/>
  <c r="AC26" i="3"/>
  <c r="AB26" i="3"/>
  <c r="AA26" i="3"/>
  <c r="Z26" i="3"/>
  <c r="X26" i="3"/>
  <c r="W26" i="3"/>
  <c r="V26" i="3"/>
  <c r="AC25" i="3"/>
  <c r="AB25" i="3"/>
  <c r="AA25" i="3"/>
  <c r="Z25" i="3"/>
  <c r="Y25" i="3"/>
  <c r="X25" i="3"/>
  <c r="W25" i="3"/>
  <c r="V25" i="3"/>
  <c r="AC24" i="3"/>
  <c r="AB24" i="3"/>
  <c r="AA24" i="3"/>
  <c r="Z24" i="3"/>
  <c r="Y24" i="3"/>
  <c r="X24" i="3"/>
  <c r="W24" i="3"/>
  <c r="V24" i="3"/>
  <c r="AB23" i="3"/>
  <c r="AA23" i="3"/>
  <c r="Z23" i="3"/>
  <c r="Y23" i="3"/>
  <c r="X23" i="3"/>
  <c r="W23" i="3"/>
  <c r="V23" i="3"/>
  <c r="AB22" i="3"/>
  <c r="AA22" i="3"/>
  <c r="Z22" i="3"/>
  <c r="Y22" i="3"/>
  <c r="X22" i="3"/>
  <c r="W22" i="3"/>
  <c r="V22" i="3"/>
  <c r="AC20" i="3"/>
  <c r="AB20" i="3"/>
  <c r="AA20" i="3"/>
  <c r="Z20" i="3"/>
  <c r="Y20" i="3"/>
  <c r="X20" i="3"/>
  <c r="W20" i="3"/>
  <c r="W19" i="3"/>
  <c r="X5" i="3"/>
  <c r="Y5" i="3"/>
  <c r="Z5" i="3"/>
  <c r="AA5" i="3"/>
  <c r="AB5" i="3"/>
  <c r="X6" i="3"/>
  <c r="Y6" i="3"/>
  <c r="Z6" i="3"/>
  <c r="AA6" i="3"/>
  <c r="AB6" i="3"/>
  <c r="X7" i="3"/>
  <c r="Y7" i="3"/>
  <c r="Z7" i="3"/>
  <c r="AA7" i="3"/>
  <c r="AB7" i="3"/>
  <c r="AC7" i="3"/>
  <c r="AG7" i="3"/>
  <c r="X8" i="3"/>
  <c r="Y8" i="3"/>
  <c r="Z8" i="3"/>
  <c r="AA8" i="3"/>
  <c r="AB8" i="3"/>
  <c r="AC8" i="3"/>
  <c r="AG8" i="3"/>
  <c r="X9" i="3"/>
  <c r="Y9" i="3"/>
  <c r="Z9" i="3"/>
  <c r="AA9" i="3"/>
  <c r="AB9" i="3"/>
  <c r="AC9" i="3"/>
  <c r="AG9" i="3"/>
  <c r="X10" i="3"/>
  <c r="Y10" i="3"/>
  <c r="Z10" i="3"/>
  <c r="AA10" i="3"/>
  <c r="AB10" i="3"/>
  <c r="X11" i="3"/>
  <c r="Y11" i="3"/>
  <c r="Z11" i="3"/>
  <c r="AA11" i="3"/>
  <c r="AB11" i="3"/>
  <c r="X12" i="3"/>
  <c r="Y12" i="3"/>
  <c r="Z12" i="3"/>
  <c r="AA12" i="3"/>
  <c r="X13" i="3"/>
  <c r="Y13" i="3"/>
  <c r="Z13" i="3"/>
  <c r="AA13" i="3"/>
  <c r="W6" i="3"/>
  <c r="W7" i="3"/>
  <c r="AI7" i="3" s="1"/>
  <c r="W8" i="3"/>
  <c r="W9" i="3"/>
  <c r="W10" i="3"/>
  <c r="W11" i="3"/>
  <c r="AI11" i="3" s="1"/>
  <c r="W12" i="3"/>
  <c r="W13" i="3"/>
  <c r="AI13" i="3" s="1"/>
  <c r="X3" i="3"/>
  <c r="Y3" i="3"/>
  <c r="Z3" i="3"/>
  <c r="AA3" i="3"/>
  <c r="AB3" i="3"/>
  <c r="AC3" i="3"/>
  <c r="V14" i="3"/>
  <c r="V5" i="3"/>
  <c r="V6" i="3"/>
  <c r="V7" i="3"/>
  <c r="V8" i="3"/>
  <c r="V9" i="3"/>
  <c r="V10" i="3"/>
  <c r="V11" i="3"/>
  <c r="V12" i="3"/>
  <c r="V13" i="3"/>
  <c r="W2" i="3"/>
  <c r="V4" i="3"/>
  <c r="W3" i="3"/>
  <c r="D69" i="1"/>
  <c r="D70" i="1"/>
  <c r="D68" i="1"/>
  <c r="C72" i="1"/>
  <c r="D72" i="1"/>
  <c r="C73" i="1"/>
  <c r="D73" i="1"/>
  <c r="D71" i="1"/>
  <c r="C69" i="1"/>
  <c r="C70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D59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D50" i="1"/>
  <c r="C71" i="1"/>
  <c r="C68" i="1"/>
  <c r="C59" i="1"/>
  <c r="C50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D41" i="1"/>
  <c r="C41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D32" i="1"/>
  <c r="C32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D23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14" i="1"/>
  <c r="C14" i="1"/>
  <c r="A33" i="1"/>
  <c r="B33" i="1"/>
  <c r="E33" i="1"/>
  <c r="A34" i="1"/>
  <c r="B34" i="1"/>
  <c r="E34" i="1"/>
  <c r="A35" i="1"/>
  <c r="B35" i="1"/>
  <c r="E35" i="1"/>
  <c r="A36" i="1"/>
  <c r="B36" i="1"/>
  <c r="E36" i="1"/>
  <c r="A37" i="1"/>
  <c r="B37" i="1"/>
  <c r="E37" i="1"/>
  <c r="A38" i="1"/>
  <c r="B38" i="1"/>
  <c r="E38" i="1"/>
  <c r="A39" i="1"/>
  <c r="B39" i="1"/>
  <c r="E39" i="1"/>
  <c r="A40" i="1"/>
  <c r="B40" i="1"/>
  <c r="E40" i="1"/>
  <c r="E32" i="1"/>
  <c r="B32" i="1"/>
  <c r="A32" i="1"/>
  <c r="A24" i="1"/>
  <c r="B24" i="1"/>
  <c r="E24" i="1"/>
  <c r="A25" i="1"/>
  <c r="B25" i="1"/>
  <c r="E25" i="1"/>
  <c r="A26" i="1"/>
  <c r="B26" i="1"/>
  <c r="E26" i="1"/>
  <c r="A27" i="1"/>
  <c r="B27" i="1"/>
  <c r="E27" i="1"/>
  <c r="A28" i="1"/>
  <c r="B28" i="1"/>
  <c r="E28" i="1"/>
  <c r="A29" i="1"/>
  <c r="B29" i="1"/>
  <c r="E29" i="1"/>
  <c r="A30" i="1"/>
  <c r="B30" i="1"/>
  <c r="E30" i="1"/>
  <c r="A31" i="1"/>
  <c r="B31" i="1"/>
  <c r="E31" i="1"/>
  <c r="E23" i="1"/>
  <c r="B23" i="1"/>
  <c r="A23" i="1"/>
  <c r="A15" i="1"/>
  <c r="B15" i="1"/>
  <c r="E15" i="1"/>
  <c r="A16" i="1"/>
  <c r="B16" i="1"/>
  <c r="E16" i="1"/>
  <c r="A17" i="1"/>
  <c r="B17" i="1"/>
  <c r="E17" i="1"/>
  <c r="A18" i="1"/>
  <c r="B18" i="1"/>
  <c r="E18" i="1"/>
  <c r="A19" i="1"/>
  <c r="B19" i="1"/>
  <c r="E19" i="1"/>
  <c r="A20" i="1"/>
  <c r="B20" i="1"/>
  <c r="E20" i="1"/>
  <c r="A21" i="1"/>
  <c r="B21" i="1"/>
  <c r="E21" i="1"/>
  <c r="A22" i="1"/>
  <c r="B22" i="1"/>
  <c r="E22" i="1"/>
  <c r="E14" i="1"/>
  <c r="B14" i="1"/>
  <c r="A14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2" i="2"/>
  <c r="AJ22" i="3" l="1"/>
  <c r="AI22" i="3"/>
  <c r="AJ24" i="3"/>
  <c r="AI24" i="3"/>
  <c r="AI25" i="3"/>
  <c r="AJ25" i="3"/>
  <c r="AJ26" i="3"/>
  <c r="AI26" i="3"/>
  <c r="AJ28" i="3"/>
  <c r="AI28" i="3"/>
  <c r="AI23" i="3"/>
  <c r="AJ23" i="3"/>
  <c r="AI27" i="3"/>
  <c r="AJ27" i="3"/>
  <c r="AI29" i="3"/>
  <c r="AJ29" i="3"/>
  <c r="AJ30" i="3"/>
  <c r="AI30" i="3"/>
  <c r="AI9" i="3"/>
  <c r="AI12" i="3"/>
  <c r="AI10" i="3"/>
  <c r="AI8" i="3"/>
  <c r="AI6" i="3"/>
  <c r="AI5" i="3"/>
  <c r="AI14" i="3"/>
</calcChain>
</file>

<file path=xl/connections.xml><?xml version="1.0" encoding="utf-8"?>
<connections xmlns="http://schemas.openxmlformats.org/spreadsheetml/2006/main">
  <connection id="1" name="Chinook Counts" type="6" refreshedVersion="4" background="1" saveData="1">
    <textPr codePage="437" sourceFile="C:\Users\Jody_White\Documents\Chinook Counts.csv" tab="0" comma="1">
      <textFields count="20">
        <textField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<sst xmlns="http://schemas.openxmlformats.org/spreadsheetml/2006/main" count="5696" uniqueCount="95">
  <si>
    <t>Chinook</t>
  </si>
  <si>
    <t>SH All</t>
  </si>
  <si>
    <t>SH W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</si>
  <si>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</si>
  <si>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</si>
  <si>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</si>
  <si>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</si>
  <si>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</si>
  <si>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</si>
  <si>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</si>
  <si>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</si>
  <si>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</si>
  <si>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</si>
  <si>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Dam</t>
  </si>
  <si>
    <t>Date</t>
  </si>
  <si>
    <t>LGR</t>
  </si>
  <si>
    <t>Month</t>
  </si>
  <si>
    <t>Year</t>
  </si>
  <si>
    <t>Row Labels</t>
  </si>
  <si>
    <t>Grand Total</t>
  </si>
  <si>
    <t>Column Labels</t>
  </si>
  <si>
    <t>Wild Steelhead</t>
  </si>
  <si>
    <t>All Steelhead</t>
  </si>
  <si>
    <t>Night Counts</t>
  </si>
  <si>
    <t>Day Counts</t>
  </si>
  <si>
    <t>Note:  totals are only for months where night and day counts both occurred</t>
  </si>
  <si>
    <t>average</t>
  </si>
  <si>
    <t xml:space="preserve">Note:  this annual average is for only those </t>
  </si>
  <si>
    <t>years with full night counts</t>
  </si>
  <si>
    <t>Nite Count</t>
  </si>
  <si>
    <t>Period</t>
  </si>
  <si>
    <t>2000-0400</t>
  </si>
  <si>
    <t>1600-0400</t>
  </si>
  <si>
    <t>Nite</t>
  </si>
  <si>
    <t>Hours</t>
  </si>
  <si>
    <t>SH Wild</t>
  </si>
  <si>
    <t xml:space="preserve"> </t>
  </si>
  <si>
    <t>Lower Granite Dam 2007 Season - Nightly 2000 hrs through 0400 hrs (PST) video counts</t>
  </si>
  <si>
    <t>MONTHLY FISH PASSAGE SUMMARY REPORT</t>
  </si>
  <si>
    <t>U.S. ARMY ENGINEER WALLA WALLA DISTRICT</t>
  </si>
  <si>
    <t>FISH COUNTS</t>
  </si>
  <si>
    <t>TOTAL</t>
  </si>
  <si>
    <t>STEELHEAD</t>
  </si>
  <si>
    <t xml:space="preserve">   HATCH&amp;WILD</t>
  </si>
  <si>
    <t>WILD</t>
  </si>
  <si>
    <t xml:space="preserve">         WILD</t>
  </si>
  <si>
    <t>CHINOOK ADULT</t>
  </si>
  <si>
    <t>CHINOOK JACK</t>
  </si>
  <si>
    <t>SOCKEYE</t>
  </si>
  <si>
    <t xml:space="preserve">    SOCKEYE</t>
  </si>
  <si>
    <t>ADULT</t>
  </si>
  <si>
    <t xml:space="preserve">    STEELHEAD</t>
  </si>
  <si>
    <t>Lower Granite Dam1997 Season - Nightly 2000 hrs through 0400 hrs (PST) video counts</t>
  </si>
  <si>
    <t xml:space="preserve">        CHINOOK ADULT</t>
  </si>
  <si>
    <t xml:space="preserve">     CHINOOK</t>
  </si>
  <si>
    <t xml:space="preserve">CHINOOK </t>
  </si>
  <si>
    <t xml:space="preserve"> CHINOOK JACK</t>
  </si>
  <si>
    <t>Lower Granite Dam1998 Season - Nightly 2000 hrs through 0400 hrs (PST) video counts</t>
  </si>
  <si>
    <t>Lower Granite Dam 2003 Season - Nightly 2000 hrs through 0400 hrs (PST) video counts</t>
  </si>
  <si>
    <t>CHINOOK  JACK</t>
  </si>
  <si>
    <t>Lower Granite Dam1999 Season - Nightly 2000 hrs through 0400 hrs (PST) video counts</t>
  </si>
  <si>
    <t>Lower Granite Dam 2002 Season - Nightly 2000 hrs through 0400 hrs (PST) video counts</t>
  </si>
  <si>
    <t>Lower Granite Dam 2001 Season - Nightly 2000 hrs through 0400 hrs (PST) video counts</t>
  </si>
  <si>
    <t>Lower Granite Dam 2000 Season - Nightly 2000 hrs through 0400 hrs (PST) video counts</t>
  </si>
  <si>
    <t>ALL Steelhead</t>
  </si>
  <si>
    <t>SP Chinnok</t>
  </si>
  <si>
    <t xml:space="preserve">Date </t>
  </si>
  <si>
    <t>Sp Chinook</t>
  </si>
  <si>
    <t>Su Chinook</t>
  </si>
  <si>
    <t>F Chinook</t>
  </si>
  <si>
    <t>Sp Ch Jack</t>
  </si>
  <si>
    <t>Su Ch Jack</t>
  </si>
  <si>
    <t>Fall Ch Jack</t>
  </si>
  <si>
    <t>Sockeye</t>
  </si>
  <si>
    <t>Wild SH Adult</t>
  </si>
  <si>
    <t>SH Adult</t>
  </si>
  <si>
    <t>Chin Adult S F</t>
  </si>
  <si>
    <t>Chin Adult N F</t>
  </si>
  <si>
    <t>CH Jack S F</t>
  </si>
  <si>
    <t>CH Jack N F</t>
  </si>
  <si>
    <t>Sockeye S F</t>
  </si>
  <si>
    <t>Sockeye N F</t>
  </si>
  <si>
    <t>SH Adult S F</t>
  </si>
  <si>
    <t>SH Adult N F</t>
  </si>
  <si>
    <t>Wild SH Adult S F</t>
  </si>
  <si>
    <t>Wild SH Adult N F</t>
  </si>
  <si>
    <t>Sum of Chinook</t>
  </si>
  <si>
    <t>Sum of Steelhead</t>
  </si>
  <si>
    <t>All Chinook</t>
  </si>
  <si>
    <t>ChinookAdult</t>
  </si>
  <si>
    <t>ChinookJack</t>
  </si>
  <si>
    <t>Sum of ChinookAdult</t>
  </si>
  <si>
    <t>All</t>
  </si>
  <si>
    <t>1997-2003</t>
  </si>
  <si>
    <t>Percent of fish passing Lower Granite Dam after counting window closes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</si>
</sst>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\ ;\(&quot;$&quot;#,##0\)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8"/>
      <name val="Arial"/>
    </font>
    <font>
      <b/>
      <sz val="12"/>
      <name val="Arial"/>
    </font>
    <font>
      <b/>
      <sz val="10"/>
      <name val="Arial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3" fillId="0" borderId="0"/>
    <xf numFmtId="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1" applyNumberFormat="0" applyFont="0" applyFill="0" applyAlignment="0" applyProtection="0"/>
    <xf numFmtId="10" fontId="3" fillId="0" borderId="0" applyFont="0" applyFill="0" applyBorder="0" applyAlignment="0" applyProtection="0"/>
  </cellStyleXfs>
  <cellXfs count="146">
    <xf numFmtId="0" fontId="0" fillId="0" borderId="0" xfId="0"/>
    <xf numFmtId="0" fontId="0" fillId="0" borderId="0" xfId="0"/>
    <xf numFmtId="1" fontId="3" fillId="0" borderId="0" xfId="2" applyNumberFormat="1"/>
    <xf numFmtId="3" fontId="3" fillId="0" borderId="0" xfId="2" applyNumberFormat="1"/>
    <xf numFmtId="14" fontId="0" fillId="0" borderId="0" xfId="0" applyNumberFormat="1"/>
    <xf numFmtId="1" fontId="3" fillId="0" borderId="0" xfId="2" applyNumberFormat="1"/>
    <xf numFmtId="3" fontId="3" fillId="0" borderId="0" xfId="2" applyNumberFormat="1"/>
    <xf numFmtId="1" fontId="3" fillId="0" borderId="0" xfId="2" applyNumberFormat="1"/>
    <xf numFmtId="3" fontId="3" fillId="0" borderId="0" xfId="2" applyNumberFormat="1"/>
    <xf numFmtId="1" fontId="3" fillId="0" borderId="0" xfId="2" applyNumberFormat="1"/>
    <xf numFmtId="3" fontId="3" fillId="0" borderId="0" xfId="2" applyNumberFormat="1"/>
    <xf numFmtId="1" fontId="3" fillId="0" borderId="0" xfId="2" applyNumberFormat="1"/>
    <xf numFmtId="3" fontId="3" fillId="0" borderId="0" xfId="2" applyNumberFormat="1"/>
    <xf numFmtId="1" fontId="3" fillId="0" borderId="0" xfId="2" applyNumberFormat="1"/>
    <xf numFmtId="3" fontId="3" fillId="0" borderId="0" xfId="2" applyNumberFormat="1"/>
    <xf numFmtId="1" fontId="3" fillId="0" borderId="0" xfId="2" applyNumberFormat="1"/>
    <xf numFmtId="3" fontId="3" fillId="0" borderId="0" xfId="2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5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6" xfId="0" applyNumberFormat="1" applyFont="1" applyFill="1" applyBorder="1"/>
    <xf numFmtId="3" fontId="0" fillId="0" borderId="0" xfId="0" applyNumberFormat="1"/>
    <xf numFmtId="1" fontId="0" fillId="0" borderId="0" xfId="0" applyNumberFormat="1"/>
    <xf numFmtId="0" fontId="0" fillId="0" borderId="7" xfId="0" applyBorder="1"/>
    <xf numFmtId="0" fontId="0" fillId="0" borderId="3" xfId="0" applyBorder="1"/>
    <xf numFmtId="9" fontId="0" fillId="0" borderId="0" xfId="1" applyFont="1"/>
    <xf numFmtId="9" fontId="0" fillId="0" borderId="3" xfId="1" applyFont="1" applyBorder="1"/>
    <xf numFmtId="165" fontId="0" fillId="0" borderId="0" xfId="1" applyNumberFormat="1" applyFont="1"/>
    <xf numFmtId="0" fontId="0" fillId="0" borderId="8" xfId="0" applyBorder="1"/>
    <xf numFmtId="0" fontId="0" fillId="0" borderId="4" xfId="0" applyBorder="1"/>
    <xf numFmtId="0" fontId="0" fillId="0" borderId="2" xfId="0" applyBorder="1"/>
    <xf numFmtId="9" fontId="0" fillId="0" borderId="2" xfId="0" applyNumberFormat="1" applyBorder="1"/>
    <xf numFmtId="9" fontId="0" fillId="0" borderId="4" xfId="1" applyFont="1" applyBorder="1"/>
    <xf numFmtId="165" fontId="0" fillId="0" borderId="2" xfId="0" applyNumberFormat="1" applyBorder="1"/>
    <xf numFmtId="165" fontId="0" fillId="0" borderId="0" xfId="0" applyNumberFormat="1"/>
    <xf numFmtId="0" fontId="3" fillId="0" borderId="0" xfId="2"/>
    <xf numFmtId="1" fontId="6" fillId="0" borderId="0" xfId="2" applyNumberFormat="1" applyFont="1"/>
    <xf numFmtId="3" fontId="3" fillId="0" borderId="0" xfId="2" applyNumberFormat="1" applyAlignment="1">
      <alignment horizontal="center"/>
    </xf>
    <xf numFmtId="17" fontId="3" fillId="0" borderId="0" xfId="2" applyNumberFormat="1"/>
    <xf numFmtId="1" fontId="3" fillId="0" borderId="0" xfId="2" applyNumberFormat="1" applyAlignment="1">
      <alignment horizontal="center"/>
    </xf>
    <xf numFmtId="3" fontId="3" fillId="0" borderId="0" xfId="2" applyNumberFormat="1" applyAlignment="1"/>
    <xf numFmtId="1" fontId="3" fillId="0" borderId="0" xfId="2" applyNumberFormat="1" applyAlignment="1"/>
    <xf numFmtId="16" fontId="3" fillId="0" borderId="9" xfId="2" applyNumberFormat="1" applyBorder="1"/>
    <xf numFmtId="1" fontId="3" fillId="0" borderId="9" xfId="2" applyNumberFormat="1" applyBorder="1" applyAlignment="1">
      <alignment horizontal="center"/>
    </xf>
    <xf numFmtId="3" fontId="3" fillId="0" borderId="9" xfId="2" applyNumberFormat="1" applyBorder="1" applyAlignment="1">
      <alignment horizontal="center"/>
    </xf>
    <xf numFmtId="1" fontId="3" fillId="0" borderId="0" xfId="2" applyNumberFormat="1" applyBorder="1" applyAlignment="1">
      <alignment horizontal="center"/>
    </xf>
    <xf numFmtId="16" fontId="3" fillId="0" borderId="3" xfId="2" applyNumberFormat="1" applyBorder="1"/>
    <xf numFmtId="3" fontId="3" fillId="0" borderId="10" xfId="2" applyNumberFormat="1" applyBorder="1"/>
    <xf numFmtId="3" fontId="3" fillId="0" borderId="3" xfId="2" applyNumberFormat="1" applyBorder="1"/>
    <xf numFmtId="3" fontId="3" fillId="0" borderId="4" xfId="2" applyNumberFormat="1" applyBorder="1"/>
    <xf numFmtId="3" fontId="3" fillId="0" borderId="11" xfId="2" applyNumberFormat="1" applyBorder="1"/>
    <xf numFmtId="16" fontId="3" fillId="0" borderId="0" xfId="2" applyNumberFormat="1"/>
    <xf numFmtId="3" fontId="3" fillId="0" borderId="12" xfId="2" applyNumberFormat="1" applyBorder="1"/>
    <xf numFmtId="3" fontId="3" fillId="0" borderId="2" xfId="2" applyNumberFormat="1" applyBorder="1"/>
    <xf numFmtId="3" fontId="3" fillId="0" borderId="13" xfId="2" applyNumberFormat="1" applyBorder="1"/>
    <xf numFmtId="1" fontId="3" fillId="0" borderId="12" xfId="2" applyNumberFormat="1" applyBorder="1"/>
    <xf numFmtId="0" fontId="3" fillId="0" borderId="0" xfId="2" applyBorder="1"/>
    <xf numFmtId="3" fontId="3" fillId="0" borderId="14" xfId="2" applyNumberFormat="1" applyBorder="1"/>
    <xf numFmtId="3" fontId="3" fillId="0" borderId="15" xfId="2" applyNumberFormat="1" applyBorder="1"/>
    <xf numFmtId="3" fontId="3" fillId="0" borderId="9" xfId="2" applyNumberFormat="1" applyBorder="1"/>
    <xf numFmtId="3" fontId="3" fillId="0" borderId="16" xfId="2" applyNumberFormat="1" applyBorder="1"/>
    <xf numFmtId="3" fontId="3" fillId="0" borderId="0" xfId="2" applyNumberFormat="1" applyBorder="1"/>
    <xf numFmtId="1" fontId="3" fillId="0" borderId="0" xfId="2" applyNumberFormat="1" applyBorder="1"/>
    <xf numFmtId="16" fontId="3" fillId="3" borderId="0" xfId="2" applyNumberFormat="1" applyFill="1"/>
    <xf numFmtId="3" fontId="3" fillId="3" borderId="12" xfId="2" applyNumberFormat="1" applyFill="1" applyBorder="1"/>
    <xf numFmtId="3" fontId="3" fillId="3" borderId="0" xfId="2" applyNumberFormat="1" applyFill="1"/>
    <xf numFmtId="3" fontId="3" fillId="3" borderId="2" xfId="2" applyNumberFormat="1" applyFill="1" applyBorder="1"/>
    <xf numFmtId="3" fontId="3" fillId="3" borderId="13" xfId="2" applyNumberFormat="1" applyFill="1" applyBorder="1"/>
    <xf numFmtId="0" fontId="3" fillId="3" borderId="0" xfId="2" applyFill="1"/>
    <xf numFmtId="3" fontId="3" fillId="0" borderId="17" xfId="2" applyNumberFormat="1" applyBorder="1"/>
    <xf numFmtId="0" fontId="3" fillId="0" borderId="12" xfId="2" applyBorder="1"/>
    <xf numFmtId="16" fontId="7" fillId="0" borderId="0" xfId="2" applyNumberFormat="1" applyFont="1"/>
    <xf numFmtId="3" fontId="7" fillId="0" borderId="12" xfId="2" applyNumberFormat="1" applyFont="1" applyBorder="1"/>
    <xf numFmtId="3" fontId="7" fillId="0" borderId="0" xfId="2" applyNumberFormat="1" applyFont="1"/>
    <xf numFmtId="3" fontId="7" fillId="0" borderId="2" xfId="2" applyNumberFormat="1" applyFont="1" applyBorder="1"/>
    <xf numFmtId="3" fontId="7" fillId="0" borderId="13" xfId="2" applyNumberFormat="1" applyFont="1" applyBorder="1"/>
    <xf numFmtId="0" fontId="7" fillId="0" borderId="0" xfId="2" applyFont="1"/>
    <xf numFmtId="16" fontId="3" fillId="0" borderId="0" xfId="2" applyNumberFormat="1" applyBorder="1"/>
    <xf numFmtId="3" fontId="3" fillId="0" borderId="0" xfId="2" applyNumberFormat="1" applyBorder="1" applyAlignment="1">
      <alignment horizontal="center"/>
    </xf>
    <xf numFmtId="0" fontId="3" fillId="0" borderId="0" xfId="2" applyAlignment="1">
      <alignment horizontal="center"/>
    </xf>
    <xf numFmtId="3" fontId="3" fillId="0" borderId="19" xfId="2" applyNumberFormat="1" applyBorder="1"/>
    <xf numFmtId="3" fontId="3" fillId="0" borderId="3" xfId="2" applyNumberFormat="1" applyBorder="1" applyAlignment="1">
      <alignment horizontal="center"/>
    </xf>
    <xf numFmtId="3" fontId="3" fillId="0" borderId="20" xfId="2" applyNumberFormat="1" applyBorder="1"/>
    <xf numFmtId="0" fontId="3" fillId="0" borderId="9" xfId="2" applyBorder="1"/>
    <xf numFmtId="3" fontId="3" fillId="3" borderId="16" xfId="2" applyNumberFormat="1" applyFill="1" applyBorder="1"/>
    <xf numFmtId="16" fontId="3" fillId="0" borderId="0" xfId="2" applyNumberFormat="1" applyFill="1"/>
    <xf numFmtId="3" fontId="3" fillId="0" borderId="12" xfId="2" applyNumberFormat="1" applyFill="1" applyBorder="1"/>
    <xf numFmtId="3" fontId="3" fillId="0" borderId="0" xfId="2" applyNumberFormat="1" applyFill="1"/>
    <xf numFmtId="0" fontId="3" fillId="0" borderId="0" xfId="2" applyFill="1"/>
    <xf numFmtId="3" fontId="3" fillId="0" borderId="2" xfId="2" applyNumberFormat="1" applyFill="1" applyBorder="1"/>
    <xf numFmtId="3" fontId="3" fillId="0" borderId="13" xfId="2" applyNumberFormat="1" applyFill="1" applyBorder="1"/>
    <xf numFmtId="3" fontId="3" fillId="0" borderId="16" xfId="2" applyNumberFormat="1" applyFill="1" applyBorder="1"/>
    <xf numFmtId="3" fontId="3" fillId="4" borderId="12" xfId="2" applyNumberFormat="1" applyFill="1" applyBorder="1"/>
    <xf numFmtId="3" fontId="3" fillId="4" borderId="0" xfId="2" applyNumberFormat="1" applyFill="1"/>
    <xf numFmtId="3" fontId="3" fillId="3" borderId="14" xfId="2" applyNumberFormat="1" applyFill="1" applyBorder="1"/>
    <xf numFmtId="3" fontId="3" fillId="3" borderId="15" xfId="2" applyNumberFormat="1" applyFill="1" applyBorder="1"/>
    <xf numFmtId="3" fontId="3" fillId="3" borderId="9" xfId="2" applyNumberFormat="1" applyFill="1" applyBorder="1"/>
    <xf numFmtId="1" fontId="8" fillId="0" borderId="0" xfId="2" applyNumberFormat="1" applyFont="1"/>
    <xf numFmtId="3" fontId="3" fillId="0" borderId="18" xfId="2" applyNumberFormat="1" applyBorder="1"/>
    <xf numFmtId="3" fontId="3" fillId="0" borderId="0" xfId="2" applyNumberFormat="1" applyFill="1" applyBorder="1"/>
    <xf numFmtId="3" fontId="3" fillId="0" borderId="14" xfId="2" applyNumberFormat="1" applyFill="1" applyBorder="1"/>
    <xf numFmtId="3" fontId="3" fillId="0" borderId="15" xfId="2" applyNumberFormat="1" applyFill="1" applyBorder="1"/>
    <xf numFmtId="3" fontId="3" fillId="0" borderId="9" xfId="2" applyNumberFormat="1" applyFill="1" applyBorder="1"/>
    <xf numFmtId="16" fontId="3" fillId="5" borderId="3" xfId="2" applyNumberFormat="1" applyFill="1" applyBorder="1"/>
    <xf numFmtId="3" fontId="3" fillId="5" borderId="3" xfId="2" applyNumberFormat="1" applyFill="1" applyBorder="1"/>
    <xf numFmtId="3" fontId="3" fillId="5" borderId="10" xfId="2" applyNumberFormat="1" applyFill="1" applyBorder="1"/>
    <xf numFmtId="3" fontId="3" fillId="5" borderId="11" xfId="2" applyNumberFormat="1" applyFill="1" applyBorder="1"/>
    <xf numFmtId="3" fontId="3" fillId="5" borderId="4" xfId="2" applyNumberFormat="1" applyFill="1" applyBorder="1"/>
    <xf numFmtId="3" fontId="3" fillId="5" borderId="19" xfId="2" applyNumberFormat="1" applyFill="1" applyBorder="1"/>
    <xf numFmtId="0" fontId="3" fillId="5" borderId="0" xfId="2" applyFill="1"/>
    <xf numFmtId="16" fontId="3" fillId="5" borderId="0" xfId="2" applyNumberFormat="1" applyFill="1"/>
    <xf numFmtId="3" fontId="3" fillId="5" borderId="12" xfId="2" applyNumberFormat="1" applyFill="1" applyBorder="1"/>
    <xf numFmtId="3" fontId="3" fillId="5" borderId="0" xfId="2" applyNumberFormat="1" applyFill="1"/>
    <xf numFmtId="3" fontId="3" fillId="5" borderId="2" xfId="2" applyNumberFormat="1" applyFill="1" applyBorder="1"/>
    <xf numFmtId="3" fontId="3" fillId="5" borderId="13" xfId="2" applyNumberFormat="1" applyFill="1" applyBorder="1"/>
    <xf numFmtId="3" fontId="3" fillId="5" borderId="0" xfId="2" applyNumberFormat="1" applyFill="1" applyBorder="1"/>
    <xf numFmtId="16" fontId="3" fillId="0" borderId="3" xfId="2" applyNumberFormat="1" applyFill="1" applyBorder="1"/>
    <xf numFmtId="3" fontId="3" fillId="0" borderId="3" xfId="2" applyNumberFormat="1" applyFill="1" applyBorder="1"/>
    <xf numFmtId="3" fontId="3" fillId="0" borderId="10" xfId="2" applyNumberFormat="1" applyFill="1" applyBorder="1"/>
    <xf numFmtId="3" fontId="3" fillId="0" borderId="11" xfId="2" applyNumberFormat="1" applyFill="1" applyBorder="1"/>
    <xf numFmtId="3" fontId="3" fillId="0" borderId="4" xfId="2" applyNumberFormat="1" applyFill="1" applyBorder="1"/>
    <xf numFmtId="3" fontId="3" fillId="0" borderId="19" xfId="2" applyNumberFormat="1" applyFill="1" applyBorder="1"/>
    <xf numFmtId="3" fontId="3" fillId="5" borderId="16" xfId="2" applyNumberFormat="1" applyFill="1" applyBorder="1"/>
    <xf numFmtId="3" fontId="3" fillId="3" borderId="0" xfId="2" applyNumberFormat="1" applyFill="1" applyBorder="1"/>
    <xf numFmtId="16" fontId="3" fillId="3" borderId="0" xfId="2" applyNumberFormat="1" applyFill="1" applyBorder="1"/>
    <xf numFmtId="16" fontId="3" fillId="0" borderId="0" xfId="2" applyNumberFormat="1" applyFill="1" applyBorder="1"/>
    <xf numFmtId="3" fontId="3" fillId="4" borderId="0" xfId="2" applyNumberFormat="1" applyFill="1" applyBorder="1"/>
    <xf numFmtId="16" fontId="3" fillId="5" borderId="0" xfId="2" applyNumberFormat="1" applyFill="1" applyBorder="1"/>
    <xf numFmtId="16" fontId="7" fillId="0" borderId="0" xfId="2" applyNumberFormat="1" applyFont="1" applyBorder="1"/>
    <xf numFmtId="3" fontId="7" fillId="0" borderId="0" xfId="2" applyNumberFormat="1" applyFont="1" applyBorder="1"/>
    <xf numFmtId="1" fontId="3" fillId="0" borderId="0" xfId="2" applyNumberFormat="1" applyBorder="1" applyAlignment="1"/>
    <xf numFmtId="0" fontId="3" fillId="0" borderId="0" xfId="2" applyBorder="1" applyAlignment="1">
      <alignment horizontal="center"/>
    </xf>
    <xf numFmtId="3" fontId="3" fillId="0" borderId="0" xfId="2" applyNumberFormat="1" applyBorder="1" applyAlignment="1"/>
    <xf numFmtId="0" fontId="3" fillId="0" borderId="3" xfId="2" applyBorder="1"/>
    <xf numFmtId="1" fontId="3" fillId="0" borderId="3" xfId="2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Border="1"/>
    <xf numFmtId="9" fontId="0" fillId="0" borderId="0" xfId="0" applyNumberFormat="1" applyBorder="1"/>
    <xf numFmtId="165" fontId="0" fillId="0" borderId="0" xfId="0" applyNumberFormat="1" applyBorder="1"/>
    <xf numFmtId="9" fontId="0" fillId="0" borderId="0" xfId="1" applyFont="1" applyBorder="1"/>
    <xf numFmtId="9" fontId="0" fillId="0" borderId="4" xfId="0" applyNumberFormat="1" applyBorder="1"/>
    <xf numFmtId="9" fontId="0" fillId="0" borderId="3" xfId="0" applyNumberFormat="1" applyBorder="1"/>
    <xf numFmtId="1" fontId="3" fillId="0" borderId="0" xfId="2" applyNumberFormat="1" applyAlignment="1">
      <alignment horizontal="center"/>
    </xf>
  </cellXfs>
  <cellStyles count="12">
    <cellStyle name="Comma 2" xfId="3"/>
    <cellStyle name="Comma0" xfId="4"/>
    <cellStyle name="Currency0" xfId="5"/>
    <cellStyle name="Date" xfId="6"/>
    <cellStyle name="Fixed" xfId="7"/>
    <cellStyle name="Heading 1 2" xfId="8"/>
    <cellStyle name="Heading 2 2" xfId="9"/>
    <cellStyle name="Normal" xfId="0" builtinId="0"/>
    <cellStyle name="Normal 2" xfId="2"/>
    <cellStyle name="Percent" xfId="1" builtinId="5"/>
    <cellStyle name="Percent 2" xfId="11"/>
    <cellStyle name="Total 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dy_White" refreshedDate="40547.538793634259" createdVersion="3" refreshedVersion="3" minRefreshableVersion="3" recordCount="3190">
  <cacheSource type="worksheet">
    <worksheetSource ref="A1:F3191" sheet="Steelhead Daily Window Counts"/>
  </cacheSource>
  <cacheFields count="6">
    <cacheField name="Dam" numFmtId="0">
      <sharedItems/>
    </cacheField>
    <cacheField name="Date" numFmtId="14">
      <sharedItems containsSemiMixedTypes="0" containsNonDate="0" containsDate="1" containsString="0" minDate="1997-03-01T00:00:00" maxDate="2007-12-16T00:00:00"/>
    </cacheField>
    <cacheField name="Year" numFmtId="0">
      <sharedItems containsSemiMixedTypes="0" containsString="0" containsNumber="1" containsInteger="1" minValue="1997" maxValue="2007" count="11">
        <n v="1997"/>
        <n v="1998"/>
        <n v="1999"/>
        <n v="2000"/>
        <n v="2001"/>
        <n v="2002"/>
        <n v="2003"/>
        <n v="2004"/>
        <n v="2005"/>
        <n v="2006"/>
        <n v="2007"/>
      </sharedItems>
    </cacheField>
    <cacheField name="Month" numFmtId="0">
      <sharedItems containsSemiMixedTypes="0" containsString="0" containsNumber="1" containsInteger="1" minValue="3" maxValue="12" count="10">
        <n v="3"/>
        <n v="4"/>
        <n v="5"/>
        <n v="6"/>
        <n v="7"/>
        <n v="8"/>
        <n v="9"/>
        <n v="10"/>
        <n v="11"/>
        <n v="12"/>
      </sharedItems>
    </cacheField>
    <cacheField name="Steelhead" numFmtId="0">
      <sharedItems containsSemiMixedTypes="0" containsString="0" containsNumber="1" containsInteger="1" minValue="-27" maxValue="11930"/>
    </cacheField>
    <cacheField name="WildSthead" numFmtId="0">
      <sharedItems containsSemiMixedTypes="0" containsString="0" containsNumber="1" containsInteger="1" minValue="-1" maxValue="1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dy_White" refreshedDate="40547.545483796297" createdVersion="3" refreshedVersion="3" minRefreshableVersion="3" recordCount="60">
  <cacheSource type="worksheet">
    <worksheetSource ref="A13:E73" sheet="LGD Monthly Night Counts"/>
  </cacheSource>
  <cacheFields count="5">
    <cacheField name="Year" numFmtId="0">
      <sharedItems containsSemiMixedTypes="0" containsString="0" containsNumber="1" containsInteger="1" minValue="1997" maxValue="2007" count="8">
        <n v="1997"/>
        <n v="1998"/>
        <n v="1999"/>
        <n v="2000"/>
        <n v="2001"/>
        <n v="2002"/>
        <n v="2003"/>
        <n v="2007"/>
      </sharedItems>
    </cacheField>
    <cacheField name="Month" numFmtId="0">
      <sharedItems count="9">
        <s v="April"/>
        <s v="May"/>
        <s v="June"/>
        <s v="July"/>
        <s v="August"/>
        <s v="September"/>
        <s v="October"/>
        <s v="November"/>
        <s v="December"/>
      </sharedItems>
    </cacheField>
    <cacheField name="Chinook" numFmtId="0">
      <sharedItems containsSemiMixedTypes="0" containsString="0" containsNumber="1" containsInteger="1" minValue="0" maxValue="2051"/>
    </cacheField>
    <cacheField name="SHAll" numFmtId="0">
      <sharedItems containsSemiMixedTypes="0" containsString="0" containsNumber="1" containsInteger="1" minValue="0" maxValue="8472"/>
    </cacheField>
    <cacheField name="SHWild" numFmtId="3">
      <sharedItems containsSemiMixedTypes="0" containsString="0" containsNumber="1" containsInteger="1" minValue="0" maxValue="15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ody_White" refreshedDate="40887.250301157408" createdVersion="4" refreshedVersion="4" minRefreshableVersion="3" recordCount="1888">
  <cacheSource type="worksheet">
    <worksheetSource ref="A1:F1889" sheet="Sheet1"/>
  </cacheSource>
  <cacheFields count="6">
    <cacheField name="Dam" numFmtId="0">
      <sharedItems/>
    </cacheField>
    <cacheField name="Date" numFmtId="14">
      <sharedItems containsSemiMixedTypes="0" containsNonDate="0" containsDate="1" containsString="0" minDate="2002-01-01T00:00:00" maxDate="2007-12-17T00:00:00"/>
    </cacheField>
    <cacheField name="Year" numFmtId="49">
      <sharedItems containsSemiMixedTypes="0" containsString="0" containsNumber="1" containsInteger="1" minValue="2002" maxValue="2007" count="6">
        <n v="2002"/>
        <n v="2003"/>
        <n v="2004"/>
        <n v="2005"/>
        <n v="2006"/>
        <n v="2007"/>
      </sharedItems>
    </cacheField>
    <cacheField name="Month" numFmtId="49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ChinookAdult" numFmtId="0">
      <sharedItems containsSemiMixedTypes="0" containsString="0" containsNumber="1" containsInteger="1" minValue="-2" maxValue="5387"/>
    </cacheField>
    <cacheField name="ChinookJack" numFmtId="0">
      <sharedItems containsSemiMixedTypes="0" containsString="0" containsNumber="1" containsInteger="1" minValue="-2" maxValue="5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90">
  <r>
    <s v="LGR"/>
    <d v="1997-03-01T00:00:00"/>
    <x v="0"/>
    <x v="0"/>
    <n v="89"/>
    <n v="9"/>
  </r>
  <r>
    <s v="LGR"/>
    <d v="1997-03-02T00:00:00"/>
    <x v="0"/>
    <x v="0"/>
    <n v="93"/>
    <n v="7"/>
  </r>
  <r>
    <s v="LGR"/>
    <d v="1997-03-03T00:00:00"/>
    <x v="0"/>
    <x v="0"/>
    <n v="63"/>
    <n v="12"/>
  </r>
  <r>
    <s v="LGR"/>
    <d v="1997-03-04T00:00:00"/>
    <x v="0"/>
    <x v="0"/>
    <n v="55"/>
    <n v="6"/>
  </r>
  <r>
    <s v="LGR"/>
    <d v="1997-03-05T00:00:00"/>
    <x v="0"/>
    <x v="0"/>
    <n v="66"/>
    <n v="3"/>
  </r>
  <r>
    <s v="LGR"/>
    <d v="1997-03-06T00:00:00"/>
    <x v="0"/>
    <x v="0"/>
    <n v="38"/>
    <n v="2"/>
  </r>
  <r>
    <s v="LGR"/>
    <d v="1997-03-07T00:00:00"/>
    <x v="0"/>
    <x v="0"/>
    <n v="49"/>
    <n v="4"/>
  </r>
  <r>
    <s v="LGR"/>
    <d v="1997-03-08T00:00:00"/>
    <x v="0"/>
    <x v="0"/>
    <n v="75"/>
    <n v="3"/>
  </r>
  <r>
    <s v="LGR"/>
    <d v="1997-03-09T00:00:00"/>
    <x v="0"/>
    <x v="0"/>
    <n v="70"/>
    <n v="13"/>
  </r>
  <r>
    <s v="LGR"/>
    <d v="1997-03-10T00:00:00"/>
    <x v="0"/>
    <x v="0"/>
    <n v="54"/>
    <n v="5"/>
  </r>
  <r>
    <s v="LGR"/>
    <d v="1997-03-11T00:00:00"/>
    <x v="0"/>
    <x v="0"/>
    <n v="49"/>
    <n v="4"/>
  </r>
  <r>
    <s v="LGR"/>
    <d v="1997-03-12T00:00:00"/>
    <x v="0"/>
    <x v="0"/>
    <n v="44"/>
    <n v="4"/>
  </r>
  <r>
    <s v="LGR"/>
    <d v="1997-03-13T00:00:00"/>
    <x v="0"/>
    <x v="0"/>
    <n v="56"/>
    <n v="5"/>
  </r>
  <r>
    <s v="LGR"/>
    <d v="1997-03-14T00:00:00"/>
    <x v="0"/>
    <x v="0"/>
    <n v="47"/>
    <n v="3"/>
  </r>
  <r>
    <s v="LGR"/>
    <d v="1997-03-15T00:00:00"/>
    <x v="0"/>
    <x v="0"/>
    <n v="47"/>
    <n v="3"/>
  </r>
  <r>
    <s v="LGR"/>
    <d v="1997-03-16T00:00:00"/>
    <x v="0"/>
    <x v="0"/>
    <n v="58"/>
    <n v="3"/>
  </r>
  <r>
    <s v="LGR"/>
    <d v="1997-03-17T00:00:00"/>
    <x v="0"/>
    <x v="0"/>
    <n v="57"/>
    <n v="5"/>
  </r>
  <r>
    <s v="LGR"/>
    <d v="1997-03-18T00:00:00"/>
    <x v="0"/>
    <x v="0"/>
    <n v="59"/>
    <n v="3"/>
  </r>
  <r>
    <s v="LGR"/>
    <d v="1997-03-19T00:00:00"/>
    <x v="0"/>
    <x v="0"/>
    <n v="66"/>
    <n v="2"/>
  </r>
  <r>
    <s v="LGR"/>
    <d v="1997-03-20T00:00:00"/>
    <x v="0"/>
    <x v="0"/>
    <n v="62"/>
    <n v="2"/>
  </r>
  <r>
    <s v="LGR"/>
    <d v="1997-03-21T00:00:00"/>
    <x v="0"/>
    <x v="0"/>
    <n v="78"/>
    <n v="4"/>
  </r>
  <r>
    <s v="LGR"/>
    <d v="1997-03-22T00:00:00"/>
    <x v="0"/>
    <x v="0"/>
    <n v="54"/>
    <n v="1"/>
  </r>
  <r>
    <s v="LGR"/>
    <d v="1997-03-23T00:00:00"/>
    <x v="0"/>
    <x v="0"/>
    <n v="79"/>
    <n v="1"/>
  </r>
  <r>
    <s v="LGR"/>
    <d v="1997-03-24T00:00:00"/>
    <x v="0"/>
    <x v="0"/>
    <n v="66"/>
    <n v="6"/>
  </r>
  <r>
    <s v="LGR"/>
    <d v="1997-03-25T00:00:00"/>
    <x v="0"/>
    <x v="0"/>
    <n v="86"/>
    <n v="15"/>
  </r>
  <r>
    <s v="LGR"/>
    <d v="1997-03-26T00:00:00"/>
    <x v="0"/>
    <x v="0"/>
    <n v="82"/>
    <n v="7"/>
  </r>
  <r>
    <s v="LGR"/>
    <d v="1997-03-27T00:00:00"/>
    <x v="0"/>
    <x v="0"/>
    <n v="85"/>
    <n v="8"/>
  </r>
  <r>
    <s v="LGR"/>
    <d v="1997-03-28T00:00:00"/>
    <x v="0"/>
    <x v="0"/>
    <n v="68"/>
    <n v="7"/>
  </r>
  <r>
    <s v="LGR"/>
    <d v="1997-03-29T00:00:00"/>
    <x v="0"/>
    <x v="0"/>
    <n v="63"/>
    <n v="8"/>
  </r>
  <r>
    <s v="LGR"/>
    <d v="1997-03-30T00:00:00"/>
    <x v="0"/>
    <x v="0"/>
    <n v="98"/>
    <n v="6"/>
  </r>
  <r>
    <s v="LGR"/>
    <d v="1997-03-31T00:00:00"/>
    <x v="0"/>
    <x v="0"/>
    <n v="87"/>
    <n v="9"/>
  </r>
  <r>
    <s v="LGR"/>
    <d v="1997-04-01T00:00:00"/>
    <x v="0"/>
    <x v="1"/>
    <n v="143"/>
    <n v="34"/>
  </r>
  <r>
    <s v="LGR"/>
    <d v="1997-04-02T00:00:00"/>
    <x v="0"/>
    <x v="1"/>
    <n v="130"/>
    <n v="28"/>
  </r>
  <r>
    <s v="LGR"/>
    <d v="1997-04-03T00:00:00"/>
    <x v="0"/>
    <x v="1"/>
    <n v="98"/>
    <n v="13"/>
  </r>
  <r>
    <s v="LGR"/>
    <d v="1997-04-04T00:00:00"/>
    <x v="0"/>
    <x v="1"/>
    <n v="72"/>
    <n v="18"/>
  </r>
  <r>
    <s v="LGR"/>
    <d v="1997-04-05T00:00:00"/>
    <x v="0"/>
    <x v="1"/>
    <n v="96"/>
    <n v="32"/>
  </r>
  <r>
    <s v="LGR"/>
    <d v="1997-04-06T00:00:00"/>
    <x v="0"/>
    <x v="1"/>
    <n v="80"/>
    <n v="18"/>
  </r>
  <r>
    <s v="LGR"/>
    <d v="1997-04-07T00:00:00"/>
    <x v="0"/>
    <x v="1"/>
    <n v="72"/>
    <n v="20"/>
  </r>
  <r>
    <s v="LGR"/>
    <d v="1997-04-08T00:00:00"/>
    <x v="0"/>
    <x v="1"/>
    <n v="86"/>
    <n v="22"/>
  </r>
  <r>
    <s v="LGR"/>
    <d v="1997-04-09T00:00:00"/>
    <x v="0"/>
    <x v="1"/>
    <n v="60"/>
    <n v="20"/>
  </r>
  <r>
    <s v="LGR"/>
    <d v="1997-04-10T00:00:00"/>
    <x v="0"/>
    <x v="1"/>
    <n v="47"/>
    <n v="13"/>
  </r>
  <r>
    <s v="LGR"/>
    <d v="1997-04-11T00:00:00"/>
    <x v="0"/>
    <x v="1"/>
    <n v="80"/>
    <n v="28"/>
  </r>
  <r>
    <s v="LGR"/>
    <d v="1997-04-12T00:00:00"/>
    <x v="0"/>
    <x v="1"/>
    <n v="40"/>
    <n v="16"/>
  </r>
  <r>
    <s v="LGR"/>
    <d v="1997-04-13T00:00:00"/>
    <x v="0"/>
    <x v="1"/>
    <n v="32"/>
    <n v="11"/>
  </r>
  <r>
    <s v="LGR"/>
    <d v="1997-04-14T00:00:00"/>
    <x v="0"/>
    <x v="1"/>
    <n v="38"/>
    <n v="14"/>
  </r>
  <r>
    <s v="LGR"/>
    <d v="1997-04-15T00:00:00"/>
    <x v="0"/>
    <x v="1"/>
    <n v="30"/>
    <n v="11"/>
  </r>
  <r>
    <s v="LGR"/>
    <d v="1997-04-16T00:00:00"/>
    <x v="0"/>
    <x v="1"/>
    <n v="26"/>
    <n v="12"/>
  </r>
  <r>
    <s v="LGR"/>
    <d v="1997-04-17T00:00:00"/>
    <x v="0"/>
    <x v="1"/>
    <n v="30"/>
    <n v="26"/>
  </r>
  <r>
    <s v="LGR"/>
    <d v="1997-04-18T00:00:00"/>
    <x v="0"/>
    <x v="1"/>
    <n v="24"/>
    <n v="4"/>
  </r>
  <r>
    <s v="LGR"/>
    <d v="1997-04-19T00:00:00"/>
    <x v="0"/>
    <x v="1"/>
    <n v="35"/>
    <n v="14"/>
  </r>
  <r>
    <s v="LGR"/>
    <d v="1997-04-20T00:00:00"/>
    <x v="0"/>
    <x v="1"/>
    <n v="23"/>
    <n v="7"/>
  </r>
  <r>
    <s v="LGR"/>
    <d v="1997-04-21T00:00:00"/>
    <x v="0"/>
    <x v="1"/>
    <n v="12"/>
    <n v="2"/>
  </r>
  <r>
    <s v="LGR"/>
    <d v="1997-04-22T00:00:00"/>
    <x v="0"/>
    <x v="1"/>
    <n v="13"/>
    <n v="4"/>
  </r>
  <r>
    <s v="LGR"/>
    <d v="1997-04-23T00:00:00"/>
    <x v="0"/>
    <x v="1"/>
    <n v="18"/>
    <n v="4"/>
  </r>
  <r>
    <s v="LGR"/>
    <d v="1997-04-24T00:00:00"/>
    <x v="0"/>
    <x v="1"/>
    <n v="25"/>
    <n v="1"/>
  </r>
  <r>
    <s v="LGR"/>
    <d v="1997-04-25T00:00:00"/>
    <x v="0"/>
    <x v="1"/>
    <n v="6"/>
    <n v="2"/>
  </r>
  <r>
    <s v="LGR"/>
    <d v="1997-04-26T00:00:00"/>
    <x v="0"/>
    <x v="1"/>
    <n v="13"/>
    <n v="6"/>
  </r>
  <r>
    <s v="LGR"/>
    <d v="1997-04-27T00:00:00"/>
    <x v="0"/>
    <x v="1"/>
    <n v="25"/>
    <n v="10"/>
  </r>
  <r>
    <s v="LGR"/>
    <d v="1997-04-28T00:00:00"/>
    <x v="0"/>
    <x v="1"/>
    <n v="14"/>
    <n v="2"/>
  </r>
  <r>
    <s v="LGR"/>
    <d v="1997-04-29T00:00:00"/>
    <x v="0"/>
    <x v="1"/>
    <n v="10"/>
    <n v="4"/>
  </r>
  <r>
    <s v="LGR"/>
    <d v="1997-04-30T00:00:00"/>
    <x v="0"/>
    <x v="1"/>
    <n v="30"/>
    <n v="10"/>
  </r>
  <r>
    <s v="LGR"/>
    <d v="1997-05-01T00:00:00"/>
    <x v="0"/>
    <x v="2"/>
    <n v="12"/>
    <n v="5"/>
  </r>
  <r>
    <s v="LGR"/>
    <d v="1997-05-02T00:00:00"/>
    <x v="0"/>
    <x v="2"/>
    <n v="8"/>
    <n v="5"/>
  </r>
  <r>
    <s v="LGR"/>
    <d v="1997-05-03T00:00:00"/>
    <x v="0"/>
    <x v="2"/>
    <n v="23"/>
    <n v="7"/>
  </r>
  <r>
    <s v="LGR"/>
    <d v="1997-05-04T00:00:00"/>
    <x v="0"/>
    <x v="2"/>
    <n v="13"/>
    <n v="7"/>
  </r>
  <r>
    <s v="LGR"/>
    <d v="1997-05-05T00:00:00"/>
    <x v="0"/>
    <x v="2"/>
    <n v="17"/>
    <n v="10"/>
  </r>
  <r>
    <s v="LGR"/>
    <d v="1997-05-06T00:00:00"/>
    <x v="0"/>
    <x v="2"/>
    <n v="12"/>
    <n v="7"/>
  </r>
  <r>
    <s v="LGR"/>
    <d v="1997-05-07T00:00:00"/>
    <x v="0"/>
    <x v="2"/>
    <n v="13"/>
    <n v="11"/>
  </r>
  <r>
    <s v="LGR"/>
    <d v="1997-05-08T00:00:00"/>
    <x v="0"/>
    <x v="2"/>
    <n v="12"/>
    <n v="6"/>
  </r>
  <r>
    <s v="LGR"/>
    <d v="1997-05-09T00:00:00"/>
    <x v="0"/>
    <x v="2"/>
    <n v="11"/>
    <n v="6"/>
  </r>
  <r>
    <s v="LGR"/>
    <d v="1997-05-10T00:00:00"/>
    <x v="0"/>
    <x v="2"/>
    <n v="8"/>
    <n v="1"/>
  </r>
  <r>
    <s v="LGR"/>
    <d v="1997-05-11T00:00:00"/>
    <x v="0"/>
    <x v="2"/>
    <n v="6"/>
    <n v="5"/>
  </r>
  <r>
    <s v="LGR"/>
    <d v="1997-05-12T00:00:00"/>
    <x v="0"/>
    <x v="2"/>
    <n v="12"/>
    <n v="4"/>
  </r>
  <r>
    <s v="LGR"/>
    <d v="1997-05-13T00:00:00"/>
    <x v="0"/>
    <x v="2"/>
    <n v="10"/>
    <n v="5"/>
  </r>
  <r>
    <s v="LGR"/>
    <d v="1997-05-14T00:00:00"/>
    <x v="0"/>
    <x v="2"/>
    <n v="4"/>
    <n v="0"/>
  </r>
  <r>
    <s v="LGR"/>
    <d v="1997-05-15T00:00:00"/>
    <x v="0"/>
    <x v="2"/>
    <n v="1"/>
    <n v="1"/>
  </r>
  <r>
    <s v="LGR"/>
    <d v="1997-05-16T00:00:00"/>
    <x v="0"/>
    <x v="2"/>
    <n v="2"/>
    <n v="0"/>
  </r>
  <r>
    <s v="LGR"/>
    <d v="1997-05-17T00:00:00"/>
    <x v="0"/>
    <x v="2"/>
    <n v="0"/>
    <n v="0"/>
  </r>
  <r>
    <s v="LGR"/>
    <d v="1997-05-18T00:00:00"/>
    <x v="0"/>
    <x v="2"/>
    <n v="0"/>
    <n v="0"/>
  </r>
  <r>
    <s v="LGR"/>
    <d v="1997-05-19T00:00:00"/>
    <x v="0"/>
    <x v="2"/>
    <n v="2"/>
    <n v="1"/>
  </r>
  <r>
    <s v="LGR"/>
    <d v="1997-05-20T00:00:00"/>
    <x v="0"/>
    <x v="2"/>
    <n v="0"/>
    <n v="0"/>
  </r>
  <r>
    <s v="LGR"/>
    <d v="1997-05-21T00:00:00"/>
    <x v="0"/>
    <x v="2"/>
    <n v="2"/>
    <n v="0"/>
  </r>
  <r>
    <s v="LGR"/>
    <d v="1997-05-22T00:00:00"/>
    <x v="0"/>
    <x v="2"/>
    <n v="5"/>
    <n v="0"/>
  </r>
  <r>
    <s v="LGR"/>
    <d v="1997-05-23T00:00:00"/>
    <x v="0"/>
    <x v="2"/>
    <n v="1"/>
    <n v="0"/>
  </r>
  <r>
    <s v="LGR"/>
    <d v="1997-05-24T00:00:00"/>
    <x v="0"/>
    <x v="2"/>
    <n v="2"/>
    <n v="0"/>
  </r>
  <r>
    <s v="LGR"/>
    <d v="1997-05-25T00:00:00"/>
    <x v="0"/>
    <x v="2"/>
    <n v="1"/>
    <n v="1"/>
  </r>
  <r>
    <s v="LGR"/>
    <d v="1997-05-26T00:00:00"/>
    <x v="0"/>
    <x v="2"/>
    <n v="1"/>
    <n v="0"/>
  </r>
  <r>
    <s v="LGR"/>
    <d v="1997-05-27T00:00:00"/>
    <x v="0"/>
    <x v="2"/>
    <n v="2"/>
    <n v="0"/>
  </r>
  <r>
    <s v="LGR"/>
    <d v="1997-05-28T00:00:00"/>
    <x v="0"/>
    <x v="2"/>
    <n v="1"/>
    <n v="0"/>
  </r>
  <r>
    <s v="LGR"/>
    <d v="1997-05-29T00:00:00"/>
    <x v="0"/>
    <x v="2"/>
    <n v="0"/>
    <n v="0"/>
  </r>
  <r>
    <s v="LGR"/>
    <d v="1997-05-30T00:00:00"/>
    <x v="0"/>
    <x v="2"/>
    <n v="0"/>
    <n v="0"/>
  </r>
  <r>
    <s v="LGR"/>
    <d v="1997-05-31T00:00:00"/>
    <x v="0"/>
    <x v="2"/>
    <n v="2"/>
    <n v="0"/>
  </r>
  <r>
    <s v="LGR"/>
    <d v="1997-06-01T00:00:00"/>
    <x v="0"/>
    <x v="3"/>
    <n v="1"/>
    <n v="1"/>
  </r>
  <r>
    <s v="LGR"/>
    <d v="1997-06-02T00:00:00"/>
    <x v="0"/>
    <x v="3"/>
    <n v="4"/>
    <n v="0"/>
  </r>
  <r>
    <s v="LGR"/>
    <d v="1997-06-03T00:00:00"/>
    <x v="0"/>
    <x v="3"/>
    <n v="1"/>
    <n v="0"/>
  </r>
  <r>
    <s v="LGR"/>
    <d v="1997-06-04T00:00:00"/>
    <x v="0"/>
    <x v="3"/>
    <n v="1"/>
    <n v="1"/>
  </r>
  <r>
    <s v="LGR"/>
    <d v="1997-06-05T00:00:00"/>
    <x v="0"/>
    <x v="3"/>
    <n v="0"/>
    <n v="0"/>
  </r>
  <r>
    <s v="LGR"/>
    <d v="1997-06-06T00:00:00"/>
    <x v="0"/>
    <x v="3"/>
    <n v="0"/>
    <n v="0"/>
  </r>
  <r>
    <s v="LGR"/>
    <d v="1997-06-07T00:00:00"/>
    <x v="0"/>
    <x v="3"/>
    <n v="1"/>
    <n v="0"/>
  </r>
  <r>
    <s v="LGR"/>
    <d v="1997-06-08T00:00:00"/>
    <x v="0"/>
    <x v="3"/>
    <n v="0"/>
    <n v="0"/>
  </r>
  <r>
    <s v="LGR"/>
    <d v="1997-06-09T00:00:00"/>
    <x v="0"/>
    <x v="3"/>
    <n v="1"/>
    <n v="0"/>
  </r>
  <r>
    <s v="LGR"/>
    <d v="1997-06-10T00:00:00"/>
    <x v="0"/>
    <x v="3"/>
    <n v="0"/>
    <n v="0"/>
  </r>
  <r>
    <s v="LGR"/>
    <d v="1997-06-11T00:00:00"/>
    <x v="0"/>
    <x v="3"/>
    <n v="0"/>
    <n v="0"/>
  </r>
  <r>
    <s v="LGR"/>
    <d v="1997-06-12T00:00:00"/>
    <x v="0"/>
    <x v="3"/>
    <n v="1"/>
    <n v="0"/>
  </r>
  <r>
    <s v="LGR"/>
    <d v="1997-06-13T00:00:00"/>
    <x v="0"/>
    <x v="3"/>
    <n v="1"/>
    <n v="0"/>
  </r>
  <r>
    <s v="LGR"/>
    <d v="1997-06-14T00:00:00"/>
    <x v="0"/>
    <x v="3"/>
    <n v="1"/>
    <n v="0"/>
  </r>
  <r>
    <s v="LGR"/>
    <d v="1997-06-15T00:00:00"/>
    <x v="0"/>
    <x v="3"/>
    <n v="0"/>
    <n v="0"/>
  </r>
  <r>
    <s v="LGR"/>
    <d v="1997-06-16T00:00:00"/>
    <x v="0"/>
    <x v="3"/>
    <n v="0"/>
    <n v="0"/>
  </r>
  <r>
    <s v="LGR"/>
    <d v="1997-06-17T00:00:00"/>
    <x v="0"/>
    <x v="3"/>
    <n v="0"/>
    <n v="0"/>
  </r>
  <r>
    <s v="LGR"/>
    <d v="1997-06-18T00:00:00"/>
    <x v="0"/>
    <x v="3"/>
    <n v="2"/>
    <n v="0"/>
  </r>
  <r>
    <s v="LGR"/>
    <d v="1997-06-19T00:00:00"/>
    <x v="0"/>
    <x v="3"/>
    <n v="0"/>
    <n v="0"/>
  </r>
  <r>
    <s v="LGR"/>
    <d v="1997-06-20T00:00:00"/>
    <x v="0"/>
    <x v="3"/>
    <n v="2"/>
    <n v="0"/>
  </r>
  <r>
    <s v="LGR"/>
    <d v="1997-06-21T00:00:00"/>
    <x v="0"/>
    <x v="3"/>
    <n v="1"/>
    <n v="0"/>
  </r>
  <r>
    <s v="LGR"/>
    <d v="1997-06-22T00:00:00"/>
    <x v="0"/>
    <x v="3"/>
    <n v="-1"/>
    <n v="0"/>
  </r>
  <r>
    <s v="LGR"/>
    <d v="1997-06-23T00:00:00"/>
    <x v="0"/>
    <x v="3"/>
    <n v="5"/>
    <n v="0"/>
  </r>
  <r>
    <s v="LGR"/>
    <d v="1997-06-24T00:00:00"/>
    <x v="0"/>
    <x v="3"/>
    <n v="2"/>
    <n v="0"/>
  </r>
  <r>
    <s v="LGR"/>
    <d v="1997-06-25T00:00:00"/>
    <x v="0"/>
    <x v="3"/>
    <n v="10"/>
    <n v="0"/>
  </r>
  <r>
    <s v="LGR"/>
    <d v="1997-06-26T00:00:00"/>
    <x v="0"/>
    <x v="3"/>
    <n v="2"/>
    <n v="0"/>
  </r>
  <r>
    <s v="LGR"/>
    <d v="1997-06-27T00:00:00"/>
    <x v="0"/>
    <x v="3"/>
    <n v="8"/>
    <n v="0"/>
  </r>
  <r>
    <s v="LGR"/>
    <d v="1997-06-28T00:00:00"/>
    <x v="0"/>
    <x v="3"/>
    <n v="6"/>
    <n v="0"/>
  </r>
  <r>
    <s v="LGR"/>
    <d v="1997-06-29T00:00:00"/>
    <x v="0"/>
    <x v="3"/>
    <n v="6"/>
    <n v="0"/>
  </r>
  <r>
    <s v="LGR"/>
    <d v="1997-06-30T00:00:00"/>
    <x v="0"/>
    <x v="3"/>
    <n v="10"/>
    <n v="0"/>
  </r>
  <r>
    <s v="LGR"/>
    <d v="1997-07-01T00:00:00"/>
    <x v="0"/>
    <x v="4"/>
    <n v="8"/>
    <n v="1"/>
  </r>
  <r>
    <s v="LGR"/>
    <d v="1997-07-02T00:00:00"/>
    <x v="0"/>
    <x v="4"/>
    <n v="13"/>
    <n v="0"/>
  </r>
  <r>
    <s v="LGR"/>
    <d v="1997-07-03T00:00:00"/>
    <x v="0"/>
    <x v="4"/>
    <n v="10"/>
    <n v="0"/>
  </r>
  <r>
    <s v="LGR"/>
    <d v="1997-07-04T00:00:00"/>
    <x v="0"/>
    <x v="4"/>
    <n v="11"/>
    <n v="0"/>
  </r>
  <r>
    <s v="LGR"/>
    <d v="1997-07-05T00:00:00"/>
    <x v="0"/>
    <x v="4"/>
    <n v="10"/>
    <n v="1"/>
  </r>
  <r>
    <s v="LGR"/>
    <d v="1997-07-06T00:00:00"/>
    <x v="0"/>
    <x v="4"/>
    <n v="29"/>
    <n v="0"/>
  </r>
  <r>
    <s v="LGR"/>
    <d v="1997-07-07T00:00:00"/>
    <x v="0"/>
    <x v="4"/>
    <n v="32"/>
    <n v="1"/>
  </r>
  <r>
    <s v="LGR"/>
    <d v="1997-07-08T00:00:00"/>
    <x v="0"/>
    <x v="4"/>
    <n v="2"/>
    <n v="0"/>
  </r>
  <r>
    <s v="LGR"/>
    <d v="1997-07-09T00:00:00"/>
    <x v="0"/>
    <x v="4"/>
    <n v="29"/>
    <n v="1"/>
  </r>
  <r>
    <s v="LGR"/>
    <d v="1997-07-10T00:00:00"/>
    <x v="0"/>
    <x v="4"/>
    <n v="37"/>
    <n v="0"/>
  </r>
  <r>
    <s v="LGR"/>
    <d v="1997-07-11T00:00:00"/>
    <x v="0"/>
    <x v="4"/>
    <n v="40"/>
    <n v="2"/>
  </r>
  <r>
    <s v="LGR"/>
    <d v="1997-07-12T00:00:00"/>
    <x v="0"/>
    <x v="4"/>
    <n v="38"/>
    <n v="4"/>
  </r>
  <r>
    <s v="LGR"/>
    <d v="1997-07-13T00:00:00"/>
    <x v="0"/>
    <x v="4"/>
    <n v="32"/>
    <n v="1"/>
  </r>
  <r>
    <s v="LGR"/>
    <d v="1997-07-14T00:00:00"/>
    <x v="0"/>
    <x v="4"/>
    <n v="53"/>
    <n v="5"/>
  </r>
  <r>
    <s v="LGR"/>
    <d v="1997-07-15T00:00:00"/>
    <x v="0"/>
    <x v="4"/>
    <n v="28"/>
    <n v="0"/>
  </r>
  <r>
    <s v="LGR"/>
    <d v="1997-07-16T00:00:00"/>
    <x v="0"/>
    <x v="4"/>
    <n v="52"/>
    <n v="7"/>
  </r>
  <r>
    <s v="LGR"/>
    <d v="1997-07-17T00:00:00"/>
    <x v="0"/>
    <x v="4"/>
    <n v="47"/>
    <n v="6"/>
  </r>
  <r>
    <s v="LGR"/>
    <d v="1997-07-18T00:00:00"/>
    <x v="0"/>
    <x v="4"/>
    <n v="64"/>
    <n v="4"/>
  </r>
  <r>
    <s v="LGR"/>
    <d v="1997-07-19T00:00:00"/>
    <x v="0"/>
    <x v="4"/>
    <n v="60"/>
    <n v="6"/>
  </r>
  <r>
    <s v="LGR"/>
    <d v="1997-07-20T00:00:00"/>
    <x v="0"/>
    <x v="4"/>
    <n v="61"/>
    <n v="7"/>
  </r>
  <r>
    <s v="LGR"/>
    <d v="1997-07-21T00:00:00"/>
    <x v="0"/>
    <x v="4"/>
    <n v="82"/>
    <n v="10"/>
  </r>
  <r>
    <s v="LGR"/>
    <d v="1997-07-22T00:00:00"/>
    <x v="0"/>
    <x v="4"/>
    <n v="61"/>
    <n v="5"/>
  </r>
  <r>
    <s v="LGR"/>
    <d v="1997-07-23T00:00:00"/>
    <x v="0"/>
    <x v="4"/>
    <n v="64"/>
    <n v="11"/>
  </r>
  <r>
    <s v="LGR"/>
    <d v="1997-07-24T00:00:00"/>
    <x v="0"/>
    <x v="4"/>
    <n v="76"/>
    <n v="8"/>
  </r>
  <r>
    <s v="LGR"/>
    <d v="1997-07-25T00:00:00"/>
    <x v="0"/>
    <x v="4"/>
    <n v="83"/>
    <n v="11"/>
  </r>
  <r>
    <s v="LGR"/>
    <d v="1997-07-26T00:00:00"/>
    <x v="0"/>
    <x v="4"/>
    <n v="62"/>
    <n v="4"/>
  </r>
  <r>
    <s v="LGR"/>
    <d v="1997-07-27T00:00:00"/>
    <x v="0"/>
    <x v="4"/>
    <n v="56"/>
    <n v="5"/>
  </r>
  <r>
    <s v="LGR"/>
    <d v="1997-07-28T00:00:00"/>
    <x v="0"/>
    <x v="4"/>
    <n v="77"/>
    <n v="10"/>
  </r>
  <r>
    <s v="LGR"/>
    <d v="1997-07-29T00:00:00"/>
    <x v="0"/>
    <x v="4"/>
    <n v="104"/>
    <n v="12"/>
  </r>
  <r>
    <s v="LGR"/>
    <d v="1997-07-30T00:00:00"/>
    <x v="0"/>
    <x v="4"/>
    <n v="34"/>
    <n v="8"/>
  </r>
  <r>
    <s v="LGR"/>
    <d v="1997-07-31T00:00:00"/>
    <x v="0"/>
    <x v="4"/>
    <n v="68"/>
    <n v="13"/>
  </r>
  <r>
    <s v="LGR"/>
    <d v="1997-08-01T00:00:00"/>
    <x v="0"/>
    <x v="5"/>
    <n v="118"/>
    <n v="13"/>
  </r>
  <r>
    <s v="LGR"/>
    <d v="1997-08-02T00:00:00"/>
    <x v="0"/>
    <x v="5"/>
    <n v="112"/>
    <n v="16"/>
  </r>
  <r>
    <s v="LGR"/>
    <d v="1997-08-03T00:00:00"/>
    <x v="0"/>
    <x v="5"/>
    <n v="116"/>
    <n v="25"/>
  </r>
  <r>
    <s v="LGR"/>
    <d v="1997-08-04T00:00:00"/>
    <x v="0"/>
    <x v="5"/>
    <n v="106"/>
    <n v="12"/>
  </r>
  <r>
    <s v="LGR"/>
    <d v="1997-08-05T00:00:00"/>
    <x v="0"/>
    <x v="5"/>
    <n v="77"/>
    <n v="6"/>
  </r>
  <r>
    <s v="LGR"/>
    <d v="1997-08-06T00:00:00"/>
    <x v="0"/>
    <x v="5"/>
    <n v="132"/>
    <n v="30"/>
  </r>
  <r>
    <s v="LGR"/>
    <d v="1997-08-07T00:00:00"/>
    <x v="0"/>
    <x v="5"/>
    <n v="114"/>
    <n v="20"/>
  </r>
  <r>
    <s v="LGR"/>
    <d v="1997-08-08T00:00:00"/>
    <x v="0"/>
    <x v="5"/>
    <n v="134"/>
    <n v="20"/>
  </r>
  <r>
    <s v="LGR"/>
    <d v="1997-08-09T00:00:00"/>
    <x v="0"/>
    <x v="5"/>
    <n v="130"/>
    <n v="18"/>
  </r>
  <r>
    <s v="LGR"/>
    <d v="1997-08-10T00:00:00"/>
    <x v="0"/>
    <x v="5"/>
    <n v="185"/>
    <n v="42"/>
  </r>
  <r>
    <s v="LGR"/>
    <d v="1997-08-11T00:00:00"/>
    <x v="0"/>
    <x v="5"/>
    <n v="191"/>
    <n v="30"/>
  </r>
  <r>
    <s v="LGR"/>
    <d v="1997-08-12T00:00:00"/>
    <x v="0"/>
    <x v="5"/>
    <n v="197"/>
    <n v="46"/>
  </r>
  <r>
    <s v="LGR"/>
    <d v="1997-08-13T00:00:00"/>
    <x v="0"/>
    <x v="5"/>
    <n v="259"/>
    <n v="48"/>
  </r>
  <r>
    <s v="LGR"/>
    <d v="1997-08-14T00:00:00"/>
    <x v="0"/>
    <x v="5"/>
    <n v="344"/>
    <n v="56"/>
  </r>
  <r>
    <s v="LGR"/>
    <d v="1997-08-15T00:00:00"/>
    <x v="0"/>
    <x v="5"/>
    <n v="313"/>
    <n v="55"/>
  </r>
  <r>
    <s v="LGR"/>
    <d v="1997-08-16T00:00:00"/>
    <x v="0"/>
    <x v="5"/>
    <n v="242"/>
    <n v="34"/>
  </r>
  <r>
    <s v="LGR"/>
    <d v="1997-08-17T00:00:00"/>
    <x v="0"/>
    <x v="5"/>
    <n v="233"/>
    <n v="40"/>
  </r>
  <r>
    <s v="LGR"/>
    <d v="1997-08-18T00:00:00"/>
    <x v="0"/>
    <x v="5"/>
    <n v="304"/>
    <n v="48"/>
  </r>
  <r>
    <s v="LGR"/>
    <d v="1997-08-19T00:00:00"/>
    <x v="0"/>
    <x v="5"/>
    <n v="161"/>
    <n v="25"/>
  </r>
  <r>
    <s v="LGR"/>
    <d v="1997-08-20T00:00:00"/>
    <x v="0"/>
    <x v="5"/>
    <n v="200"/>
    <n v="20"/>
  </r>
  <r>
    <s v="LGR"/>
    <d v="1997-08-21T00:00:00"/>
    <x v="0"/>
    <x v="5"/>
    <n v="202"/>
    <n v="26"/>
  </r>
  <r>
    <s v="LGR"/>
    <d v="1997-08-22T00:00:00"/>
    <x v="0"/>
    <x v="5"/>
    <n v="220"/>
    <n v="31"/>
  </r>
  <r>
    <s v="LGR"/>
    <d v="1997-08-23T00:00:00"/>
    <x v="0"/>
    <x v="5"/>
    <n v="228"/>
    <n v="37"/>
  </r>
  <r>
    <s v="LGR"/>
    <d v="1997-08-24T00:00:00"/>
    <x v="0"/>
    <x v="5"/>
    <n v="185"/>
    <n v="24"/>
  </r>
  <r>
    <s v="LGR"/>
    <d v="1997-08-25T00:00:00"/>
    <x v="0"/>
    <x v="5"/>
    <n v="302"/>
    <n v="56"/>
  </r>
  <r>
    <s v="LGR"/>
    <d v="1997-08-26T00:00:00"/>
    <x v="0"/>
    <x v="5"/>
    <n v="206"/>
    <n v="30"/>
  </r>
  <r>
    <s v="LGR"/>
    <d v="1997-08-27T00:00:00"/>
    <x v="0"/>
    <x v="5"/>
    <n v="242"/>
    <n v="30"/>
  </r>
  <r>
    <s v="LGR"/>
    <d v="1997-08-28T00:00:00"/>
    <x v="0"/>
    <x v="5"/>
    <n v="180"/>
    <n v="20"/>
  </r>
  <r>
    <s v="LGR"/>
    <d v="1997-08-29T00:00:00"/>
    <x v="0"/>
    <x v="5"/>
    <n v="187"/>
    <n v="32"/>
  </r>
  <r>
    <s v="LGR"/>
    <d v="1997-08-30T00:00:00"/>
    <x v="0"/>
    <x v="5"/>
    <n v="163"/>
    <n v="25"/>
  </r>
  <r>
    <s v="LGR"/>
    <d v="1997-08-31T00:00:00"/>
    <x v="0"/>
    <x v="5"/>
    <n v="192"/>
    <n v="26"/>
  </r>
  <r>
    <s v="LGR"/>
    <d v="1997-09-01T00:00:00"/>
    <x v="0"/>
    <x v="6"/>
    <n v="124"/>
    <n v="25"/>
  </r>
  <r>
    <s v="LGR"/>
    <d v="1997-09-02T00:00:00"/>
    <x v="0"/>
    <x v="6"/>
    <n v="215"/>
    <n v="18"/>
  </r>
  <r>
    <s v="LGR"/>
    <d v="1997-09-03T00:00:00"/>
    <x v="0"/>
    <x v="6"/>
    <n v="101"/>
    <n v="10"/>
  </r>
  <r>
    <s v="LGR"/>
    <d v="1997-09-04T00:00:00"/>
    <x v="0"/>
    <x v="6"/>
    <n v="138"/>
    <n v="12"/>
  </r>
  <r>
    <s v="LGR"/>
    <d v="1997-09-05T00:00:00"/>
    <x v="0"/>
    <x v="6"/>
    <n v="155"/>
    <n v="12"/>
  </r>
  <r>
    <s v="LGR"/>
    <d v="1997-09-06T00:00:00"/>
    <x v="0"/>
    <x v="6"/>
    <n v="211"/>
    <n v="24"/>
  </r>
  <r>
    <s v="LGR"/>
    <d v="1997-09-07T00:00:00"/>
    <x v="0"/>
    <x v="6"/>
    <n v="265"/>
    <n v="34"/>
  </r>
  <r>
    <s v="LGR"/>
    <d v="1997-09-08T00:00:00"/>
    <x v="0"/>
    <x v="6"/>
    <n v="301"/>
    <n v="30"/>
  </r>
  <r>
    <s v="LGR"/>
    <d v="1997-09-09T00:00:00"/>
    <x v="0"/>
    <x v="6"/>
    <n v="208"/>
    <n v="19"/>
  </r>
  <r>
    <s v="LGR"/>
    <d v="1997-09-10T00:00:00"/>
    <x v="0"/>
    <x v="6"/>
    <n v="251"/>
    <n v="24"/>
  </r>
  <r>
    <s v="LGR"/>
    <d v="1997-09-11T00:00:00"/>
    <x v="0"/>
    <x v="6"/>
    <n v="540"/>
    <n v="71"/>
  </r>
  <r>
    <s v="LGR"/>
    <d v="1997-09-12T00:00:00"/>
    <x v="0"/>
    <x v="6"/>
    <n v="679"/>
    <n v="66"/>
  </r>
  <r>
    <s v="LGR"/>
    <d v="1997-09-13T00:00:00"/>
    <x v="0"/>
    <x v="6"/>
    <n v="553"/>
    <n v="52"/>
  </r>
  <r>
    <s v="LGR"/>
    <d v="1997-09-14T00:00:00"/>
    <x v="0"/>
    <x v="6"/>
    <n v="619"/>
    <n v="66"/>
  </r>
  <r>
    <s v="LGR"/>
    <d v="1997-09-15T00:00:00"/>
    <x v="0"/>
    <x v="6"/>
    <n v="703"/>
    <n v="86"/>
  </r>
  <r>
    <s v="LGR"/>
    <d v="1997-09-16T00:00:00"/>
    <x v="0"/>
    <x v="6"/>
    <n v="852"/>
    <n v="89"/>
  </r>
  <r>
    <s v="LGR"/>
    <d v="1997-09-17T00:00:00"/>
    <x v="0"/>
    <x v="6"/>
    <n v="530"/>
    <n v="74"/>
  </r>
  <r>
    <s v="LGR"/>
    <d v="1997-09-18T00:00:00"/>
    <x v="0"/>
    <x v="6"/>
    <n v="767"/>
    <n v="55"/>
  </r>
  <r>
    <s v="LGR"/>
    <d v="1997-09-19T00:00:00"/>
    <x v="0"/>
    <x v="6"/>
    <n v="602"/>
    <n v="66"/>
  </r>
  <r>
    <s v="LGR"/>
    <d v="1997-09-20T00:00:00"/>
    <x v="0"/>
    <x v="6"/>
    <n v="590"/>
    <n v="61"/>
  </r>
  <r>
    <s v="LGR"/>
    <d v="1997-09-21T00:00:00"/>
    <x v="0"/>
    <x v="6"/>
    <n v="896"/>
    <n v="94"/>
  </r>
  <r>
    <s v="LGR"/>
    <d v="1997-09-22T00:00:00"/>
    <x v="0"/>
    <x v="6"/>
    <n v="952"/>
    <n v="119"/>
  </r>
  <r>
    <s v="LGR"/>
    <d v="1997-09-23T00:00:00"/>
    <x v="0"/>
    <x v="6"/>
    <n v="1147"/>
    <n v="125"/>
  </r>
  <r>
    <s v="LGR"/>
    <d v="1997-09-24T00:00:00"/>
    <x v="0"/>
    <x v="6"/>
    <n v="1225"/>
    <n v="110"/>
  </r>
  <r>
    <s v="LGR"/>
    <d v="1997-09-25T00:00:00"/>
    <x v="0"/>
    <x v="6"/>
    <n v="1061"/>
    <n v="108"/>
  </r>
  <r>
    <s v="LGR"/>
    <d v="1997-09-26T00:00:00"/>
    <x v="0"/>
    <x v="6"/>
    <n v="1411"/>
    <n v="185"/>
  </r>
  <r>
    <s v="LGR"/>
    <d v="1997-09-27T00:00:00"/>
    <x v="0"/>
    <x v="6"/>
    <n v="1886"/>
    <n v="223"/>
  </r>
  <r>
    <s v="LGR"/>
    <d v="1997-09-28T00:00:00"/>
    <x v="0"/>
    <x v="6"/>
    <n v="1590"/>
    <n v="196"/>
  </r>
  <r>
    <s v="LGR"/>
    <d v="1997-09-29T00:00:00"/>
    <x v="0"/>
    <x v="6"/>
    <n v="1651"/>
    <n v="154"/>
  </r>
  <r>
    <s v="LGR"/>
    <d v="1997-09-30T00:00:00"/>
    <x v="0"/>
    <x v="6"/>
    <n v="2201"/>
    <n v="292"/>
  </r>
  <r>
    <s v="LGR"/>
    <d v="1997-10-01T00:00:00"/>
    <x v="0"/>
    <x v="7"/>
    <n v="1902"/>
    <n v="178"/>
  </r>
  <r>
    <s v="LGR"/>
    <d v="1997-10-02T00:00:00"/>
    <x v="0"/>
    <x v="7"/>
    <n v="2384"/>
    <n v="223"/>
  </r>
  <r>
    <s v="LGR"/>
    <d v="1997-10-03T00:00:00"/>
    <x v="0"/>
    <x v="7"/>
    <n v="2860"/>
    <n v="250"/>
  </r>
  <r>
    <s v="LGR"/>
    <d v="1997-10-04T00:00:00"/>
    <x v="0"/>
    <x v="7"/>
    <n v="2624"/>
    <n v="234"/>
  </r>
  <r>
    <s v="LGR"/>
    <d v="1997-10-05T00:00:00"/>
    <x v="0"/>
    <x v="7"/>
    <n v="2705"/>
    <n v="274"/>
  </r>
  <r>
    <s v="LGR"/>
    <d v="1997-10-06T00:00:00"/>
    <x v="0"/>
    <x v="7"/>
    <n v="1543"/>
    <n v="140"/>
  </r>
  <r>
    <s v="LGR"/>
    <d v="1997-10-07T00:00:00"/>
    <x v="0"/>
    <x v="7"/>
    <n v="1846"/>
    <n v="149"/>
  </r>
  <r>
    <s v="LGR"/>
    <d v="1997-10-08T00:00:00"/>
    <x v="0"/>
    <x v="7"/>
    <n v="1256"/>
    <n v="108"/>
  </r>
  <r>
    <s v="LGR"/>
    <d v="1997-10-09T00:00:00"/>
    <x v="0"/>
    <x v="7"/>
    <n v="1312"/>
    <n v="175"/>
  </r>
  <r>
    <s v="LGR"/>
    <d v="1997-10-10T00:00:00"/>
    <x v="0"/>
    <x v="7"/>
    <n v="1742"/>
    <n v="130"/>
  </r>
  <r>
    <s v="LGR"/>
    <d v="1997-10-11T00:00:00"/>
    <x v="0"/>
    <x v="7"/>
    <n v="1708"/>
    <n v="166"/>
  </r>
  <r>
    <s v="LGR"/>
    <d v="1997-10-12T00:00:00"/>
    <x v="0"/>
    <x v="7"/>
    <n v="1915"/>
    <n v="150"/>
  </r>
  <r>
    <s v="LGR"/>
    <d v="1997-10-13T00:00:00"/>
    <x v="0"/>
    <x v="7"/>
    <n v="1970"/>
    <n v="158"/>
  </r>
  <r>
    <s v="LGR"/>
    <d v="1997-10-14T00:00:00"/>
    <x v="0"/>
    <x v="7"/>
    <n v="1147"/>
    <n v="116"/>
  </r>
  <r>
    <s v="LGR"/>
    <d v="1997-10-15T00:00:00"/>
    <x v="0"/>
    <x v="7"/>
    <n v="1190"/>
    <n v="127"/>
  </r>
  <r>
    <s v="LGR"/>
    <d v="1997-10-16T00:00:00"/>
    <x v="0"/>
    <x v="7"/>
    <n v="1108"/>
    <n v="100"/>
  </r>
  <r>
    <s v="LGR"/>
    <d v="1997-10-17T00:00:00"/>
    <x v="0"/>
    <x v="7"/>
    <n v="1327"/>
    <n v="148"/>
  </r>
  <r>
    <s v="LGR"/>
    <d v="1997-10-18T00:00:00"/>
    <x v="0"/>
    <x v="7"/>
    <n v="1272"/>
    <n v="103"/>
  </r>
  <r>
    <s v="LGR"/>
    <d v="1997-10-19T00:00:00"/>
    <x v="0"/>
    <x v="7"/>
    <n v="1345"/>
    <n v="94"/>
  </r>
  <r>
    <s v="LGR"/>
    <d v="1997-10-20T00:00:00"/>
    <x v="0"/>
    <x v="7"/>
    <n v="1408"/>
    <n v="131"/>
  </r>
  <r>
    <s v="LGR"/>
    <d v="1997-10-21T00:00:00"/>
    <x v="0"/>
    <x v="7"/>
    <n v="1069"/>
    <n v="73"/>
  </r>
  <r>
    <s v="LGR"/>
    <d v="1997-10-22T00:00:00"/>
    <x v="0"/>
    <x v="7"/>
    <n v="668"/>
    <n v="53"/>
  </r>
  <r>
    <s v="LGR"/>
    <d v="1997-10-23T00:00:00"/>
    <x v="0"/>
    <x v="7"/>
    <n v="1260"/>
    <n v="109"/>
  </r>
  <r>
    <s v="LGR"/>
    <d v="1997-10-24T00:00:00"/>
    <x v="0"/>
    <x v="7"/>
    <n v="968"/>
    <n v="89"/>
  </r>
  <r>
    <s v="LGR"/>
    <d v="1997-10-25T00:00:00"/>
    <x v="0"/>
    <x v="7"/>
    <n v="800"/>
    <n v="85"/>
  </r>
  <r>
    <s v="LGR"/>
    <d v="1997-10-26T00:00:00"/>
    <x v="0"/>
    <x v="7"/>
    <n v="686"/>
    <n v="79"/>
  </r>
  <r>
    <s v="LGR"/>
    <d v="1997-10-27T00:00:00"/>
    <x v="0"/>
    <x v="7"/>
    <n v="602"/>
    <n v="60"/>
  </r>
  <r>
    <s v="LGR"/>
    <d v="1997-10-28T00:00:00"/>
    <x v="0"/>
    <x v="7"/>
    <n v="674"/>
    <n v="74"/>
  </r>
  <r>
    <s v="LGR"/>
    <d v="1997-10-29T00:00:00"/>
    <x v="0"/>
    <x v="7"/>
    <n v="362"/>
    <n v="35"/>
  </r>
  <r>
    <s v="LGR"/>
    <d v="1997-10-30T00:00:00"/>
    <x v="0"/>
    <x v="7"/>
    <n v="376"/>
    <n v="32"/>
  </r>
  <r>
    <s v="LGR"/>
    <d v="1997-10-31T00:00:00"/>
    <x v="0"/>
    <x v="7"/>
    <n v="515"/>
    <n v="46"/>
  </r>
  <r>
    <s v="LGR"/>
    <d v="1997-11-01T00:00:00"/>
    <x v="0"/>
    <x v="8"/>
    <n v="368"/>
    <n v="24"/>
  </r>
  <r>
    <s v="LGR"/>
    <d v="1997-11-02T00:00:00"/>
    <x v="0"/>
    <x v="8"/>
    <n v="538"/>
    <n v="60"/>
  </r>
  <r>
    <s v="LGR"/>
    <d v="1997-11-03T00:00:00"/>
    <x v="0"/>
    <x v="8"/>
    <n v="329"/>
    <n v="28"/>
  </r>
  <r>
    <s v="LGR"/>
    <d v="1997-11-04T00:00:00"/>
    <x v="0"/>
    <x v="8"/>
    <n v="348"/>
    <n v="29"/>
  </r>
  <r>
    <s v="LGR"/>
    <d v="1997-11-05T00:00:00"/>
    <x v="0"/>
    <x v="8"/>
    <n v="332"/>
    <n v="22"/>
  </r>
  <r>
    <s v="LGR"/>
    <d v="1997-11-06T00:00:00"/>
    <x v="0"/>
    <x v="8"/>
    <n v="245"/>
    <n v="14"/>
  </r>
  <r>
    <s v="LGR"/>
    <d v="1997-11-07T00:00:00"/>
    <x v="0"/>
    <x v="8"/>
    <n v="339"/>
    <n v="23"/>
  </r>
  <r>
    <s v="LGR"/>
    <d v="1997-11-08T00:00:00"/>
    <x v="0"/>
    <x v="8"/>
    <n v="271"/>
    <n v="27"/>
  </r>
  <r>
    <s v="LGR"/>
    <d v="1997-11-09T00:00:00"/>
    <x v="0"/>
    <x v="8"/>
    <n v="218"/>
    <n v="14"/>
  </r>
  <r>
    <s v="LGR"/>
    <d v="1997-11-10T00:00:00"/>
    <x v="0"/>
    <x v="8"/>
    <n v="375"/>
    <n v="26"/>
  </r>
  <r>
    <s v="LGR"/>
    <d v="1997-11-11T00:00:00"/>
    <x v="0"/>
    <x v="8"/>
    <n v="499"/>
    <n v="47"/>
  </r>
  <r>
    <s v="LGR"/>
    <d v="1997-11-12T00:00:00"/>
    <x v="0"/>
    <x v="8"/>
    <n v="438"/>
    <n v="39"/>
  </r>
  <r>
    <s v="LGR"/>
    <d v="1997-11-13T00:00:00"/>
    <x v="0"/>
    <x v="8"/>
    <n v="384"/>
    <n v="39"/>
  </r>
  <r>
    <s v="LGR"/>
    <d v="1997-11-14T00:00:00"/>
    <x v="0"/>
    <x v="8"/>
    <n v="364"/>
    <n v="42"/>
  </r>
  <r>
    <s v="LGR"/>
    <d v="1997-11-15T00:00:00"/>
    <x v="0"/>
    <x v="8"/>
    <n v="277"/>
    <n v="26"/>
  </r>
  <r>
    <s v="LGR"/>
    <d v="1997-11-16T00:00:00"/>
    <x v="0"/>
    <x v="8"/>
    <n v="434"/>
    <n v="28"/>
  </r>
  <r>
    <s v="LGR"/>
    <d v="1997-11-17T00:00:00"/>
    <x v="0"/>
    <x v="8"/>
    <n v="377"/>
    <n v="35"/>
  </r>
  <r>
    <s v="LGR"/>
    <d v="1997-11-18T00:00:00"/>
    <x v="0"/>
    <x v="8"/>
    <n v="422"/>
    <n v="44"/>
  </r>
  <r>
    <s v="LGR"/>
    <d v="1997-11-19T00:00:00"/>
    <x v="0"/>
    <x v="8"/>
    <n v="259"/>
    <n v="18"/>
  </r>
  <r>
    <s v="LGR"/>
    <d v="1997-11-20T00:00:00"/>
    <x v="0"/>
    <x v="8"/>
    <n v="373"/>
    <n v="37"/>
  </r>
  <r>
    <s v="LGR"/>
    <d v="1997-11-21T00:00:00"/>
    <x v="0"/>
    <x v="8"/>
    <n v="465"/>
    <n v="57"/>
  </r>
  <r>
    <s v="LGR"/>
    <d v="1997-11-22T00:00:00"/>
    <x v="0"/>
    <x v="8"/>
    <n v="256"/>
    <n v="18"/>
  </r>
  <r>
    <s v="LGR"/>
    <d v="1997-11-23T00:00:00"/>
    <x v="0"/>
    <x v="8"/>
    <n v="277"/>
    <n v="27"/>
  </r>
  <r>
    <s v="LGR"/>
    <d v="1997-11-24T00:00:00"/>
    <x v="0"/>
    <x v="8"/>
    <n v="240"/>
    <n v="21"/>
  </r>
  <r>
    <s v="LGR"/>
    <d v="1997-11-25T00:00:00"/>
    <x v="0"/>
    <x v="8"/>
    <n v="110"/>
    <n v="9"/>
  </r>
  <r>
    <s v="LGR"/>
    <d v="1997-11-26T00:00:00"/>
    <x v="0"/>
    <x v="8"/>
    <n v="150"/>
    <n v="13"/>
  </r>
  <r>
    <s v="LGR"/>
    <d v="1997-11-27T00:00:00"/>
    <x v="0"/>
    <x v="8"/>
    <n v="218"/>
    <n v="13"/>
  </r>
  <r>
    <s v="LGR"/>
    <d v="1997-11-28T00:00:00"/>
    <x v="0"/>
    <x v="8"/>
    <n v="128"/>
    <n v="21"/>
  </r>
  <r>
    <s v="LGR"/>
    <d v="1997-11-29T00:00:00"/>
    <x v="0"/>
    <x v="8"/>
    <n v="128"/>
    <n v="13"/>
  </r>
  <r>
    <s v="LGR"/>
    <d v="1997-11-30T00:00:00"/>
    <x v="0"/>
    <x v="8"/>
    <n v="143"/>
    <n v="11"/>
  </r>
  <r>
    <s v="LGR"/>
    <d v="1997-12-01T00:00:00"/>
    <x v="0"/>
    <x v="9"/>
    <n v="68"/>
    <n v="3"/>
  </r>
  <r>
    <s v="LGR"/>
    <d v="1997-12-02T00:00:00"/>
    <x v="0"/>
    <x v="9"/>
    <n v="74"/>
    <n v="3"/>
  </r>
  <r>
    <s v="LGR"/>
    <d v="1997-12-03T00:00:00"/>
    <x v="0"/>
    <x v="9"/>
    <n v="85"/>
    <n v="11"/>
  </r>
  <r>
    <s v="LGR"/>
    <d v="1997-12-04T00:00:00"/>
    <x v="0"/>
    <x v="9"/>
    <n v="57"/>
    <n v="3"/>
  </r>
  <r>
    <s v="LGR"/>
    <d v="1997-12-05T00:00:00"/>
    <x v="0"/>
    <x v="9"/>
    <n v="44"/>
    <n v="2"/>
  </r>
  <r>
    <s v="LGR"/>
    <d v="1997-12-06T00:00:00"/>
    <x v="0"/>
    <x v="9"/>
    <n v="28"/>
    <n v="0"/>
  </r>
  <r>
    <s v="LGR"/>
    <d v="1997-12-07T00:00:00"/>
    <x v="0"/>
    <x v="9"/>
    <n v="11"/>
    <n v="1"/>
  </r>
  <r>
    <s v="LGR"/>
    <d v="1997-12-08T00:00:00"/>
    <x v="0"/>
    <x v="9"/>
    <n v="19"/>
    <n v="1"/>
  </r>
  <r>
    <s v="LGR"/>
    <d v="1997-12-09T00:00:00"/>
    <x v="0"/>
    <x v="9"/>
    <n v="41"/>
    <n v="1"/>
  </r>
  <r>
    <s v="LGR"/>
    <d v="1997-12-10T00:00:00"/>
    <x v="0"/>
    <x v="9"/>
    <n v="48"/>
    <n v="2"/>
  </r>
  <r>
    <s v="LGR"/>
    <d v="1997-12-11T00:00:00"/>
    <x v="0"/>
    <x v="9"/>
    <n v="32"/>
    <n v="2"/>
  </r>
  <r>
    <s v="LGR"/>
    <d v="1997-12-12T00:00:00"/>
    <x v="0"/>
    <x v="9"/>
    <n v="16"/>
    <n v="1"/>
  </r>
  <r>
    <s v="LGR"/>
    <d v="1997-12-13T00:00:00"/>
    <x v="0"/>
    <x v="9"/>
    <n v="11"/>
    <n v="1"/>
  </r>
  <r>
    <s v="LGR"/>
    <d v="1997-12-14T00:00:00"/>
    <x v="0"/>
    <x v="9"/>
    <n v="8"/>
    <n v="1"/>
  </r>
  <r>
    <s v="LGR"/>
    <d v="1997-12-15T00:00:00"/>
    <x v="0"/>
    <x v="9"/>
    <n v="5"/>
    <n v="1"/>
  </r>
  <r>
    <s v="LGR"/>
    <d v="1998-03-01T00:00:00"/>
    <x v="1"/>
    <x v="0"/>
    <n v="55"/>
    <n v="4"/>
  </r>
  <r>
    <s v="LGR"/>
    <d v="1998-03-02T00:00:00"/>
    <x v="1"/>
    <x v="0"/>
    <n v="36"/>
    <n v="2"/>
  </r>
  <r>
    <s v="LGR"/>
    <d v="1998-03-03T00:00:00"/>
    <x v="1"/>
    <x v="0"/>
    <n v="41"/>
    <n v="2"/>
  </r>
  <r>
    <s v="LGR"/>
    <d v="1998-03-04T00:00:00"/>
    <x v="1"/>
    <x v="0"/>
    <n v="49"/>
    <n v="3"/>
  </r>
  <r>
    <s v="LGR"/>
    <d v="1998-03-05T00:00:00"/>
    <x v="1"/>
    <x v="0"/>
    <n v="39"/>
    <n v="1"/>
  </r>
  <r>
    <s v="LGR"/>
    <d v="1998-03-06T00:00:00"/>
    <x v="1"/>
    <x v="0"/>
    <n v="46"/>
    <n v="4"/>
  </r>
  <r>
    <s v="LGR"/>
    <d v="1998-03-07T00:00:00"/>
    <x v="1"/>
    <x v="0"/>
    <n v="43"/>
    <n v="5"/>
  </r>
  <r>
    <s v="LGR"/>
    <d v="1998-03-08T00:00:00"/>
    <x v="1"/>
    <x v="0"/>
    <n v="60"/>
    <n v="3"/>
  </r>
  <r>
    <s v="LGR"/>
    <d v="1998-03-09T00:00:00"/>
    <x v="1"/>
    <x v="0"/>
    <n v="66"/>
    <n v="5"/>
  </r>
  <r>
    <s v="LGR"/>
    <d v="1998-03-10T00:00:00"/>
    <x v="1"/>
    <x v="0"/>
    <n v="81"/>
    <n v="7"/>
  </r>
  <r>
    <s v="LGR"/>
    <d v="1998-03-11T00:00:00"/>
    <x v="1"/>
    <x v="0"/>
    <n v="52"/>
    <n v="3"/>
  </r>
  <r>
    <s v="LGR"/>
    <d v="1998-03-12T00:00:00"/>
    <x v="1"/>
    <x v="0"/>
    <n v="77"/>
    <n v="4"/>
  </r>
  <r>
    <s v="LGR"/>
    <d v="1998-03-13T00:00:00"/>
    <x v="1"/>
    <x v="0"/>
    <n v="81"/>
    <n v="7"/>
  </r>
  <r>
    <s v="LGR"/>
    <d v="1998-03-14T00:00:00"/>
    <x v="1"/>
    <x v="0"/>
    <n v="92"/>
    <n v="5"/>
  </r>
  <r>
    <s v="LGR"/>
    <d v="1998-03-15T00:00:00"/>
    <x v="1"/>
    <x v="0"/>
    <n v="161"/>
    <n v="17"/>
  </r>
  <r>
    <s v="LGR"/>
    <d v="1998-03-16T00:00:00"/>
    <x v="1"/>
    <x v="0"/>
    <n v="81"/>
    <n v="7"/>
  </r>
  <r>
    <s v="LGR"/>
    <d v="1998-03-17T00:00:00"/>
    <x v="1"/>
    <x v="0"/>
    <n v="99"/>
    <n v="6"/>
  </r>
  <r>
    <s v="LGR"/>
    <d v="1998-03-18T00:00:00"/>
    <x v="1"/>
    <x v="0"/>
    <n v="56"/>
    <n v="7"/>
  </r>
  <r>
    <s v="LGR"/>
    <d v="1998-03-19T00:00:00"/>
    <x v="1"/>
    <x v="0"/>
    <n v="69"/>
    <n v="9"/>
  </r>
  <r>
    <s v="LGR"/>
    <d v="1998-03-20T00:00:00"/>
    <x v="1"/>
    <x v="0"/>
    <n v="85"/>
    <n v="8"/>
  </r>
  <r>
    <s v="LGR"/>
    <d v="1998-03-21T00:00:00"/>
    <x v="1"/>
    <x v="0"/>
    <n v="93"/>
    <n v="13"/>
  </r>
  <r>
    <s v="LGR"/>
    <d v="1998-03-22T00:00:00"/>
    <x v="1"/>
    <x v="0"/>
    <n v="86"/>
    <n v="14"/>
  </r>
  <r>
    <s v="LGR"/>
    <d v="1998-03-23T00:00:00"/>
    <x v="1"/>
    <x v="0"/>
    <n v="82"/>
    <n v="10"/>
  </r>
  <r>
    <s v="LGR"/>
    <d v="1998-03-24T00:00:00"/>
    <x v="1"/>
    <x v="0"/>
    <n v="67"/>
    <n v="14"/>
  </r>
  <r>
    <s v="LGR"/>
    <d v="1998-03-25T00:00:00"/>
    <x v="1"/>
    <x v="0"/>
    <n v="84"/>
    <n v="10"/>
  </r>
  <r>
    <s v="LGR"/>
    <d v="1998-03-26T00:00:00"/>
    <x v="1"/>
    <x v="0"/>
    <n v="77"/>
    <n v="8"/>
  </r>
  <r>
    <s v="LGR"/>
    <d v="1998-03-27T00:00:00"/>
    <x v="1"/>
    <x v="0"/>
    <n v="129"/>
    <n v="17"/>
  </r>
  <r>
    <s v="LGR"/>
    <d v="1998-03-28T00:00:00"/>
    <x v="1"/>
    <x v="0"/>
    <n v="82"/>
    <n v="12"/>
  </r>
  <r>
    <s v="LGR"/>
    <d v="1998-03-29T00:00:00"/>
    <x v="1"/>
    <x v="0"/>
    <n v="124"/>
    <n v="17"/>
  </r>
  <r>
    <s v="LGR"/>
    <d v="1998-03-30T00:00:00"/>
    <x v="1"/>
    <x v="0"/>
    <n v="75"/>
    <n v="14"/>
  </r>
  <r>
    <s v="LGR"/>
    <d v="1998-03-31T00:00:00"/>
    <x v="1"/>
    <x v="0"/>
    <n v="122"/>
    <n v="17"/>
  </r>
  <r>
    <s v="LGR"/>
    <d v="1998-04-01T00:00:00"/>
    <x v="1"/>
    <x v="1"/>
    <n v="97"/>
    <n v="12"/>
  </r>
  <r>
    <s v="LGR"/>
    <d v="1998-04-02T00:00:00"/>
    <x v="1"/>
    <x v="1"/>
    <n v="101"/>
    <n v="17"/>
  </r>
  <r>
    <s v="LGR"/>
    <d v="1998-04-03T00:00:00"/>
    <x v="1"/>
    <x v="1"/>
    <n v="128"/>
    <n v="14"/>
  </r>
  <r>
    <s v="LGR"/>
    <d v="1998-04-04T00:00:00"/>
    <x v="1"/>
    <x v="1"/>
    <n v="139"/>
    <n v="17"/>
  </r>
  <r>
    <s v="LGR"/>
    <d v="1998-04-05T00:00:00"/>
    <x v="1"/>
    <x v="1"/>
    <n v="154"/>
    <n v="18"/>
  </r>
  <r>
    <s v="LGR"/>
    <d v="1998-04-06T00:00:00"/>
    <x v="1"/>
    <x v="1"/>
    <n v="131"/>
    <n v="26"/>
  </r>
  <r>
    <s v="LGR"/>
    <d v="1998-04-07T00:00:00"/>
    <x v="1"/>
    <x v="1"/>
    <n v="118"/>
    <n v="35"/>
  </r>
  <r>
    <s v="LGR"/>
    <d v="1998-04-08T00:00:00"/>
    <x v="1"/>
    <x v="1"/>
    <n v="131"/>
    <n v="25"/>
  </r>
  <r>
    <s v="LGR"/>
    <d v="1998-04-09T00:00:00"/>
    <x v="1"/>
    <x v="1"/>
    <n v="92"/>
    <n v="22"/>
  </r>
  <r>
    <s v="LGR"/>
    <d v="1998-04-10T00:00:00"/>
    <x v="1"/>
    <x v="1"/>
    <n v="89"/>
    <n v="23"/>
  </r>
  <r>
    <s v="LGR"/>
    <d v="1998-04-11T00:00:00"/>
    <x v="1"/>
    <x v="1"/>
    <n v="64"/>
    <n v="12"/>
  </r>
  <r>
    <s v="LGR"/>
    <d v="1998-04-12T00:00:00"/>
    <x v="1"/>
    <x v="1"/>
    <n v="71"/>
    <n v="26"/>
  </r>
  <r>
    <s v="LGR"/>
    <d v="1998-04-13T00:00:00"/>
    <x v="1"/>
    <x v="1"/>
    <n v="56"/>
    <n v="17"/>
  </r>
  <r>
    <s v="LGR"/>
    <d v="1998-04-14T00:00:00"/>
    <x v="1"/>
    <x v="1"/>
    <n v="61"/>
    <n v="22"/>
  </r>
  <r>
    <s v="LGR"/>
    <d v="1998-04-15T00:00:00"/>
    <x v="1"/>
    <x v="1"/>
    <n v="25"/>
    <n v="8"/>
  </r>
  <r>
    <s v="LGR"/>
    <d v="1998-04-16T00:00:00"/>
    <x v="1"/>
    <x v="1"/>
    <n v="28"/>
    <n v="12"/>
  </r>
  <r>
    <s v="LGR"/>
    <d v="1998-04-17T00:00:00"/>
    <x v="1"/>
    <x v="1"/>
    <n v="42"/>
    <n v="16"/>
  </r>
  <r>
    <s v="LGR"/>
    <d v="1998-04-18T00:00:00"/>
    <x v="1"/>
    <x v="1"/>
    <n v="34"/>
    <n v="14"/>
  </r>
  <r>
    <s v="LGR"/>
    <d v="1998-04-19T00:00:00"/>
    <x v="1"/>
    <x v="1"/>
    <n v="32"/>
    <n v="18"/>
  </r>
  <r>
    <s v="LGR"/>
    <d v="1998-04-20T00:00:00"/>
    <x v="1"/>
    <x v="1"/>
    <n v="43"/>
    <n v="23"/>
  </r>
  <r>
    <s v="LGR"/>
    <d v="1998-04-21T00:00:00"/>
    <x v="1"/>
    <x v="1"/>
    <n v="25"/>
    <n v="14"/>
  </r>
  <r>
    <s v="LGR"/>
    <d v="1998-04-22T00:00:00"/>
    <x v="1"/>
    <x v="1"/>
    <n v="17"/>
    <n v="10"/>
  </r>
  <r>
    <s v="LGR"/>
    <d v="1998-04-23T00:00:00"/>
    <x v="1"/>
    <x v="1"/>
    <n v="26"/>
    <n v="13"/>
  </r>
  <r>
    <s v="LGR"/>
    <d v="1998-04-24T00:00:00"/>
    <x v="1"/>
    <x v="1"/>
    <n v="32"/>
    <n v="14"/>
  </r>
  <r>
    <s v="LGR"/>
    <d v="1998-04-25T00:00:00"/>
    <x v="1"/>
    <x v="1"/>
    <n v="25"/>
    <n v="8"/>
  </r>
  <r>
    <s v="LGR"/>
    <d v="1998-04-26T00:00:00"/>
    <x v="1"/>
    <x v="1"/>
    <n v="17"/>
    <n v="13"/>
  </r>
  <r>
    <s v="LGR"/>
    <d v="1998-04-27T00:00:00"/>
    <x v="1"/>
    <x v="1"/>
    <n v="19"/>
    <n v="16"/>
  </r>
  <r>
    <s v="LGR"/>
    <d v="1998-04-28T00:00:00"/>
    <x v="1"/>
    <x v="1"/>
    <n v="8"/>
    <n v="7"/>
  </r>
  <r>
    <s v="LGR"/>
    <d v="1998-04-29T00:00:00"/>
    <x v="1"/>
    <x v="1"/>
    <n v="12"/>
    <n v="10"/>
  </r>
  <r>
    <s v="LGR"/>
    <d v="1998-04-30T00:00:00"/>
    <x v="1"/>
    <x v="1"/>
    <n v="20"/>
    <n v="13"/>
  </r>
  <r>
    <s v="LGR"/>
    <d v="1998-05-01T00:00:00"/>
    <x v="1"/>
    <x v="2"/>
    <n v="11"/>
    <n v="5"/>
  </r>
  <r>
    <s v="LGR"/>
    <d v="1998-05-02T00:00:00"/>
    <x v="1"/>
    <x v="2"/>
    <n v="14"/>
    <n v="8"/>
  </r>
  <r>
    <s v="LGR"/>
    <d v="1998-05-03T00:00:00"/>
    <x v="1"/>
    <x v="2"/>
    <n v="10"/>
    <n v="6"/>
  </r>
  <r>
    <s v="LGR"/>
    <d v="1998-05-04T00:00:00"/>
    <x v="1"/>
    <x v="2"/>
    <n v="10"/>
    <n v="8"/>
  </r>
  <r>
    <s v="LGR"/>
    <d v="1998-05-05T00:00:00"/>
    <x v="1"/>
    <x v="2"/>
    <n v="4"/>
    <n v="2"/>
  </r>
  <r>
    <s v="LGR"/>
    <d v="1998-05-06T00:00:00"/>
    <x v="1"/>
    <x v="2"/>
    <n v="12"/>
    <n v="7"/>
  </r>
  <r>
    <s v="LGR"/>
    <d v="1998-05-07T00:00:00"/>
    <x v="1"/>
    <x v="2"/>
    <n v="6"/>
    <n v="4"/>
  </r>
  <r>
    <s v="LGR"/>
    <d v="1998-05-08T00:00:00"/>
    <x v="1"/>
    <x v="2"/>
    <n v="4"/>
    <n v="1"/>
  </r>
  <r>
    <s v="LGR"/>
    <d v="1998-05-09T00:00:00"/>
    <x v="1"/>
    <x v="2"/>
    <n v="1"/>
    <n v="0"/>
  </r>
  <r>
    <s v="LGR"/>
    <d v="1998-05-10T00:00:00"/>
    <x v="1"/>
    <x v="2"/>
    <n v="6"/>
    <n v="4"/>
  </r>
  <r>
    <s v="LGR"/>
    <d v="1998-05-11T00:00:00"/>
    <x v="1"/>
    <x v="2"/>
    <n v="4"/>
    <n v="4"/>
  </r>
  <r>
    <s v="LGR"/>
    <d v="1998-05-12T00:00:00"/>
    <x v="1"/>
    <x v="2"/>
    <n v="4"/>
    <n v="2"/>
  </r>
  <r>
    <s v="LGR"/>
    <d v="1998-05-13T00:00:00"/>
    <x v="1"/>
    <x v="2"/>
    <n v="4"/>
    <n v="2"/>
  </r>
  <r>
    <s v="LGR"/>
    <d v="1998-05-14T00:00:00"/>
    <x v="1"/>
    <x v="2"/>
    <n v="1"/>
    <n v="1"/>
  </r>
  <r>
    <s v="LGR"/>
    <d v="1998-05-15T00:00:00"/>
    <x v="1"/>
    <x v="2"/>
    <n v="2"/>
    <n v="2"/>
  </r>
  <r>
    <s v="LGR"/>
    <d v="1998-05-16T00:00:00"/>
    <x v="1"/>
    <x v="2"/>
    <n v="0"/>
    <n v="0"/>
  </r>
  <r>
    <s v="LGR"/>
    <d v="1998-05-17T00:00:00"/>
    <x v="1"/>
    <x v="2"/>
    <n v="2"/>
    <n v="0"/>
  </r>
  <r>
    <s v="LGR"/>
    <d v="1998-05-18T00:00:00"/>
    <x v="1"/>
    <x v="2"/>
    <n v="2"/>
    <n v="2"/>
  </r>
  <r>
    <s v="LGR"/>
    <d v="1998-05-19T00:00:00"/>
    <x v="1"/>
    <x v="2"/>
    <n v="4"/>
    <n v="2"/>
  </r>
  <r>
    <s v="LGR"/>
    <d v="1998-05-20T00:00:00"/>
    <x v="1"/>
    <x v="2"/>
    <n v="1"/>
    <n v="0"/>
  </r>
  <r>
    <s v="LGR"/>
    <d v="1998-05-21T00:00:00"/>
    <x v="1"/>
    <x v="2"/>
    <n v="2"/>
    <n v="1"/>
  </r>
  <r>
    <s v="LGR"/>
    <d v="1998-05-22T00:00:00"/>
    <x v="1"/>
    <x v="2"/>
    <n v="1"/>
    <n v="0"/>
  </r>
  <r>
    <s v="LGR"/>
    <d v="1998-05-23T00:00:00"/>
    <x v="1"/>
    <x v="2"/>
    <n v="1"/>
    <n v="1"/>
  </r>
  <r>
    <s v="LGR"/>
    <d v="1998-05-24T00:00:00"/>
    <x v="1"/>
    <x v="2"/>
    <n v="0"/>
    <n v="0"/>
  </r>
  <r>
    <s v="LGR"/>
    <d v="1998-05-25T00:00:00"/>
    <x v="1"/>
    <x v="2"/>
    <n v="0"/>
    <n v="0"/>
  </r>
  <r>
    <s v="LGR"/>
    <d v="1998-05-26T00:00:00"/>
    <x v="1"/>
    <x v="2"/>
    <n v="0"/>
    <n v="0"/>
  </r>
  <r>
    <s v="LGR"/>
    <d v="1998-05-27T00:00:00"/>
    <x v="1"/>
    <x v="2"/>
    <n v="1"/>
    <n v="1"/>
  </r>
  <r>
    <s v="LGR"/>
    <d v="1998-05-28T00:00:00"/>
    <x v="1"/>
    <x v="2"/>
    <n v="0"/>
    <n v="0"/>
  </r>
  <r>
    <s v="LGR"/>
    <d v="1998-05-29T00:00:00"/>
    <x v="1"/>
    <x v="2"/>
    <n v="0"/>
    <n v="0"/>
  </r>
  <r>
    <s v="LGR"/>
    <d v="1998-05-30T00:00:00"/>
    <x v="1"/>
    <x v="2"/>
    <n v="0"/>
    <n v="0"/>
  </r>
  <r>
    <s v="LGR"/>
    <d v="1998-05-31T00:00:00"/>
    <x v="1"/>
    <x v="2"/>
    <n v="0"/>
    <n v="0"/>
  </r>
  <r>
    <s v="LGR"/>
    <d v="1998-06-01T00:00:00"/>
    <x v="1"/>
    <x v="3"/>
    <n v="2"/>
    <n v="0"/>
  </r>
  <r>
    <s v="LGR"/>
    <d v="1998-06-02T00:00:00"/>
    <x v="1"/>
    <x v="3"/>
    <n v="2"/>
    <n v="0"/>
  </r>
  <r>
    <s v="LGR"/>
    <d v="1998-06-03T00:00:00"/>
    <x v="1"/>
    <x v="3"/>
    <n v="0"/>
    <n v="0"/>
  </r>
  <r>
    <s v="LGR"/>
    <d v="1998-06-04T00:00:00"/>
    <x v="1"/>
    <x v="3"/>
    <n v="1"/>
    <n v="1"/>
  </r>
  <r>
    <s v="LGR"/>
    <d v="1998-06-05T00:00:00"/>
    <x v="1"/>
    <x v="3"/>
    <n v="1"/>
    <n v="0"/>
  </r>
  <r>
    <s v="LGR"/>
    <d v="1998-06-06T00:00:00"/>
    <x v="1"/>
    <x v="3"/>
    <n v="1"/>
    <n v="1"/>
  </r>
  <r>
    <s v="LGR"/>
    <d v="1998-06-07T00:00:00"/>
    <x v="1"/>
    <x v="3"/>
    <n v="1"/>
    <n v="0"/>
  </r>
  <r>
    <s v="LGR"/>
    <d v="1998-06-08T00:00:00"/>
    <x v="1"/>
    <x v="3"/>
    <n v="1"/>
    <n v="0"/>
  </r>
  <r>
    <s v="LGR"/>
    <d v="1998-06-09T00:00:00"/>
    <x v="1"/>
    <x v="3"/>
    <n v="0"/>
    <n v="0"/>
  </r>
  <r>
    <s v="LGR"/>
    <d v="1998-06-10T00:00:00"/>
    <x v="1"/>
    <x v="3"/>
    <n v="2"/>
    <n v="1"/>
  </r>
  <r>
    <s v="LGR"/>
    <d v="1998-06-11T00:00:00"/>
    <x v="1"/>
    <x v="3"/>
    <n v="0"/>
    <n v="0"/>
  </r>
  <r>
    <s v="LGR"/>
    <d v="1998-06-12T00:00:00"/>
    <x v="1"/>
    <x v="3"/>
    <n v="0"/>
    <n v="0"/>
  </r>
  <r>
    <s v="LGR"/>
    <d v="1998-06-13T00:00:00"/>
    <x v="1"/>
    <x v="3"/>
    <n v="1"/>
    <n v="0"/>
  </r>
  <r>
    <s v="LGR"/>
    <d v="1998-06-14T00:00:00"/>
    <x v="1"/>
    <x v="3"/>
    <n v="2"/>
    <n v="0"/>
  </r>
  <r>
    <s v="LGR"/>
    <d v="1998-06-15T00:00:00"/>
    <x v="1"/>
    <x v="3"/>
    <n v="1"/>
    <n v="0"/>
  </r>
  <r>
    <s v="LGR"/>
    <d v="1998-06-16T00:00:00"/>
    <x v="1"/>
    <x v="3"/>
    <n v="1"/>
    <n v="1"/>
  </r>
  <r>
    <s v="LGR"/>
    <d v="1998-06-17T00:00:00"/>
    <x v="1"/>
    <x v="3"/>
    <n v="4"/>
    <n v="2"/>
  </r>
  <r>
    <s v="LGR"/>
    <d v="1998-06-18T00:00:00"/>
    <x v="1"/>
    <x v="3"/>
    <n v="0"/>
    <n v="0"/>
  </r>
  <r>
    <s v="LGR"/>
    <d v="1998-06-19T00:00:00"/>
    <x v="1"/>
    <x v="3"/>
    <n v="8"/>
    <n v="4"/>
  </r>
  <r>
    <s v="LGR"/>
    <d v="1998-06-20T00:00:00"/>
    <x v="1"/>
    <x v="3"/>
    <n v="2"/>
    <n v="0"/>
  </r>
  <r>
    <s v="LGR"/>
    <d v="1998-06-21T00:00:00"/>
    <x v="1"/>
    <x v="3"/>
    <n v="7"/>
    <n v="0"/>
  </r>
  <r>
    <s v="LGR"/>
    <d v="1998-06-22T00:00:00"/>
    <x v="1"/>
    <x v="3"/>
    <n v="5"/>
    <n v="1"/>
  </r>
  <r>
    <s v="LGR"/>
    <d v="1998-06-23T00:00:00"/>
    <x v="1"/>
    <x v="3"/>
    <n v="2"/>
    <n v="0"/>
  </r>
  <r>
    <s v="LGR"/>
    <d v="1998-06-24T00:00:00"/>
    <x v="1"/>
    <x v="3"/>
    <n v="7"/>
    <n v="1"/>
  </r>
  <r>
    <s v="LGR"/>
    <d v="1998-06-25T00:00:00"/>
    <x v="1"/>
    <x v="3"/>
    <n v="5"/>
    <n v="1"/>
  </r>
  <r>
    <s v="LGR"/>
    <d v="1998-06-26T00:00:00"/>
    <x v="1"/>
    <x v="3"/>
    <n v="12"/>
    <n v="2"/>
  </r>
  <r>
    <s v="LGR"/>
    <d v="1998-06-27T00:00:00"/>
    <x v="1"/>
    <x v="3"/>
    <n v="5"/>
    <n v="0"/>
  </r>
  <r>
    <s v="LGR"/>
    <d v="1998-06-28T00:00:00"/>
    <x v="1"/>
    <x v="3"/>
    <n v="4"/>
    <n v="2"/>
  </r>
  <r>
    <s v="LGR"/>
    <d v="1998-06-29T00:00:00"/>
    <x v="1"/>
    <x v="3"/>
    <n v="4"/>
    <n v="2"/>
  </r>
  <r>
    <s v="LGR"/>
    <d v="1998-06-30T00:00:00"/>
    <x v="1"/>
    <x v="3"/>
    <n v="13"/>
    <n v="5"/>
  </r>
  <r>
    <s v="LGR"/>
    <d v="1998-07-01T00:00:00"/>
    <x v="1"/>
    <x v="4"/>
    <n v="16"/>
    <n v="11"/>
  </r>
  <r>
    <s v="LGR"/>
    <d v="1998-07-02T00:00:00"/>
    <x v="1"/>
    <x v="4"/>
    <n v="8"/>
    <n v="4"/>
  </r>
  <r>
    <s v="LGR"/>
    <d v="1998-07-03T00:00:00"/>
    <x v="1"/>
    <x v="4"/>
    <n v="16"/>
    <n v="5"/>
  </r>
  <r>
    <s v="LGR"/>
    <d v="1998-07-04T00:00:00"/>
    <x v="1"/>
    <x v="4"/>
    <n v="23"/>
    <n v="4"/>
  </r>
  <r>
    <s v="LGR"/>
    <d v="1998-07-05T00:00:00"/>
    <x v="1"/>
    <x v="4"/>
    <n v="22"/>
    <n v="2"/>
  </r>
  <r>
    <s v="LGR"/>
    <d v="1998-07-06T00:00:00"/>
    <x v="1"/>
    <x v="4"/>
    <n v="16"/>
    <n v="5"/>
  </r>
  <r>
    <s v="LGR"/>
    <d v="1998-07-07T00:00:00"/>
    <x v="1"/>
    <x v="4"/>
    <n v="11"/>
    <n v="4"/>
  </r>
  <r>
    <s v="LGR"/>
    <d v="1998-07-08T00:00:00"/>
    <x v="1"/>
    <x v="4"/>
    <n v="29"/>
    <n v="7"/>
  </r>
  <r>
    <s v="LGR"/>
    <d v="1998-07-09T00:00:00"/>
    <x v="1"/>
    <x v="4"/>
    <n v="19"/>
    <n v="7"/>
  </r>
  <r>
    <s v="LGR"/>
    <d v="1998-07-10T00:00:00"/>
    <x v="1"/>
    <x v="4"/>
    <n v="20"/>
    <n v="6"/>
  </r>
  <r>
    <s v="LGR"/>
    <d v="1998-07-11T00:00:00"/>
    <x v="1"/>
    <x v="4"/>
    <n v="23"/>
    <n v="8"/>
  </r>
  <r>
    <s v="LGR"/>
    <d v="1998-07-12T00:00:00"/>
    <x v="1"/>
    <x v="4"/>
    <n v="60"/>
    <n v="18"/>
  </r>
  <r>
    <s v="LGR"/>
    <d v="1998-07-13T00:00:00"/>
    <x v="1"/>
    <x v="4"/>
    <n v="28"/>
    <n v="6"/>
  </r>
  <r>
    <s v="LGR"/>
    <d v="1998-07-14T00:00:00"/>
    <x v="1"/>
    <x v="4"/>
    <n v="42"/>
    <n v="14"/>
  </r>
  <r>
    <s v="LGR"/>
    <d v="1998-07-15T00:00:00"/>
    <x v="1"/>
    <x v="4"/>
    <n v="54"/>
    <n v="10"/>
  </r>
  <r>
    <s v="LGR"/>
    <d v="1998-07-16T00:00:00"/>
    <x v="1"/>
    <x v="4"/>
    <n v="42"/>
    <n v="14"/>
  </r>
  <r>
    <s v="LGR"/>
    <d v="1998-07-17T00:00:00"/>
    <x v="1"/>
    <x v="4"/>
    <n v="56"/>
    <n v="22"/>
  </r>
  <r>
    <s v="LGR"/>
    <d v="1998-07-18T00:00:00"/>
    <x v="1"/>
    <x v="4"/>
    <n v="32"/>
    <n v="8"/>
  </r>
  <r>
    <s v="LGR"/>
    <d v="1998-07-19T00:00:00"/>
    <x v="1"/>
    <x v="4"/>
    <n v="66"/>
    <n v="28"/>
  </r>
  <r>
    <s v="LGR"/>
    <d v="1998-07-20T00:00:00"/>
    <x v="1"/>
    <x v="4"/>
    <n v="67"/>
    <n v="32"/>
  </r>
  <r>
    <s v="LGR"/>
    <d v="1998-07-21T00:00:00"/>
    <x v="1"/>
    <x v="4"/>
    <n v="24"/>
    <n v="8"/>
  </r>
  <r>
    <s v="LGR"/>
    <d v="1998-07-22T00:00:00"/>
    <x v="1"/>
    <x v="4"/>
    <n v="60"/>
    <n v="22"/>
  </r>
  <r>
    <s v="LGR"/>
    <d v="1998-07-23T00:00:00"/>
    <x v="1"/>
    <x v="4"/>
    <n v="66"/>
    <n v="22"/>
  </r>
  <r>
    <s v="LGR"/>
    <d v="1998-07-24T00:00:00"/>
    <x v="1"/>
    <x v="4"/>
    <n v="23"/>
    <n v="7"/>
  </r>
  <r>
    <s v="LGR"/>
    <d v="1998-07-25T00:00:00"/>
    <x v="1"/>
    <x v="4"/>
    <n v="32"/>
    <n v="8"/>
  </r>
  <r>
    <s v="LGR"/>
    <d v="1998-07-26T00:00:00"/>
    <x v="1"/>
    <x v="4"/>
    <n v="5"/>
    <n v="0"/>
  </r>
  <r>
    <s v="LGR"/>
    <d v="1998-07-27T00:00:00"/>
    <x v="1"/>
    <x v="4"/>
    <n v="20"/>
    <n v="6"/>
  </r>
  <r>
    <s v="LGR"/>
    <d v="1998-07-28T00:00:00"/>
    <x v="1"/>
    <x v="4"/>
    <n v="25"/>
    <n v="7"/>
  </r>
  <r>
    <s v="LGR"/>
    <d v="1998-07-29T00:00:00"/>
    <x v="1"/>
    <x v="4"/>
    <n v="16"/>
    <n v="6"/>
  </r>
  <r>
    <s v="LGR"/>
    <d v="1998-07-30T00:00:00"/>
    <x v="1"/>
    <x v="4"/>
    <n v="49"/>
    <n v="18"/>
  </r>
  <r>
    <s v="LGR"/>
    <d v="1998-07-31T00:00:00"/>
    <x v="1"/>
    <x v="4"/>
    <n v="31"/>
    <n v="10"/>
  </r>
  <r>
    <s v="LGR"/>
    <d v="1998-08-01T00:00:00"/>
    <x v="1"/>
    <x v="5"/>
    <n v="38"/>
    <n v="8"/>
  </r>
  <r>
    <s v="LGR"/>
    <d v="1998-08-02T00:00:00"/>
    <x v="1"/>
    <x v="5"/>
    <n v="34"/>
    <n v="11"/>
  </r>
  <r>
    <s v="LGR"/>
    <d v="1998-08-03T00:00:00"/>
    <x v="1"/>
    <x v="5"/>
    <n v="17"/>
    <n v="5"/>
  </r>
  <r>
    <s v="LGR"/>
    <d v="1998-08-04T00:00:00"/>
    <x v="1"/>
    <x v="5"/>
    <n v="40"/>
    <n v="10"/>
  </r>
  <r>
    <s v="LGR"/>
    <d v="1998-08-05T00:00:00"/>
    <x v="1"/>
    <x v="5"/>
    <n v="20"/>
    <n v="4"/>
  </r>
  <r>
    <s v="LGR"/>
    <d v="1998-08-06T00:00:00"/>
    <x v="1"/>
    <x v="5"/>
    <n v="29"/>
    <n v="8"/>
  </r>
  <r>
    <s v="LGR"/>
    <d v="1998-08-07T00:00:00"/>
    <x v="1"/>
    <x v="5"/>
    <n v="24"/>
    <n v="5"/>
  </r>
  <r>
    <s v="LGR"/>
    <d v="1998-08-08T00:00:00"/>
    <x v="1"/>
    <x v="5"/>
    <n v="29"/>
    <n v="11"/>
  </r>
  <r>
    <s v="LGR"/>
    <d v="1998-08-09T00:00:00"/>
    <x v="1"/>
    <x v="5"/>
    <n v="23"/>
    <n v="8"/>
  </r>
  <r>
    <s v="LGR"/>
    <d v="1998-08-10T00:00:00"/>
    <x v="1"/>
    <x v="5"/>
    <n v="28"/>
    <n v="7"/>
  </r>
  <r>
    <s v="LGR"/>
    <d v="1998-08-11T00:00:00"/>
    <x v="1"/>
    <x v="5"/>
    <n v="22"/>
    <n v="10"/>
  </r>
  <r>
    <s v="LGR"/>
    <d v="1998-08-12T00:00:00"/>
    <x v="1"/>
    <x v="5"/>
    <n v="29"/>
    <n v="11"/>
  </r>
  <r>
    <s v="LGR"/>
    <d v="1998-08-13T00:00:00"/>
    <x v="1"/>
    <x v="5"/>
    <n v="14"/>
    <n v="2"/>
  </r>
  <r>
    <s v="LGR"/>
    <d v="1998-08-14T00:00:00"/>
    <x v="1"/>
    <x v="5"/>
    <n v="12"/>
    <n v="6"/>
  </r>
  <r>
    <s v="LGR"/>
    <d v="1998-08-15T00:00:00"/>
    <x v="1"/>
    <x v="5"/>
    <n v="24"/>
    <n v="8"/>
  </r>
  <r>
    <s v="LGR"/>
    <d v="1998-08-16T00:00:00"/>
    <x v="1"/>
    <x v="5"/>
    <n v="37"/>
    <n v="11"/>
  </r>
  <r>
    <s v="LGR"/>
    <d v="1998-08-17T00:00:00"/>
    <x v="1"/>
    <x v="5"/>
    <n v="11"/>
    <n v="1"/>
  </r>
  <r>
    <s v="LGR"/>
    <d v="1998-08-18T00:00:00"/>
    <x v="1"/>
    <x v="5"/>
    <n v="20"/>
    <n v="1"/>
  </r>
  <r>
    <s v="LGR"/>
    <d v="1998-08-19T00:00:00"/>
    <x v="1"/>
    <x v="5"/>
    <n v="19"/>
    <n v="2"/>
  </r>
  <r>
    <s v="LGR"/>
    <d v="1998-08-20T00:00:00"/>
    <x v="1"/>
    <x v="5"/>
    <n v="13"/>
    <n v="4"/>
  </r>
  <r>
    <s v="LGR"/>
    <d v="1998-08-21T00:00:00"/>
    <x v="1"/>
    <x v="5"/>
    <n v="40"/>
    <n v="6"/>
  </r>
  <r>
    <s v="LGR"/>
    <d v="1998-08-22T00:00:00"/>
    <x v="1"/>
    <x v="5"/>
    <n v="30"/>
    <n v="8"/>
  </r>
  <r>
    <s v="LGR"/>
    <d v="1998-08-23T00:00:00"/>
    <x v="1"/>
    <x v="5"/>
    <n v="24"/>
    <n v="2"/>
  </r>
  <r>
    <s v="LGR"/>
    <d v="1998-08-24T00:00:00"/>
    <x v="1"/>
    <x v="5"/>
    <n v="13"/>
    <n v="6"/>
  </r>
  <r>
    <s v="LGR"/>
    <d v="1998-08-25T00:00:00"/>
    <x v="1"/>
    <x v="5"/>
    <n v="12"/>
    <n v="0"/>
  </r>
  <r>
    <s v="LGR"/>
    <d v="1998-08-26T00:00:00"/>
    <x v="1"/>
    <x v="5"/>
    <n v="8"/>
    <n v="1"/>
  </r>
  <r>
    <s v="LGR"/>
    <d v="1998-08-27T00:00:00"/>
    <x v="1"/>
    <x v="5"/>
    <n v="23"/>
    <n v="5"/>
  </r>
  <r>
    <s v="LGR"/>
    <d v="1998-08-28T00:00:00"/>
    <x v="1"/>
    <x v="5"/>
    <n v="13"/>
    <n v="1"/>
  </r>
  <r>
    <s v="LGR"/>
    <d v="1998-08-29T00:00:00"/>
    <x v="1"/>
    <x v="5"/>
    <n v="29"/>
    <n v="4"/>
  </r>
  <r>
    <s v="LGR"/>
    <d v="1998-08-30T00:00:00"/>
    <x v="1"/>
    <x v="5"/>
    <n v="28"/>
    <n v="2"/>
  </r>
  <r>
    <s v="LGR"/>
    <d v="1998-08-31T00:00:00"/>
    <x v="1"/>
    <x v="5"/>
    <n v="28"/>
    <n v="7"/>
  </r>
  <r>
    <s v="LGR"/>
    <d v="1998-09-01T00:00:00"/>
    <x v="1"/>
    <x v="6"/>
    <n v="31"/>
    <n v="12"/>
  </r>
  <r>
    <s v="LGR"/>
    <d v="1998-09-02T00:00:00"/>
    <x v="1"/>
    <x v="6"/>
    <n v="26"/>
    <n v="4"/>
  </r>
  <r>
    <s v="LGR"/>
    <d v="1998-09-03T00:00:00"/>
    <x v="1"/>
    <x v="6"/>
    <n v="26"/>
    <n v="5"/>
  </r>
  <r>
    <s v="LGR"/>
    <d v="1998-09-04T00:00:00"/>
    <x v="1"/>
    <x v="6"/>
    <n v="40"/>
    <n v="16"/>
  </r>
  <r>
    <s v="LGR"/>
    <d v="1998-09-05T00:00:00"/>
    <x v="1"/>
    <x v="6"/>
    <n v="42"/>
    <n v="12"/>
  </r>
  <r>
    <s v="LGR"/>
    <d v="1998-09-06T00:00:00"/>
    <x v="1"/>
    <x v="6"/>
    <n v="43"/>
    <n v="8"/>
  </r>
  <r>
    <s v="LGR"/>
    <d v="1998-09-07T00:00:00"/>
    <x v="1"/>
    <x v="6"/>
    <n v="47"/>
    <n v="17"/>
  </r>
  <r>
    <s v="LGR"/>
    <d v="1998-09-08T00:00:00"/>
    <x v="1"/>
    <x v="6"/>
    <n v="59"/>
    <n v="12"/>
  </r>
  <r>
    <s v="LGR"/>
    <d v="1998-09-09T00:00:00"/>
    <x v="1"/>
    <x v="6"/>
    <n v="124"/>
    <n v="34"/>
  </r>
  <r>
    <s v="LGR"/>
    <d v="1998-09-10T00:00:00"/>
    <x v="1"/>
    <x v="6"/>
    <n v="134"/>
    <n v="31"/>
  </r>
  <r>
    <s v="LGR"/>
    <d v="1998-09-11T00:00:00"/>
    <x v="1"/>
    <x v="6"/>
    <n v="148"/>
    <n v="34"/>
  </r>
  <r>
    <s v="LGR"/>
    <d v="1998-09-12T00:00:00"/>
    <x v="1"/>
    <x v="6"/>
    <n v="232"/>
    <n v="64"/>
  </r>
  <r>
    <s v="LGR"/>
    <d v="1998-09-13T00:00:00"/>
    <x v="1"/>
    <x v="6"/>
    <n v="299"/>
    <n v="56"/>
  </r>
  <r>
    <s v="LGR"/>
    <d v="1998-09-14T00:00:00"/>
    <x v="1"/>
    <x v="6"/>
    <n v="240"/>
    <n v="73"/>
  </r>
  <r>
    <s v="LGR"/>
    <d v="1998-09-15T00:00:00"/>
    <x v="1"/>
    <x v="6"/>
    <n v="268"/>
    <n v="46"/>
  </r>
  <r>
    <s v="LGR"/>
    <d v="1998-09-16T00:00:00"/>
    <x v="1"/>
    <x v="6"/>
    <n v="308"/>
    <n v="78"/>
  </r>
  <r>
    <s v="LGR"/>
    <d v="1998-09-17T00:00:00"/>
    <x v="1"/>
    <x v="6"/>
    <n v="270"/>
    <n v="50"/>
  </r>
  <r>
    <s v="LGR"/>
    <d v="1998-09-18T00:00:00"/>
    <x v="1"/>
    <x v="6"/>
    <n v="378"/>
    <n v="67"/>
  </r>
  <r>
    <s v="LGR"/>
    <d v="1998-09-19T00:00:00"/>
    <x v="1"/>
    <x v="6"/>
    <n v="382"/>
    <n v="79"/>
  </r>
  <r>
    <s v="LGR"/>
    <d v="1998-09-20T00:00:00"/>
    <x v="1"/>
    <x v="6"/>
    <n v="342"/>
    <n v="73"/>
  </r>
  <r>
    <s v="LGR"/>
    <d v="1998-09-21T00:00:00"/>
    <x v="1"/>
    <x v="6"/>
    <n v="626"/>
    <n v="137"/>
  </r>
  <r>
    <s v="LGR"/>
    <d v="1998-09-22T00:00:00"/>
    <x v="1"/>
    <x v="6"/>
    <n v="553"/>
    <n v="114"/>
  </r>
  <r>
    <s v="LGR"/>
    <d v="1998-09-23T00:00:00"/>
    <x v="1"/>
    <x v="6"/>
    <n v="505"/>
    <n v="90"/>
  </r>
  <r>
    <s v="LGR"/>
    <d v="1998-09-24T00:00:00"/>
    <x v="1"/>
    <x v="6"/>
    <n v="467"/>
    <n v="74"/>
  </r>
  <r>
    <s v="LGR"/>
    <d v="1998-09-25T00:00:00"/>
    <x v="1"/>
    <x v="6"/>
    <n v="680"/>
    <n v="100"/>
  </r>
  <r>
    <s v="LGR"/>
    <d v="1998-09-26T00:00:00"/>
    <x v="1"/>
    <x v="6"/>
    <n v="509"/>
    <n v="86"/>
  </r>
  <r>
    <s v="LGR"/>
    <d v="1998-09-27T00:00:00"/>
    <x v="1"/>
    <x v="6"/>
    <n v="690"/>
    <n v="126"/>
  </r>
  <r>
    <s v="LGR"/>
    <d v="1998-09-28T00:00:00"/>
    <x v="1"/>
    <x v="6"/>
    <n v="661"/>
    <n v="98"/>
  </r>
  <r>
    <s v="LGR"/>
    <d v="1998-09-29T00:00:00"/>
    <x v="1"/>
    <x v="6"/>
    <n v="996"/>
    <n v="143"/>
  </r>
  <r>
    <s v="LGR"/>
    <d v="1998-09-30T00:00:00"/>
    <x v="1"/>
    <x v="6"/>
    <n v="1169"/>
    <n v="190"/>
  </r>
  <r>
    <s v="LGR"/>
    <d v="1998-10-01T00:00:00"/>
    <x v="1"/>
    <x v="7"/>
    <n v="1274"/>
    <n v="206"/>
  </r>
  <r>
    <s v="LGR"/>
    <d v="1998-10-02T00:00:00"/>
    <x v="1"/>
    <x v="7"/>
    <n v="2018"/>
    <n v="287"/>
  </r>
  <r>
    <s v="LGR"/>
    <d v="1998-10-03T00:00:00"/>
    <x v="1"/>
    <x v="7"/>
    <n v="1397"/>
    <n v="175"/>
  </r>
  <r>
    <s v="LGR"/>
    <d v="1998-10-04T00:00:00"/>
    <x v="1"/>
    <x v="7"/>
    <n v="2390"/>
    <n v="295"/>
  </r>
  <r>
    <s v="LGR"/>
    <d v="1998-10-05T00:00:00"/>
    <x v="1"/>
    <x v="7"/>
    <n v="1896"/>
    <n v="266"/>
  </r>
  <r>
    <s v="LGR"/>
    <d v="1998-10-06T00:00:00"/>
    <x v="1"/>
    <x v="7"/>
    <n v="1934"/>
    <n v="272"/>
  </r>
  <r>
    <s v="LGR"/>
    <d v="1998-10-07T00:00:00"/>
    <x v="1"/>
    <x v="7"/>
    <n v="1682"/>
    <n v="229"/>
  </r>
  <r>
    <s v="LGR"/>
    <d v="1998-10-08T00:00:00"/>
    <x v="1"/>
    <x v="7"/>
    <n v="1478"/>
    <n v="169"/>
  </r>
  <r>
    <s v="LGR"/>
    <d v="1998-10-09T00:00:00"/>
    <x v="1"/>
    <x v="7"/>
    <n v="2308"/>
    <n v="268"/>
  </r>
  <r>
    <s v="LGR"/>
    <d v="1998-10-10T00:00:00"/>
    <x v="1"/>
    <x v="7"/>
    <n v="1783"/>
    <n v="168"/>
  </r>
  <r>
    <s v="LGR"/>
    <d v="1998-10-11T00:00:00"/>
    <x v="1"/>
    <x v="7"/>
    <n v="2062"/>
    <n v="276"/>
  </r>
  <r>
    <s v="LGR"/>
    <d v="1998-10-12T00:00:00"/>
    <x v="1"/>
    <x v="7"/>
    <n v="2447"/>
    <n v="278"/>
  </r>
  <r>
    <s v="LGR"/>
    <d v="1998-10-13T00:00:00"/>
    <x v="1"/>
    <x v="7"/>
    <n v="2048"/>
    <n v="221"/>
  </r>
  <r>
    <s v="LGR"/>
    <d v="1998-10-14T00:00:00"/>
    <x v="1"/>
    <x v="7"/>
    <n v="2147"/>
    <n v="230"/>
  </r>
  <r>
    <s v="LGR"/>
    <d v="1998-10-15T00:00:00"/>
    <x v="1"/>
    <x v="7"/>
    <n v="2356"/>
    <n v="284"/>
  </r>
  <r>
    <s v="LGR"/>
    <d v="1998-10-16T00:00:00"/>
    <x v="1"/>
    <x v="7"/>
    <n v="1655"/>
    <n v="137"/>
  </r>
  <r>
    <s v="LGR"/>
    <d v="1998-10-17T00:00:00"/>
    <x v="1"/>
    <x v="7"/>
    <n v="1470"/>
    <n v="131"/>
  </r>
  <r>
    <s v="LGR"/>
    <d v="1998-10-18T00:00:00"/>
    <x v="1"/>
    <x v="7"/>
    <n v="1100"/>
    <n v="96"/>
  </r>
  <r>
    <s v="LGR"/>
    <d v="1998-10-19T00:00:00"/>
    <x v="1"/>
    <x v="7"/>
    <n v="1132"/>
    <n v="110"/>
  </r>
  <r>
    <s v="LGR"/>
    <d v="1998-10-20T00:00:00"/>
    <x v="1"/>
    <x v="7"/>
    <n v="1655"/>
    <n v="149"/>
  </r>
  <r>
    <s v="LGR"/>
    <d v="1998-10-21T00:00:00"/>
    <x v="1"/>
    <x v="7"/>
    <n v="1279"/>
    <n v="128"/>
  </r>
  <r>
    <s v="LGR"/>
    <d v="1998-10-22T00:00:00"/>
    <x v="1"/>
    <x v="7"/>
    <n v="1002"/>
    <n v="113"/>
  </r>
  <r>
    <s v="LGR"/>
    <d v="1998-10-23T00:00:00"/>
    <x v="1"/>
    <x v="7"/>
    <n v="1565"/>
    <n v="173"/>
  </r>
  <r>
    <s v="LGR"/>
    <d v="1998-10-24T00:00:00"/>
    <x v="1"/>
    <x v="7"/>
    <n v="1080"/>
    <n v="97"/>
  </r>
  <r>
    <s v="LGR"/>
    <d v="1998-10-25T00:00:00"/>
    <x v="1"/>
    <x v="7"/>
    <n v="929"/>
    <n v="108"/>
  </r>
  <r>
    <s v="LGR"/>
    <d v="1998-10-26T00:00:00"/>
    <x v="1"/>
    <x v="7"/>
    <n v="848"/>
    <n v="88"/>
  </r>
  <r>
    <s v="LGR"/>
    <d v="1998-10-27T00:00:00"/>
    <x v="1"/>
    <x v="7"/>
    <n v="692"/>
    <n v="67"/>
  </r>
  <r>
    <s v="LGR"/>
    <d v="1998-10-28T00:00:00"/>
    <x v="1"/>
    <x v="7"/>
    <n v="752"/>
    <n v="71"/>
  </r>
  <r>
    <s v="LGR"/>
    <d v="1998-10-29T00:00:00"/>
    <x v="1"/>
    <x v="7"/>
    <n v="827"/>
    <n v="71"/>
  </r>
  <r>
    <s v="LGR"/>
    <d v="1998-10-30T00:00:00"/>
    <x v="1"/>
    <x v="7"/>
    <n v="548"/>
    <n v="61"/>
  </r>
  <r>
    <s v="LGR"/>
    <d v="1998-10-31T00:00:00"/>
    <x v="1"/>
    <x v="7"/>
    <n v="572"/>
    <n v="58"/>
  </r>
  <r>
    <s v="LGR"/>
    <d v="1998-11-01T00:00:00"/>
    <x v="1"/>
    <x v="8"/>
    <n v="466"/>
    <n v="39"/>
  </r>
  <r>
    <s v="LGR"/>
    <d v="1998-11-02T00:00:00"/>
    <x v="1"/>
    <x v="8"/>
    <n v="452"/>
    <n v="37"/>
  </r>
  <r>
    <s v="LGR"/>
    <d v="1998-11-03T00:00:00"/>
    <x v="1"/>
    <x v="8"/>
    <n v="347"/>
    <n v="44"/>
  </r>
  <r>
    <s v="LGR"/>
    <d v="1998-11-04T00:00:00"/>
    <x v="1"/>
    <x v="8"/>
    <n v="337"/>
    <n v="27"/>
  </r>
  <r>
    <s v="LGR"/>
    <d v="1998-11-05T00:00:00"/>
    <x v="1"/>
    <x v="8"/>
    <n v="250"/>
    <n v="33"/>
  </r>
  <r>
    <s v="LGR"/>
    <d v="1998-11-06T00:00:00"/>
    <x v="1"/>
    <x v="8"/>
    <n v="296"/>
    <n v="31"/>
  </r>
  <r>
    <s v="LGR"/>
    <d v="1998-11-07T00:00:00"/>
    <x v="1"/>
    <x v="8"/>
    <n v="236"/>
    <n v="28"/>
  </r>
  <r>
    <s v="LGR"/>
    <d v="1998-11-08T00:00:00"/>
    <x v="1"/>
    <x v="8"/>
    <n v="271"/>
    <n v="30"/>
  </r>
  <r>
    <s v="LGR"/>
    <d v="1998-11-09T00:00:00"/>
    <x v="1"/>
    <x v="8"/>
    <n v="227"/>
    <n v="26"/>
  </r>
  <r>
    <s v="LGR"/>
    <d v="1998-11-10T00:00:00"/>
    <x v="1"/>
    <x v="8"/>
    <n v="305"/>
    <n v="43"/>
  </r>
  <r>
    <s v="LGR"/>
    <d v="1998-11-11T00:00:00"/>
    <x v="1"/>
    <x v="8"/>
    <n v="385"/>
    <n v="42"/>
  </r>
  <r>
    <s v="LGR"/>
    <d v="1998-11-12T00:00:00"/>
    <x v="1"/>
    <x v="8"/>
    <n v="247"/>
    <n v="28"/>
  </r>
  <r>
    <s v="LGR"/>
    <d v="1998-11-13T00:00:00"/>
    <x v="1"/>
    <x v="8"/>
    <n v="212"/>
    <n v="28"/>
  </r>
  <r>
    <s v="LGR"/>
    <d v="1998-11-14T00:00:00"/>
    <x v="1"/>
    <x v="8"/>
    <n v="206"/>
    <n v="17"/>
  </r>
  <r>
    <s v="LGR"/>
    <d v="1998-11-15T00:00:00"/>
    <x v="1"/>
    <x v="8"/>
    <n v="159"/>
    <n v="19"/>
  </r>
  <r>
    <s v="LGR"/>
    <d v="1998-11-16T00:00:00"/>
    <x v="1"/>
    <x v="8"/>
    <n v="198"/>
    <n v="21"/>
  </r>
  <r>
    <s v="LGR"/>
    <d v="1998-11-17T00:00:00"/>
    <x v="1"/>
    <x v="8"/>
    <n v="201"/>
    <n v="17"/>
  </r>
  <r>
    <s v="LGR"/>
    <d v="1998-11-18T00:00:00"/>
    <x v="1"/>
    <x v="8"/>
    <n v="165"/>
    <n v="24"/>
  </r>
  <r>
    <s v="LGR"/>
    <d v="1998-11-19T00:00:00"/>
    <x v="1"/>
    <x v="8"/>
    <n v="194"/>
    <n v="18"/>
  </r>
  <r>
    <s v="LGR"/>
    <d v="1998-11-20T00:00:00"/>
    <x v="1"/>
    <x v="8"/>
    <n v="307"/>
    <n v="32"/>
  </r>
  <r>
    <s v="LGR"/>
    <d v="1998-11-21T00:00:00"/>
    <x v="1"/>
    <x v="8"/>
    <n v="207"/>
    <n v="28"/>
  </r>
  <r>
    <s v="LGR"/>
    <d v="1998-11-22T00:00:00"/>
    <x v="1"/>
    <x v="8"/>
    <n v="230"/>
    <n v="28"/>
  </r>
  <r>
    <s v="LGR"/>
    <d v="1998-11-23T00:00:00"/>
    <x v="1"/>
    <x v="8"/>
    <n v="190"/>
    <n v="26"/>
  </r>
  <r>
    <s v="LGR"/>
    <d v="1998-11-24T00:00:00"/>
    <x v="1"/>
    <x v="8"/>
    <n v="130"/>
    <n v="18"/>
  </r>
  <r>
    <s v="LGR"/>
    <d v="1998-11-25T00:00:00"/>
    <x v="1"/>
    <x v="8"/>
    <n v="196"/>
    <n v="16"/>
  </r>
  <r>
    <s v="LGR"/>
    <d v="1998-11-26T00:00:00"/>
    <x v="1"/>
    <x v="8"/>
    <n v="151"/>
    <n v="10"/>
  </r>
  <r>
    <s v="LGR"/>
    <d v="1998-11-27T00:00:00"/>
    <x v="1"/>
    <x v="8"/>
    <n v="157"/>
    <n v="20"/>
  </r>
  <r>
    <s v="LGR"/>
    <d v="1998-11-28T00:00:00"/>
    <x v="1"/>
    <x v="8"/>
    <n v="97"/>
    <n v="10"/>
  </r>
  <r>
    <s v="LGR"/>
    <d v="1998-11-29T00:00:00"/>
    <x v="1"/>
    <x v="8"/>
    <n v="105"/>
    <n v="16"/>
  </r>
  <r>
    <s v="LGR"/>
    <d v="1998-11-30T00:00:00"/>
    <x v="1"/>
    <x v="8"/>
    <n v="147"/>
    <n v="23"/>
  </r>
  <r>
    <s v="LGR"/>
    <d v="1998-12-01T00:00:00"/>
    <x v="1"/>
    <x v="9"/>
    <n v="134"/>
    <n v="19"/>
  </r>
  <r>
    <s v="LGR"/>
    <d v="1998-12-02T00:00:00"/>
    <x v="1"/>
    <x v="9"/>
    <n v="121"/>
    <n v="9"/>
  </r>
  <r>
    <s v="LGR"/>
    <d v="1998-12-03T00:00:00"/>
    <x v="1"/>
    <x v="9"/>
    <n v="145"/>
    <n v="11"/>
  </r>
  <r>
    <s v="LGR"/>
    <d v="1998-12-04T00:00:00"/>
    <x v="1"/>
    <x v="9"/>
    <n v="127"/>
    <n v="12"/>
  </r>
  <r>
    <s v="LGR"/>
    <d v="1998-12-05T00:00:00"/>
    <x v="1"/>
    <x v="9"/>
    <n v="200"/>
    <n v="16"/>
  </r>
  <r>
    <s v="LGR"/>
    <d v="1998-12-06T00:00:00"/>
    <x v="1"/>
    <x v="9"/>
    <n v="197"/>
    <n v="19"/>
  </r>
  <r>
    <s v="LGR"/>
    <d v="1998-12-07T00:00:00"/>
    <x v="1"/>
    <x v="9"/>
    <n v="238"/>
    <n v="28"/>
  </r>
  <r>
    <s v="LGR"/>
    <d v="1998-12-08T00:00:00"/>
    <x v="1"/>
    <x v="9"/>
    <n v="119"/>
    <n v="13"/>
  </r>
  <r>
    <s v="LGR"/>
    <d v="1998-12-09T00:00:00"/>
    <x v="1"/>
    <x v="9"/>
    <n v="170"/>
    <n v="19"/>
  </r>
  <r>
    <s v="LGR"/>
    <d v="1998-12-10T00:00:00"/>
    <x v="1"/>
    <x v="9"/>
    <n v="113"/>
    <n v="7"/>
  </r>
  <r>
    <s v="LGR"/>
    <d v="1998-12-11T00:00:00"/>
    <x v="1"/>
    <x v="9"/>
    <n v="162"/>
    <n v="20"/>
  </r>
  <r>
    <s v="LGR"/>
    <d v="1998-12-12T00:00:00"/>
    <x v="1"/>
    <x v="9"/>
    <n v="99"/>
    <n v="17"/>
  </r>
  <r>
    <s v="LGR"/>
    <d v="1998-12-13T00:00:00"/>
    <x v="1"/>
    <x v="9"/>
    <n v="141"/>
    <n v="12"/>
  </r>
  <r>
    <s v="LGR"/>
    <d v="1998-12-14T00:00:00"/>
    <x v="1"/>
    <x v="9"/>
    <n v="109"/>
    <n v="16"/>
  </r>
  <r>
    <s v="LGR"/>
    <d v="1998-12-15T00:00:00"/>
    <x v="1"/>
    <x v="9"/>
    <n v="90"/>
    <n v="10"/>
  </r>
  <r>
    <s v="LGR"/>
    <d v="1999-03-01T00:00:00"/>
    <x v="2"/>
    <x v="0"/>
    <n v="0"/>
    <n v="0"/>
  </r>
  <r>
    <s v="LGR"/>
    <d v="1999-03-02T00:00:00"/>
    <x v="2"/>
    <x v="0"/>
    <n v="0"/>
    <n v="0"/>
  </r>
  <r>
    <s v="LGR"/>
    <d v="1999-03-03T00:00:00"/>
    <x v="2"/>
    <x v="0"/>
    <n v="83"/>
    <n v="7"/>
  </r>
  <r>
    <s v="LGR"/>
    <d v="1999-03-04T00:00:00"/>
    <x v="2"/>
    <x v="0"/>
    <n v="32"/>
    <n v="1"/>
  </r>
  <r>
    <s v="LGR"/>
    <d v="1999-03-05T00:00:00"/>
    <x v="2"/>
    <x v="0"/>
    <n v="113"/>
    <n v="4"/>
  </r>
  <r>
    <s v="LGR"/>
    <d v="1999-03-06T00:00:00"/>
    <x v="2"/>
    <x v="0"/>
    <n v="110"/>
    <n v="10"/>
  </r>
  <r>
    <s v="LGR"/>
    <d v="1999-03-07T00:00:00"/>
    <x v="2"/>
    <x v="0"/>
    <n v="85"/>
    <n v="3"/>
  </r>
  <r>
    <s v="LGR"/>
    <d v="1999-03-08T00:00:00"/>
    <x v="2"/>
    <x v="0"/>
    <n v="72"/>
    <n v="5"/>
  </r>
  <r>
    <s v="LGR"/>
    <d v="1999-03-09T00:00:00"/>
    <x v="2"/>
    <x v="0"/>
    <n v="59"/>
    <n v="2"/>
  </r>
  <r>
    <s v="LGR"/>
    <d v="1999-03-10T00:00:00"/>
    <x v="2"/>
    <x v="0"/>
    <n v="51"/>
    <n v="2"/>
  </r>
  <r>
    <s v="LGR"/>
    <d v="1999-03-11T00:00:00"/>
    <x v="2"/>
    <x v="0"/>
    <n v="51"/>
    <n v="3"/>
  </r>
  <r>
    <s v="LGR"/>
    <d v="1999-03-12T00:00:00"/>
    <x v="2"/>
    <x v="0"/>
    <n v="69"/>
    <n v="5"/>
  </r>
  <r>
    <s v="LGR"/>
    <d v="1999-03-13T00:00:00"/>
    <x v="2"/>
    <x v="0"/>
    <n v="82"/>
    <n v="6"/>
  </r>
  <r>
    <s v="LGR"/>
    <d v="1999-03-14T00:00:00"/>
    <x v="2"/>
    <x v="0"/>
    <n v="84"/>
    <n v="6"/>
  </r>
  <r>
    <s v="LGR"/>
    <d v="1999-03-15T00:00:00"/>
    <x v="2"/>
    <x v="0"/>
    <n v="96"/>
    <n v="8"/>
  </r>
  <r>
    <s v="LGR"/>
    <d v="1999-03-16T00:00:00"/>
    <x v="2"/>
    <x v="0"/>
    <n v="103"/>
    <n v="6"/>
  </r>
  <r>
    <s v="LGR"/>
    <d v="1999-03-17T00:00:00"/>
    <x v="2"/>
    <x v="0"/>
    <n v="87"/>
    <n v="3"/>
  </r>
  <r>
    <s v="LGR"/>
    <d v="1999-03-18T00:00:00"/>
    <x v="2"/>
    <x v="0"/>
    <n v="73"/>
    <n v="2"/>
  </r>
  <r>
    <s v="LGR"/>
    <d v="1999-03-19T00:00:00"/>
    <x v="2"/>
    <x v="0"/>
    <n v="93"/>
    <n v="5"/>
  </r>
  <r>
    <s v="LGR"/>
    <d v="1999-03-20T00:00:00"/>
    <x v="2"/>
    <x v="0"/>
    <n v="68"/>
    <n v="3"/>
  </r>
  <r>
    <s v="LGR"/>
    <d v="1999-03-21T00:00:00"/>
    <x v="2"/>
    <x v="0"/>
    <n v="111"/>
    <n v="9"/>
  </r>
  <r>
    <s v="LGR"/>
    <d v="1999-03-22T00:00:00"/>
    <x v="2"/>
    <x v="0"/>
    <n v="57"/>
    <n v="5"/>
  </r>
  <r>
    <s v="LGR"/>
    <d v="1999-03-23T00:00:00"/>
    <x v="2"/>
    <x v="0"/>
    <n v="70"/>
    <n v="5"/>
  </r>
  <r>
    <s v="LGR"/>
    <d v="1999-03-24T00:00:00"/>
    <x v="2"/>
    <x v="0"/>
    <n v="90"/>
    <n v="9"/>
  </r>
  <r>
    <s v="LGR"/>
    <d v="1999-03-25T00:00:00"/>
    <x v="2"/>
    <x v="0"/>
    <n v="47"/>
    <n v="2"/>
  </r>
  <r>
    <s v="LGR"/>
    <d v="1999-03-26T00:00:00"/>
    <x v="2"/>
    <x v="0"/>
    <n v="45"/>
    <n v="1"/>
  </r>
  <r>
    <s v="LGR"/>
    <d v="1999-03-27T00:00:00"/>
    <x v="2"/>
    <x v="0"/>
    <n v="32"/>
    <n v="0"/>
  </r>
  <r>
    <s v="LGR"/>
    <d v="1999-03-28T00:00:00"/>
    <x v="2"/>
    <x v="0"/>
    <n v="30"/>
    <n v="1"/>
  </r>
  <r>
    <s v="LGR"/>
    <d v="1999-03-29T00:00:00"/>
    <x v="2"/>
    <x v="0"/>
    <n v="86"/>
    <n v="9"/>
  </r>
  <r>
    <s v="LGR"/>
    <d v="1999-03-30T00:00:00"/>
    <x v="2"/>
    <x v="0"/>
    <n v="64"/>
    <n v="7"/>
  </r>
  <r>
    <s v="LGR"/>
    <d v="1999-03-31T00:00:00"/>
    <x v="2"/>
    <x v="0"/>
    <n v="48"/>
    <n v="5"/>
  </r>
  <r>
    <s v="LGR"/>
    <d v="1999-04-01T00:00:00"/>
    <x v="2"/>
    <x v="1"/>
    <n v="67"/>
    <n v="20"/>
  </r>
  <r>
    <s v="LGR"/>
    <d v="1999-04-02T00:00:00"/>
    <x v="2"/>
    <x v="1"/>
    <n v="68"/>
    <n v="25"/>
  </r>
  <r>
    <s v="LGR"/>
    <d v="1999-04-03T00:00:00"/>
    <x v="2"/>
    <x v="1"/>
    <n v="80"/>
    <n v="26"/>
  </r>
  <r>
    <s v="LGR"/>
    <d v="1999-04-04T00:00:00"/>
    <x v="2"/>
    <x v="1"/>
    <n v="76"/>
    <n v="30"/>
  </r>
  <r>
    <s v="LGR"/>
    <d v="1999-04-05T00:00:00"/>
    <x v="2"/>
    <x v="1"/>
    <n v="49"/>
    <n v="23"/>
  </r>
  <r>
    <s v="LGR"/>
    <d v="1999-04-06T00:00:00"/>
    <x v="2"/>
    <x v="1"/>
    <n v="46"/>
    <n v="16"/>
  </r>
  <r>
    <s v="LGR"/>
    <d v="1999-04-07T00:00:00"/>
    <x v="2"/>
    <x v="1"/>
    <n v="29"/>
    <n v="11"/>
  </r>
  <r>
    <s v="LGR"/>
    <d v="1999-04-08T00:00:00"/>
    <x v="2"/>
    <x v="1"/>
    <n v="35"/>
    <n v="16"/>
  </r>
  <r>
    <s v="LGR"/>
    <d v="1999-04-09T00:00:00"/>
    <x v="2"/>
    <x v="1"/>
    <n v="36"/>
    <n v="17"/>
  </r>
  <r>
    <s v="LGR"/>
    <d v="1999-04-10T00:00:00"/>
    <x v="2"/>
    <x v="1"/>
    <n v="42"/>
    <n v="17"/>
  </r>
  <r>
    <s v="LGR"/>
    <d v="1999-04-11T00:00:00"/>
    <x v="2"/>
    <x v="1"/>
    <n v="29"/>
    <n v="8"/>
  </r>
  <r>
    <s v="LGR"/>
    <d v="1999-04-12T00:00:00"/>
    <x v="2"/>
    <x v="1"/>
    <n v="20"/>
    <n v="8"/>
  </r>
  <r>
    <s v="LGR"/>
    <d v="1999-04-13T00:00:00"/>
    <x v="2"/>
    <x v="1"/>
    <n v="31"/>
    <n v="12"/>
  </r>
  <r>
    <s v="LGR"/>
    <d v="1999-04-14T00:00:00"/>
    <x v="2"/>
    <x v="1"/>
    <n v="19"/>
    <n v="8"/>
  </r>
  <r>
    <s v="LGR"/>
    <d v="1999-04-15T00:00:00"/>
    <x v="2"/>
    <x v="1"/>
    <n v="7"/>
    <n v="2"/>
  </r>
  <r>
    <s v="LGR"/>
    <d v="1999-04-16T00:00:00"/>
    <x v="2"/>
    <x v="1"/>
    <n v="16"/>
    <n v="7"/>
  </r>
  <r>
    <s v="LGR"/>
    <d v="1999-04-17T00:00:00"/>
    <x v="2"/>
    <x v="1"/>
    <n v="20"/>
    <n v="7"/>
  </r>
  <r>
    <s v="LGR"/>
    <d v="1999-04-18T00:00:00"/>
    <x v="2"/>
    <x v="1"/>
    <n v="19"/>
    <n v="11"/>
  </r>
  <r>
    <s v="LGR"/>
    <d v="1999-04-19T00:00:00"/>
    <x v="2"/>
    <x v="1"/>
    <n v="28"/>
    <n v="13"/>
  </r>
  <r>
    <s v="LGR"/>
    <d v="1999-04-20T00:00:00"/>
    <x v="2"/>
    <x v="1"/>
    <n v="24"/>
    <n v="11"/>
  </r>
  <r>
    <s v="LGR"/>
    <d v="1999-04-21T00:00:00"/>
    <x v="2"/>
    <x v="1"/>
    <n v="13"/>
    <n v="8"/>
  </r>
  <r>
    <s v="LGR"/>
    <d v="1999-04-22T00:00:00"/>
    <x v="2"/>
    <x v="1"/>
    <n v="8"/>
    <n v="6"/>
  </r>
  <r>
    <s v="LGR"/>
    <d v="1999-04-23T00:00:00"/>
    <x v="2"/>
    <x v="1"/>
    <n v="5"/>
    <n v="4"/>
  </r>
  <r>
    <s v="LGR"/>
    <d v="1999-04-24T00:00:00"/>
    <x v="2"/>
    <x v="1"/>
    <n v="14"/>
    <n v="6"/>
  </r>
  <r>
    <s v="LGR"/>
    <d v="1999-04-25T00:00:00"/>
    <x v="2"/>
    <x v="1"/>
    <n v="22"/>
    <n v="11"/>
  </r>
  <r>
    <s v="LGR"/>
    <d v="1999-04-26T00:00:00"/>
    <x v="2"/>
    <x v="1"/>
    <n v="11"/>
    <n v="7"/>
  </r>
  <r>
    <s v="LGR"/>
    <d v="1999-04-27T00:00:00"/>
    <x v="2"/>
    <x v="1"/>
    <n v="14"/>
    <n v="10"/>
  </r>
  <r>
    <s v="LGR"/>
    <d v="1999-04-28T00:00:00"/>
    <x v="2"/>
    <x v="1"/>
    <n v="4"/>
    <n v="2"/>
  </r>
  <r>
    <s v="LGR"/>
    <d v="1999-04-29T00:00:00"/>
    <x v="2"/>
    <x v="1"/>
    <n v="11"/>
    <n v="8"/>
  </r>
  <r>
    <s v="LGR"/>
    <d v="1999-04-30T00:00:00"/>
    <x v="2"/>
    <x v="1"/>
    <n v="12"/>
    <n v="8"/>
  </r>
  <r>
    <s v="LGR"/>
    <d v="1999-05-01T00:00:00"/>
    <x v="2"/>
    <x v="2"/>
    <n v="4"/>
    <n v="2"/>
  </r>
  <r>
    <s v="LGR"/>
    <d v="1999-05-02T00:00:00"/>
    <x v="2"/>
    <x v="2"/>
    <n v="6"/>
    <n v="4"/>
  </r>
  <r>
    <s v="LGR"/>
    <d v="1999-05-03T00:00:00"/>
    <x v="2"/>
    <x v="2"/>
    <n v="8"/>
    <n v="8"/>
  </r>
  <r>
    <s v="LGR"/>
    <d v="1999-05-04T00:00:00"/>
    <x v="2"/>
    <x v="2"/>
    <n v="8"/>
    <n v="6"/>
  </r>
  <r>
    <s v="LGR"/>
    <d v="1999-05-05T00:00:00"/>
    <x v="2"/>
    <x v="2"/>
    <n v="5"/>
    <n v="2"/>
  </r>
  <r>
    <s v="LGR"/>
    <d v="1999-05-06T00:00:00"/>
    <x v="2"/>
    <x v="2"/>
    <n v="7"/>
    <n v="2"/>
  </r>
  <r>
    <s v="LGR"/>
    <d v="1999-05-07T00:00:00"/>
    <x v="2"/>
    <x v="2"/>
    <n v="10"/>
    <n v="6"/>
  </r>
  <r>
    <s v="LGR"/>
    <d v="1999-05-08T00:00:00"/>
    <x v="2"/>
    <x v="2"/>
    <n v="5"/>
    <n v="2"/>
  </r>
  <r>
    <s v="LGR"/>
    <d v="1999-05-09T00:00:00"/>
    <x v="2"/>
    <x v="2"/>
    <n v="2"/>
    <n v="1"/>
  </r>
  <r>
    <s v="LGR"/>
    <d v="1999-05-10T00:00:00"/>
    <x v="2"/>
    <x v="2"/>
    <n v="4"/>
    <n v="2"/>
  </r>
  <r>
    <s v="LGR"/>
    <d v="1999-05-11T00:00:00"/>
    <x v="2"/>
    <x v="2"/>
    <n v="2"/>
    <n v="1"/>
  </r>
  <r>
    <s v="LGR"/>
    <d v="1999-05-12T00:00:00"/>
    <x v="2"/>
    <x v="2"/>
    <n v="1"/>
    <n v="1"/>
  </r>
  <r>
    <s v="LGR"/>
    <d v="1999-05-13T00:00:00"/>
    <x v="2"/>
    <x v="2"/>
    <n v="5"/>
    <n v="2"/>
  </r>
  <r>
    <s v="LGR"/>
    <d v="1999-05-14T00:00:00"/>
    <x v="2"/>
    <x v="2"/>
    <n v="2"/>
    <n v="1"/>
  </r>
  <r>
    <s v="LGR"/>
    <d v="1999-05-15T00:00:00"/>
    <x v="2"/>
    <x v="2"/>
    <n v="2"/>
    <n v="2"/>
  </r>
  <r>
    <s v="LGR"/>
    <d v="1999-05-16T00:00:00"/>
    <x v="2"/>
    <x v="2"/>
    <n v="4"/>
    <n v="1"/>
  </r>
  <r>
    <s v="LGR"/>
    <d v="1999-05-17T00:00:00"/>
    <x v="2"/>
    <x v="2"/>
    <n v="4"/>
    <n v="2"/>
  </r>
  <r>
    <s v="LGR"/>
    <d v="1999-05-18T00:00:00"/>
    <x v="2"/>
    <x v="2"/>
    <n v="1"/>
    <n v="1"/>
  </r>
  <r>
    <s v="LGR"/>
    <d v="1999-05-19T00:00:00"/>
    <x v="2"/>
    <x v="2"/>
    <n v="4"/>
    <n v="2"/>
  </r>
  <r>
    <s v="LGR"/>
    <d v="1999-05-20T00:00:00"/>
    <x v="2"/>
    <x v="2"/>
    <n v="0"/>
    <n v="0"/>
  </r>
  <r>
    <s v="LGR"/>
    <d v="1999-05-21T00:00:00"/>
    <x v="2"/>
    <x v="2"/>
    <n v="1"/>
    <n v="1"/>
  </r>
  <r>
    <s v="LGR"/>
    <d v="1999-05-22T00:00:00"/>
    <x v="2"/>
    <x v="2"/>
    <n v="2"/>
    <n v="1"/>
  </r>
  <r>
    <s v="LGR"/>
    <d v="1999-05-23T00:00:00"/>
    <x v="2"/>
    <x v="2"/>
    <n v="0"/>
    <n v="0"/>
  </r>
  <r>
    <s v="LGR"/>
    <d v="1999-05-24T00:00:00"/>
    <x v="2"/>
    <x v="2"/>
    <n v="1"/>
    <n v="0"/>
  </r>
  <r>
    <s v="LGR"/>
    <d v="1999-05-25T00:00:00"/>
    <x v="2"/>
    <x v="2"/>
    <n v="2"/>
    <n v="2"/>
  </r>
  <r>
    <s v="LGR"/>
    <d v="1999-05-26T00:00:00"/>
    <x v="2"/>
    <x v="2"/>
    <n v="1"/>
    <n v="1"/>
  </r>
  <r>
    <s v="LGR"/>
    <d v="1999-05-27T00:00:00"/>
    <x v="2"/>
    <x v="2"/>
    <n v="0"/>
    <n v="0"/>
  </r>
  <r>
    <s v="LGR"/>
    <d v="1999-05-28T00:00:00"/>
    <x v="2"/>
    <x v="2"/>
    <n v="0"/>
    <n v="0"/>
  </r>
  <r>
    <s v="LGR"/>
    <d v="1999-05-29T00:00:00"/>
    <x v="2"/>
    <x v="2"/>
    <n v="0"/>
    <n v="0"/>
  </r>
  <r>
    <s v="LGR"/>
    <d v="1999-05-30T00:00:00"/>
    <x v="2"/>
    <x v="2"/>
    <n v="0"/>
    <n v="0"/>
  </r>
  <r>
    <s v="LGR"/>
    <d v="1999-05-31T00:00:00"/>
    <x v="2"/>
    <x v="2"/>
    <n v="1"/>
    <n v="1"/>
  </r>
  <r>
    <s v="LGR"/>
    <d v="1999-06-01T00:00:00"/>
    <x v="2"/>
    <x v="3"/>
    <n v="1"/>
    <n v="1"/>
  </r>
  <r>
    <s v="LGR"/>
    <d v="1999-06-02T00:00:00"/>
    <x v="2"/>
    <x v="3"/>
    <n v="1"/>
    <n v="1"/>
  </r>
  <r>
    <s v="LGR"/>
    <d v="1999-06-03T00:00:00"/>
    <x v="2"/>
    <x v="3"/>
    <n v="0"/>
    <n v="0"/>
  </r>
  <r>
    <s v="LGR"/>
    <d v="1999-06-04T00:00:00"/>
    <x v="2"/>
    <x v="3"/>
    <n v="0"/>
    <n v="0"/>
  </r>
  <r>
    <s v="LGR"/>
    <d v="1999-06-05T00:00:00"/>
    <x v="2"/>
    <x v="3"/>
    <n v="1"/>
    <n v="0"/>
  </r>
  <r>
    <s v="LGR"/>
    <d v="1999-06-06T00:00:00"/>
    <x v="2"/>
    <x v="3"/>
    <n v="1"/>
    <n v="0"/>
  </r>
  <r>
    <s v="LGR"/>
    <d v="1999-06-07T00:00:00"/>
    <x v="2"/>
    <x v="3"/>
    <n v="0"/>
    <n v="0"/>
  </r>
  <r>
    <s v="LGR"/>
    <d v="1999-06-08T00:00:00"/>
    <x v="2"/>
    <x v="3"/>
    <n v="0"/>
    <n v="0"/>
  </r>
  <r>
    <s v="LGR"/>
    <d v="1999-06-09T00:00:00"/>
    <x v="2"/>
    <x v="3"/>
    <n v="0"/>
    <n v="0"/>
  </r>
  <r>
    <s v="LGR"/>
    <d v="1999-06-10T00:00:00"/>
    <x v="2"/>
    <x v="3"/>
    <n v="0"/>
    <n v="0"/>
  </r>
  <r>
    <s v="LGR"/>
    <d v="1999-06-11T00:00:00"/>
    <x v="2"/>
    <x v="3"/>
    <n v="0"/>
    <n v="0"/>
  </r>
  <r>
    <s v="LGR"/>
    <d v="1999-06-12T00:00:00"/>
    <x v="2"/>
    <x v="3"/>
    <n v="0"/>
    <n v="0"/>
  </r>
  <r>
    <s v="LGR"/>
    <d v="1999-06-13T00:00:00"/>
    <x v="2"/>
    <x v="3"/>
    <n v="4"/>
    <n v="1"/>
  </r>
  <r>
    <s v="LGR"/>
    <d v="1999-06-14T00:00:00"/>
    <x v="2"/>
    <x v="3"/>
    <n v="0"/>
    <n v="0"/>
  </r>
  <r>
    <s v="LGR"/>
    <d v="1999-06-15T00:00:00"/>
    <x v="2"/>
    <x v="3"/>
    <n v="0"/>
    <n v="0"/>
  </r>
  <r>
    <s v="LGR"/>
    <d v="1999-06-16T00:00:00"/>
    <x v="2"/>
    <x v="3"/>
    <n v="1"/>
    <n v="1"/>
  </r>
  <r>
    <s v="LGR"/>
    <d v="1999-06-17T00:00:00"/>
    <x v="2"/>
    <x v="3"/>
    <n v="1"/>
    <n v="0"/>
  </r>
  <r>
    <s v="LGR"/>
    <d v="1999-06-18T00:00:00"/>
    <x v="2"/>
    <x v="3"/>
    <n v="1"/>
    <n v="0"/>
  </r>
  <r>
    <s v="LGR"/>
    <d v="1999-06-19T00:00:00"/>
    <x v="2"/>
    <x v="3"/>
    <n v="0"/>
    <n v="0"/>
  </r>
  <r>
    <s v="LGR"/>
    <d v="1999-06-20T00:00:00"/>
    <x v="2"/>
    <x v="3"/>
    <n v="1"/>
    <n v="0"/>
  </r>
  <r>
    <s v="LGR"/>
    <d v="1999-06-21T00:00:00"/>
    <x v="2"/>
    <x v="3"/>
    <n v="1"/>
    <n v="0"/>
  </r>
  <r>
    <s v="LGR"/>
    <d v="1999-06-22T00:00:00"/>
    <x v="2"/>
    <x v="3"/>
    <n v="0"/>
    <n v="0"/>
  </r>
  <r>
    <s v="LGR"/>
    <d v="1999-06-23T00:00:00"/>
    <x v="2"/>
    <x v="3"/>
    <n v="5"/>
    <n v="1"/>
  </r>
  <r>
    <s v="LGR"/>
    <d v="1999-06-24T00:00:00"/>
    <x v="2"/>
    <x v="3"/>
    <n v="0"/>
    <n v="0"/>
  </r>
  <r>
    <s v="LGR"/>
    <d v="1999-06-25T00:00:00"/>
    <x v="2"/>
    <x v="3"/>
    <n v="4"/>
    <n v="0"/>
  </r>
  <r>
    <s v="LGR"/>
    <d v="1999-06-26T00:00:00"/>
    <x v="2"/>
    <x v="3"/>
    <n v="1"/>
    <n v="0"/>
  </r>
  <r>
    <s v="LGR"/>
    <d v="1999-06-27T00:00:00"/>
    <x v="2"/>
    <x v="3"/>
    <n v="1"/>
    <n v="0"/>
  </r>
  <r>
    <s v="LGR"/>
    <d v="1999-06-28T00:00:00"/>
    <x v="2"/>
    <x v="3"/>
    <n v="1"/>
    <n v="0"/>
  </r>
  <r>
    <s v="LGR"/>
    <d v="1999-06-29T00:00:00"/>
    <x v="2"/>
    <x v="3"/>
    <n v="4"/>
    <n v="0"/>
  </r>
  <r>
    <s v="LGR"/>
    <d v="1999-06-30T00:00:00"/>
    <x v="2"/>
    <x v="3"/>
    <n v="6"/>
    <n v="1"/>
  </r>
  <r>
    <s v="LGR"/>
    <d v="1999-07-01T00:00:00"/>
    <x v="2"/>
    <x v="4"/>
    <n v="14"/>
    <n v="4"/>
  </r>
  <r>
    <s v="LGR"/>
    <d v="1999-07-02T00:00:00"/>
    <x v="2"/>
    <x v="4"/>
    <n v="7"/>
    <n v="1"/>
  </r>
  <r>
    <s v="LGR"/>
    <d v="1999-07-03T00:00:00"/>
    <x v="2"/>
    <x v="4"/>
    <n v="6"/>
    <n v="1"/>
  </r>
  <r>
    <s v="LGR"/>
    <d v="1999-07-04T00:00:00"/>
    <x v="2"/>
    <x v="4"/>
    <n v="13"/>
    <n v="1"/>
  </r>
  <r>
    <s v="LGR"/>
    <d v="1999-07-05T00:00:00"/>
    <x v="2"/>
    <x v="4"/>
    <n v="14"/>
    <n v="4"/>
  </r>
  <r>
    <s v="LGR"/>
    <d v="1999-07-06T00:00:00"/>
    <x v="2"/>
    <x v="4"/>
    <n v="6"/>
    <n v="0"/>
  </r>
  <r>
    <s v="LGR"/>
    <d v="1999-07-07T00:00:00"/>
    <x v="2"/>
    <x v="4"/>
    <n v="13"/>
    <n v="2"/>
  </r>
  <r>
    <s v="LGR"/>
    <d v="1999-07-08T00:00:00"/>
    <x v="2"/>
    <x v="4"/>
    <n v="11"/>
    <n v="1"/>
  </r>
  <r>
    <s v="LGR"/>
    <d v="1999-07-09T00:00:00"/>
    <x v="2"/>
    <x v="4"/>
    <n v="16"/>
    <n v="3"/>
  </r>
  <r>
    <s v="LGR"/>
    <d v="1999-07-10T00:00:00"/>
    <x v="2"/>
    <x v="4"/>
    <n v="26"/>
    <n v="5"/>
  </r>
  <r>
    <s v="LGR"/>
    <d v="1999-07-11T00:00:00"/>
    <x v="2"/>
    <x v="4"/>
    <n v="17"/>
    <n v="5"/>
  </r>
  <r>
    <s v="LGR"/>
    <d v="1999-07-12T00:00:00"/>
    <x v="2"/>
    <x v="4"/>
    <n v="26"/>
    <n v="2"/>
  </r>
  <r>
    <s v="LGR"/>
    <d v="1999-07-13T00:00:00"/>
    <x v="2"/>
    <x v="4"/>
    <n v="26"/>
    <n v="6"/>
  </r>
  <r>
    <s v="LGR"/>
    <d v="1999-07-14T00:00:00"/>
    <x v="2"/>
    <x v="4"/>
    <n v="31"/>
    <n v="7"/>
  </r>
  <r>
    <s v="LGR"/>
    <d v="1999-07-15T00:00:00"/>
    <x v="2"/>
    <x v="4"/>
    <n v="37"/>
    <n v="5"/>
  </r>
  <r>
    <s v="LGR"/>
    <d v="1999-07-16T00:00:00"/>
    <x v="2"/>
    <x v="4"/>
    <n v="37"/>
    <n v="10"/>
  </r>
  <r>
    <s v="LGR"/>
    <d v="1999-07-17T00:00:00"/>
    <x v="2"/>
    <x v="4"/>
    <n v="50"/>
    <n v="16"/>
  </r>
  <r>
    <s v="LGR"/>
    <d v="1999-07-18T00:00:00"/>
    <x v="2"/>
    <x v="4"/>
    <n v="58"/>
    <n v="13"/>
  </r>
  <r>
    <s v="LGR"/>
    <d v="1999-07-19T00:00:00"/>
    <x v="2"/>
    <x v="4"/>
    <n v="55"/>
    <n v="16"/>
  </r>
  <r>
    <s v="LGR"/>
    <d v="1999-07-20T00:00:00"/>
    <x v="2"/>
    <x v="4"/>
    <n v="60"/>
    <n v="17"/>
  </r>
  <r>
    <s v="LGR"/>
    <d v="1999-07-21T00:00:00"/>
    <x v="2"/>
    <x v="4"/>
    <n v="55"/>
    <n v="12"/>
  </r>
  <r>
    <s v="LGR"/>
    <d v="1999-07-22T00:00:00"/>
    <x v="2"/>
    <x v="4"/>
    <n v="56"/>
    <n v="10"/>
  </r>
  <r>
    <s v="LGR"/>
    <d v="1999-07-23T00:00:00"/>
    <x v="2"/>
    <x v="4"/>
    <n v="66"/>
    <n v="16"/>
  </r>
  <r>
    <s v="LGR"/>
    <d v="1999-07-24T00:00:00"/>
    <x v="2"/>
    <x v="4"/>
    <n v="62"/>
    <n v="7"/>
  </r>
  <r>
    <s v="LGR"/>
    <d v="1999-07-25T00:00:00"/>
    <x v="2"/>
    <x v="4"/>
    <n v="104"/>
    <n v="36"/>
  </r>
  <r>
    <s v="LGR"/>
    <d v="1999-07-26T00:00:00"/>
    <x v="2"/>
    <x v="4"/>
    <n v="83"/>
    <n v="24"/>
  </r>
  <r>
    <s v="LGR"/>
    <d v="1999-07-27T00:00:00"/>
    <x v="2"/>
    <x v="4"/>
    <n v="83"/>
    <n v="16"/>
  </r>
  <r>
    <s v="LGR"/>
    <d v="1999-07-28T00:00:00"/>
    <x v="2"/>
    <x v="4"/>
    <n v="49"/>
    <n v="22"/>
  </r>
  <r>
    <s v="LGR"/>
    <d v="1999-07-29T00:00:00"/>
    <x v="2"/>
    <x v="4"/>
    <n v="53"/>
    <n v="19"/>
  </r>
  <r>
    <s v="LGR"/>
    <d v="1999-07-30T00:00:00"/>
    <x v="2"/>
    <x v="4"/>
    <n v="95"/>
    <n v="32"/>
  </r>
  <r>
    <s v="LGR"/>
    <d v="1999-07-31T00:00:00"/>
    <x v="2"/>
    <x v="4"/>
    <n v="104"/>
    <n v="43"/>
  </r>
  <r>
    <s v="LGR"/>
    <d v="1999-08-01T00:00:00"/>
    <x v="2"/>
    <x v="5"/>
    <n v="130"/>
    <n v="38"/>
  </r>
  <r>
    <s v="LGR"/>
    <d v="1999-08-02T00:00:00"/>
    <x v="2"/>
    <x v="5"/>
    <n v="89"/>
    <n v="29"/>
  </r>
  <r>
    <s v="LGR"/>
    <d v="1999-08-03T00:00:00"/>
    <x v="2"/>
    <x v="5"/>
    <n v="52"/>
    <n v="19"/>
  </r>
  <r>
    <s v="LGR"/>
    <d v="1999-08-04T00:00:00"/>
    <x v="2"/>
    <x v="5"/>
    <n v="32"/>
    <n v="16"/>
  </r>
  <r>
    <s v="LGR"/>
    <d v="1999-08-05T00:00:00"/>
    <x v="2"/>
    <x v="5"/>
    <n v="40"/>
    <n v="17"/>
  </r>
  <r>
    <s v="LGR"/>
    <d v="1999-08-06T00:00:00"/>
    <x v="2"/>
    <x v="5"/>
    <n v="37"/>
    <n v="5"/>
  </r>
  <r>
    <s v="LGR"/>
    <d v="1999-08-07T00:00:00"/>
    <x v="2"/>
    <x v="5"/>
    <n v="53"/>
    <n v="17"/>
  </r>
  <r>
    <s v="LGR"/>
    <d v="1999-08-08T00:00:00"/>
    <x v="2"/>
    <x v="5"/>
    <n v="49"/>
    <n v="12"/>
  </r>
  <r>
    <s v="LGR"/>
    <d v="1999-08-09T00:00:00"/>
    <x v="2"/>
    <x v="5"/>
    <n v="73"/>
    <n v="18"/>
  </r>
  <r>
    <s v="LGR"/>
    <d v="1999-08-10T00:00:00"/>
    <x v="2"/>
    <x v="5"/>
    <n v="100"/>
    <n v="28"/>
  </r>
  <r>
    <s v="LGR"/>
    <d v="1999-08-11T00:00:00"/>
    <x v="2"/>
    <x v="5"/>
    <n v="55"/>
    <n v="22"/>
  </r>
  <r>
    <s v="LGR"/>
    <d v="1999-08-12T00:00:00"/>
    <x v="2"/>
    <x v="5"/>
    <n v="109"/>
    <n v="34"/>
  </r>
  <r>
    <s v="LGR"/>
    <d v="1999-08-13T00:00:00"/>
    <x v="2"/>
    <x v="5"/>
    <n v="166"/>
    <n v="56"/>
  </r>
  <r>
    <s v="LGR"/>
    <d v="1999-08-14T00:00:00"/>
    <x v="2"/>
    <x v="5"/>
    <n v="121"/>
    <n v="34"/>
  </r>
  <r>
    <s v="LGR"/>
    <d v="1999-08-15T00:00:00"/>
    <x v="2"/>
    <x v="5"/>
    <n v="228"/>
    <n v="72"/>
  </r>
  <r>
    <s v="LGR"/>
    <d v="1999-08-16T00:00:00"/>
    <x v="2"/>
    <x v="5"/>
    <n v="257"/>
    <n v="65"/>
  </r>
  <r>
    <s v="LGR"/>
    <d v="1999-08-17T00:00:00"/>
    <x v="2"/>
    <x v="5"/>
    <n v="216"/>
    <n v="54"/>
  </r>
  <r>
    <s v="LGR"/>
    <d v="1999-08-18T00:00:00"/>
    <x v="2"/>
    <x v="5"/>
    <n v="187"/>
    <n v="40"/>
  </r>
  <r>
    <s v="LGR"/>
    <d v="1999-08-19T00:00:00"/>
    <x v="2"/>
    <x v="5"/>
    <n v="149"/>
    <n v="38"/>
  </r>
  <r>
    <s v="LGR"/>
    <d v="1999-08-20T00:00:00"/>
    <x v="2"/>
    <x v="5"/>
    <n v="161"/>
    <n v="36"/>
  </r>
  <r>
    <s v="LGR"/>
    <d v="1999-08-21T00:00:00"/>
    <x v="2"/>
    <x v="5"/>
    <n v="148"/>
    <n v="47"/>
  </r>
  <r>
    <s v="LGR"/>
    <d v="1999-08-22T00:00:00"/>
    <x v="2"/>
    <x v="5"/>
    <n v="208"/>
    <n v="46"/>
  </r>
  <r>
    <s v="LGR"/>
    <d v="1999-08-23T00:00:00"/>
    <x v="2"/>
    <x v="5"/>
    <n v="178"/>
    <n v="49"/>
  </r>
  <r>
    <s v="LGR"/>
    <d v="1999-08-24T00:00:00"/>
    <x v="2"/>
    <x v="5"/>
    <n v="154"/>
    <n v="37"/>
  </r>
  <r>
    <s v="LGR"/>
    <d v="1999-08-25T00:00:00"/>
    <x v="2"/>
    <x v="5"/>
    <n v="166"/>
    <n v="38"/>
  </r>
  <r>
    <s v="LGR"/>
    <d v="1999-08-26T00:00:00"/>
    <x v="2"/>
    <x v="5"/>
    <n v="342"/>
    <n v="78"/>
  </r>
  <r>
    <s v="LGR"/>
    <d v="1999-08-27T00:00:00"/>
    <x v="2"/>
    <x v="5"/>
    <n v="187"/>
    <n v="48"/>
  </r>
  <r>
    <s v="LGR"/>
    <d v="1999-08-28T00:00:00"/>
    <x v="2"/>
    <x v="5"/>
    <n v="244"/>
    <n v="56"/>
  </r>
  <r>
    <s v="LGR"/>
    <d v="1999-08-29T00:00:00"/>
    <x v="2"/>
    <x v="5"/>
    <n v="265"/>
    <n v="58"/>
  </r>
  <r>
    <s v="LGR"/>
    <d v="1999-08-30T00:00:00"/>
    <x v="2"/>
    <x v="5"/>
    <n v="608"/>
    <n v="121"/>
  </r>
  <r>
    <s v="LGR"/>
    <d v="1999-08-31T00:00:00"/>
    <x v="2"/>
    <x v="5"/>
    <n v="773"/>
    <n v="186"/>
  </r>
  <r>
    <s v="LGR"/>
    <d v="1999-09-01T00:00:00"/>
    <x v="2"/>
    <x v="6"/>
    <n v="552"/>
    <n v="118"/>
  </r>
  <r>
    <s v="LGR"/>
    <d v="1999-09-02T00:00:00"/>
    <x v="2"/>
    <x v="6"/>
    <n v="830"/>
    <n v="169"/>
  </r>
  <r>
    <s v="LGR"/>
    <d v="1999-09-03T00:00:00"/>
    <x v="2"/>
    <x v="6"/>
    <n v="976"/>
    <n v="210"/>
  </r>
  <r>
    <s v="LGR"/>
    <d v="1999-09-04T00:00:00"/>
    <x v="2"/>
    <x v="6"/>
    <n v="744"/>
    <n v="109"/>
  </r>
  <r>
    <s v="LGR"/>
    <d v="1999-09-05T00:00:00"/>
    <x v="2"/>
    <x v="6"/>
    <n v="694"/>
    <n v="128"/>
  </r>
  <r>
    <s v="LGR"/>
    <d v="1999-09-06T00:00:00"/>
    <x v="2"/>
    <x v="6"/>
    <n v="1354"/>
    <n v="252"/>
  </r>
  <r>
    <s v="LGR"/>
    <d v="1999-09-07T00:00:00"/>
    <x v="2"/>
    <x v="6"/>
    <n v="710"/>
    <n v="110"/>
  </r>
  <r>
    <s v="LGR"/>
    <d v="1999-09-08T00:00:00"/>
    <x v="2"/>
    <x v="6"/>
    <n v="617"/>
    <n v="92"/>
  </r>
  <r>
    <s v="LGR"/>
    <d v="1999-09-09T00:00:00"/>
    <x v="2"/>
    <x v="6"/>
    <n v="794"/>
    <n v="120"/>
  </r>
  <r>
    <s v="LGR"/>
    <d v="1999-09-10T00:00:00"/>
    <x v="2"/>
    <x v="6"/>
    <n v="728"/>
    <n v="113"/>
  </r>
  <r>
    <s v="LGR"/>
    <d v="1999-09-11T00:00:00"/>
    <x v="2"/>
    <x v="6"/>
    <n v="692"/>
    <n v="102"/>
  </r>
  <r>
    <s v="LGR"/>
    <d v="1999-09-12T00:00:00"/>
    <x v="2"/>
    <x v="6"/>
    <n v="457"/>
    <n v="76"/>
  </r>
  <r>
    <s v="LGR"/>
    <d v="1999-09-13T00:00:00"/>
    <x v="2"/>
    <x v="6"/>
    <n v="608"/>
    <n v="131"/>
  </r>
  <r>
    <s v="LGR"/>
    <d v="1999-09-14T00:00:00"/>
    <x v="2"/>
    <x v="6"/>
    <n v="688"/>
    <n v="112"/>
  </r>
  <r>
    <s v="LGR"/>
    <d v="1999-09-15T00:00:00"/>
    <x v="2"/>
    <x v="6"/>
    <n v="625"/>
    <n v="85"/>
  </r>
  <r>
    <s v="LGR"/>
    <d v="1999-09-16T00:00:00"/>
    <x v="2"/>
    <x v="6"/>
    <n v="695"/>
    <n v="113"/>
  </r>
  <r>
    <s v="LGR"/>
    <d v="1999-09-17T00:00:00"/>
    <x v="2"/>
    <x v="6"/>
    <n v="835"/>
    <n v="110"/>
  </r>
  <r>
    <s v="LGR"/>
    <d v="1999-09-18T00:00:00"/>
    <x v="2"/>
    <x v="6"/>
    <n v="808"/>
    <n v="101"/>
  </r>
  <r>
    <s v="LGR"/>
    <d v="1999-09-19T00:00:00"/>
    <x v="2"/>
    <x v="6"/>
    <n v="1218"/>
    <n v="191"/>
  </r>
  <r>
    <s v="LGR"/>
    <d v="1999-09-20T00:00:00"/>
    <x v="2"/>
    <x v="6"/>
    <n v="1370"/>
    <n v="194"/>
  </r>
  <r>
    <s v="LGR"/>
    <d v="1999-09-21T00:00:00"/>
    <x v="2"/>
    <x v="6"/>
    <n v="1200"/>
    <n v="190"/>
  </r>
  <r>
    <s v="LGR"/>
    <d v="1999-09-22T00:00:00"/>
    <x v="2"/>
    <x v="6"/>
    <n v="1321"/>
    <n v="200"/>
  </r>
  <r>
    <s v="LGR"/>
    <d v="1999-09-23T00:00:00"/>
    <x v="2"/>
    <x v="6"/>
    <n v="1591"/>
    <n v="222"/>
  </r>
  <r>
    <s v="LGR"/>
    <d v="1999-09-24T00:00:00"/>
    <x v="2"/>
    <x v="6"/>
    <n v="2656"/>
    <n v="356"/>
  </r>
  <r>
    <s v="LGR"/>
    <d v="1999-09-25T00:00:00"/>
    <x v="2"/>
    <x v="6"/>
    <n v="2600"/>
    <n v="424"/>
  </r>
  <r>
    <s v="LGR"/>
    <d v="1999-09-26T00:00:00"/>
    <x v="2"/>
    <x v="6"/>
    <n v="3077"/>
    <n v="472"/>
  </r>
  <r>
    <s v="LGR"/>
    <d v="1999-09-27T00:00:00"/>
    <x v="2"/>
    <x v="6"/>
    <n v="2149"/>
    <n v="308"/>
  </r>
  <r>
    <s v="LGR"/>
    <d v="1999-09-28T00:00:00"/>
    <x v="2"/>
    <x v="6"/>
    <n v="2282"/>
    <n v="306"/>
  </r>
  <r>
    <s v="LGR"/>
    <d v="1999-09-29T00:00:00"/>
    <x v="2"/>
    <x v="6"/>
    <n v="1715"/>
    <n v="239"/>
  </r>
  <r>
    <s v="LGR"/>
    <d v="1999-09-30T00:00:00"/>
    <x v="2"/>
    <x v="6"/>
    <n v="1368"/>
    <n v="208"/>
  </r>
  <r>
    <s v="LGR"/>
    <d v="1999-10-01T00:00:00"/>
    <x v="2"/>
    <x v="7"/>
    <n v="1301"/>
    <n v="199"/>
  </r>
  <r>
    <s v="LGR"/>
    <d v="1999-10-02T00:00:00"/>
    <x v="2"/>
    <x v="7"/>
    <n v="1151"/>
    <n v="143"/>
  </r>
  <r>
    <s v="LGR"/>
    <d v="1999-10-03T00:00:00"/>
    <x v="2"/>
    <x v="7"/>
    <n v="1397"/>
    <n v="163"/>
  </r>
  <r>
    <s v="LGR"/>
    <d v="1999-10-04T00:00:00"/>
    <x v="2"/>
    <x v="7"/>
    <n v="1069"/>
    <n v="139"/>
  </r>
  <r>
    <s v="LGR"/>
    <d v="1999-10-05T00:00:00"/>
    <x v="2"/>
    <x v="7"/>
    <n v="1109"/>
    <n v="142"/>
  </r>
  <r>
    <s v="LGR"/>
    <d v="1999-10-06T00:00:00"/>
    <x v="2"/>
    <x v="7"/>
    <n v="1079"/>
    <n v="137"/>
  </r>
  <r>
    <s v="LGR"/>
    <d v="1999-10-07T00:00:00"/>
    <x v="2"/>
    <x v="7"/>
    <n v="1242"/>
    <n v="187"/>
  </r>
  <r>
    <s v="LGR"/>
    <d v="1999-10-08T00:00:00"/>
    <x v="2"/>
    <x v="7"/>
    <n v="1374"/>
    <n v="151"/>
  </r>
  <r>
    <s v="LGR"/>
    <d v="1999-10-09T00:00:00"/>
    <x v="2"/>
    <x v="7"/>
    <n v="1436"/>
    <n v="166"/>
  </r>
  <r>
    <s v="LGR"/>
    <d v="1999-10-10T00:00:00"/>
    <x v="2"/>
    <x v="7"/>
    <n v="1127"/>
    <n v="139"/>
  </r>
  <r>
    <s v="LGR"/>
    <d v="1999-10-11T00:00:00"/>
    <x v="2"/>
    <x v="7"/>
    <n v="806"/>
    <n v="113"/>
  </r>
  <r>
    <s v="LGR"/>
    <d v="1999-10-12T00:00:00"/>
    <x v="2"/>
    <x v="7"/>
    <n v="976"/>
    <n v="127"/>
  </r>
  <r>
    <s v="LGR"/>
    <d v="1999-10-13T00:00:00"/>
    <x v="2"/>
    <x v="7"/>
    <n v="731"/>
    <n v="88"/>
  </r>
  <r>
    <s v="LGR"/>
    <d v="1999-10-14T00:00:00"/>
    <x v="2"/>
    <x v="7"/>
    <n v="960"/>
    <n v="127"/>
  </r>
  <r>
    <s v="LGR"/>
    <d v="1999-10-15T00:00:00"/>
    <x v="2"/>
    <x v="7"/>
    <n v="1117"/>
    <n v="119"/>
  </r>
  <r>
    <s v="LGR"/>
    <d v="1999-10-16T00:00:00"/>
    <x v="2"/>
    <x v="7"/>
    <n v="802"/>
    <n v="90"/>
  </r>
  <r>
    <s v="LGR"/>
    <d v="1999-10-17T00:00:00"/>
    <x v="2"/>
    <x v="7"/>
    <n v="638"/>
    <n v="72"/>
  </r>
  <r>
    <s v="LGR"/>
    <d v="1999-10-18T00:00:00"/>
    <x v="2"/>
    <x v="7"/>
    <n v="491"/>
    <n v="72"/>
  </r>
  <r>
    <s v="LGR"/>
    <d v="1999-10-19T00:00:00"/>
    <x v="2"/>
    <x v="7"/>
    <n v="587"/>
    <n v="89"/>
  </r>
  <r>
    <s v="LGR"/>
    <d v="1999-10-20T00:00:00"/>
    <x v="2"/>
    <x v="7"/>
    <n v="524"/>
    <n v="77"/>
  </r>
  <r>
    <s v="LGR"/>
    <d v="1999-10-21T00:00:00"/>
    <x v="2"/>
    <x v="7"/>
    <n v="257"/>
    <n v="42"/>
  </r>
  <r>
    <s v="LGR"/>
    <d v="1999-10-22T00:00:00"/>
    <x v="2"/>
    <x v="7"/>
    <n v="478"/>
    <n v="83"/>
  </r>
  <r>
    <s v="LGR"/>
    <d v="1999-10-23T00:00:00"/>
    <x v="2"/>
    <x v="7"/>
    <n v="320"/>
    <n v="38"/>
  </r>
  <r>
    <s v="LGR"/>
    <d v="1999-10-24T00:00:00"/>
    <x v="2"/>
    <x v="7"/>
    <n v="450"/>
    <n v="76"/>
  </r>
  <r>
    <s v="LGR"/>
    <d v="1999-10-25T00:00:00"/>
    <x v="2"/>
    <x v="7"/>
    <n v="314"/>
    <n v="38"/>
  </r>
  <r>
    <s v="LGR"/>
    <d v="1999-10-26T00:00:00"/>
    <x v="2"/>
    <x v="7"/>
    <n v="230"/>
    <n v="29"/>
  </r>
  <r>
    <s v="LGR"/>
    <d v="1999-10-27T00:00:00"/>
    <x v="2"/>
    <x v="7"/>
    <n v="290"/>
    <n v="47"/>
  </r>
  <r>
    <s v="LGR"/>
    <d v="1999-10-28T00:00:00"/>
    <x v="2"/>
    <x v="7"/>
    <n v="317"/>
    <n v="36"/>
  </r>
  <r>
    <s v="LGR"/>
    <d v="1999-10-29T00:00:00"/>
    <x v="2"/>
    <x v="7"/>
    <n v="330"/>
    <n v="41"/>
  </r>
  <r>
    <s v="LGR"/>
    <d v="1999-10-30T00:00:00"/>
    <x v="2"/>
    <x v="7"/>
    <n v="436"/>
    <n v="62"/>
  </r>
  <r>
    <s v="LGR"/>
    <d v="1999-10-31T00:00:00"/>
    <x v="2"/>
    <x v="7"/>
    <n v="355"/>
    <n v="76"/>
  </r>
  <r>
    <s v="LGR"/>
    <d v="1999-11-01T00:00:00"/>
    <x v="2"/>
    <x v="8"/>
    <n v="286"/>
    <n v="44"/>
  </r>
  <r>
    <s v="LGR"/>
    <d v="1999-11-02T00:00:00"/>
    <x v="2"/>
    <x v="8"/>
    <n v="127"/>
    <n v="23"/>
  </r>
  <r>
    <s v="LGR"/>
    <d v="1999-11-03T00:00:00"/>
    <x v="2"/>
    <x v="8"/>
    <n v="286"/>
    <n v="44"/>
  </r>
  <r>
    <s v="LGR"/>
    <d v="1999-11-04T00:00:00"/>
    <x v="2"/>
    <x v="8"/>
    <n v="148"/>
    <n v="13"/>
  </r>
  <r>
    <s v="LGR"/>
    <d v="1999-11-05T00:00:00"/>
    <x v="2"/>
    <x v="8"/>
    <n v="213"/>
    <n v="27"/>
  </r>
  <r>
    <s v="LGR"/>
    <d v="1999-11-06T00:00:00"/>
    <x v="2"/>
    <x v="8"/>
    <n v="221"/>
    <n v="27"/>
  </r>
  <r>
    <s v="LGR"/>
    <d v="1999-11-07T00:00:00"/>
    <x v="2"/>
    <x v="8"/>
    <n v="172"/>
    <n v="29"/>
  </r>
  <r>
    <s v="LGR"/>
    <d v="1999-11-08T00:00:00"/>
    <x v="2"/>
    <x v="8"/>
    <n v="173"/>
    <n v="21"/>
  </r>
  <r>
    <s v="LGR"/>
    <d v="1999-11-09T00:00:00"/>
    <x v="2"/>
    <x v="8"/>
    <n v="62"/>
    <n v="13"/>
  </r>
  <r>
    <s v="LGR"/>
    <d v="1999-11-10T00:00:00"/>
    <x v="2"/>
    <x v="8"/>
    <n v="103"/>
    <n v="13"/>
  </r>
  <r>
    <s v="LGR"/>
    <d v="1999-11-11T00:00:00"/>
    <x v="2"/>
    <x v="8"/>
    <n v="120"/>
    <n v="15"/>
  </r>
  <r>
    <s v="LGR"/>
    <d v="1999-11-12T00:00:00"/>
    <x v="2"/>
    <x v="8"/>
    <n v="180"/>
    <n v="33"/>
  </r>
  <r>
    <s v="LGR"/>
    <d v="1999-11-13T00:00:00"/>
    <x v="2"/>
    <x v="8"/>
    <n v="132"/>
    <n v="3"/>
  </r>
  <r>
    <s v="LGR"/>
    <d v="1999-11-14T00:00:00"/>
    <x v="2"/>
    <x v="8"/>
    <n v="229"/>
    <n v="42"/>
  </r>
  <r>
    <s v="LGR"/>
    <d v="1999-11-15T00:00:00"/>
    <x v="2"/>
    <x v="8"/>
    <n v="155"/>
    <n v="0"/>
  </r>
  <r>
    <s v="LGR"/>
    <d v="1999-11-16T00:00:00"/>
    <x v="2"/>
    <x v="8"/>
    <n v="140"/>
    <n v="18"/>
  </r>
  <r>
    <s v="LGR"/>
    <d v="1999-11-17T00:00:00"/>
    <x v="2"/>
    <x v="8"/>
    <n v="81"/>
    <n v="7"/>
  </r>
  <r>
    <s v="LGR"/>
    <d v="1999-11-18T00:00:00"/>
    <x v="2"/>
    <x v="8"/>
    <n v="67"/>
    <n v="11"/>
  </r>
  <r>
    <s v="LGR"/>
    <d v="1999-11-19T00:00:00"/>
    <x v="2"/>
    <x v="8"/>
    <n v="141"/>
    <n v="26"/>
  </r>
  <r>
    <s v="LGR"/>
    <d v="1999-11-20T00:00:00"/>
    <x v="2"/>
    <x v="8"/>
    <n v="102"/>
    <n v="20"/>
  </r>
  <r>
    <s v="LGR"/>
    <d v="1999-11-21T00:00:00"/>
    <x v="2"/>
    <x v="8"/>
    <n v="197"/>
    <n v="35"/>
  </r>
  <r>
    <s v="LGR"/>
    <d v="1999-11-22T00:00:00"/>
    <x v="2"/>
    <x v="8"/>
    <n v="121"/>
    <n v="16"/>
  </r>
  <r>
    <s v="LGR"/>
    <d v="1999-11-23T00:00:00"/>
    <x v="2"/>
    <x v="8"/>
    <n v="85"/>
    <n v="15"/>
  </r>
  <r>
    <s v="LGR"/>
    <d v="1999-11-24T00:00:00"/>
    <x v="2"/>
    <x v="8"/>
    <n v="65"/>
    <n v="15"/>
  </r>
  <r>
    <s v="LGR"/>
    <d v="1999-11-25T00:00:00"/>
    <x v="2"/>
    <x v="8"/>
    <n v="103"/>
    <n v="28"/>
  </r>
  <r>
    <s v="LGR"/>
    <d v="1999-11-26T00:00:00"/>
    <x v="2"/>
    <x v="8"/>
    <n v="103"/>
    <n v="28"/>
  </r>
  <r>
    <s v="LGR"/>
    <d v="1999-11-27T00:00:00"/>
    <x v="2"/>
    <x v="8"/>
    <n v="140"/>
    <n v="22"/>
  </r>
  <r>
    <s v="LGR"/>
    <d v="1999-11-28T00:00:00"/>
    <x v="2"/>
    <x v="8"/>
    <n v="0"/>
    <n v="0"/>
  </r>
  <r>
    <s v="LGR"/>
    <d v="1999-11-29T00:00:00"/>
    <x v="2"/>
    <x v="8"/>
    <n v="140"/>
    <n v="22"/>
  </r>
  <r>
    <s v="LGR"/>
    <d v="1999-11-30T00:00:00"/>
    <x v="2"/>
    <x v="8"/>
    <n v="22"/>
    <n v="6"/>
  </r>
  <r>
    <s v="LGR"/>
    <d v="1999-12-01T00:00:00"/>
    <x v="2"/>
    <x v="9"/>
    <n v="35"/>
    <n v="6"/>
  </r>
  <r>
    <s v="LGR"/>
    <d v="1999-12-02T00:00:00"/>
    <x v="2"/>
    <x v="9"/>
    <n v="62"/>
    <n v="11"/>
  </r>
  <r>
    <s v="LGR"/>
    <d v="1999-12-03T00:00:00"/>
    <x v="2"/>
    <x v="9"/>
    <n v="0"/>
    <n v="0"/>
  </r>
  <r>
    <s v="LGR"/>
    <d v="1999-12-04T00:00:00"/>
    <x v="2"/>
    <x v="9"/>
    <n v="34"/>
    <n v="13"/>
  </r>
  <r>
    <s v="LGR"/>
    <d v="1999-12-05T00:00:00"/>
    <x v="2"/>
    <x v="9"/>
    <n v="79"/>
    <n v="13"/>
  </r>
  <r>
    <s v="LGR"/>
    <d v="1999-12-06T00:00:00"/>
    <x v="2"/>
    <x v="9"/>
    <n v="48"/>
    <n v="12"/>
  </r>
  <r>
    <s v="LGR"/>
    <d v="1999-12-07T00:00:00"/>
    <x v="2"/>
    <x v="9"/>
    <n v="20"/>
    <n v="6"/>
  </r>
  <r>
    <s v="LGR"/>
    <d v="1999-12-08T00:00:00"/>
    <x v="2"/>
    <x v="9"/>
    <n v="55"/>
    <n v="9"/>
  </r>
  <r>
    <s v="LGR"/>
    <d v="1999-12-09T00:00:00"/>
    <x v="2"/>
    <x v="9"/>
    <n v="46"/>
    <n v="6"/>
  </r>
  <r>
    <s v="LGR"/>
    <d v="1999-12-10T00:00:00"/>
    <x v="2"/>
    <x v="9"/>
    <n v="58"/>
    <n v="13"/>
  </r>
  <r>
    <s v="LGR"/>
    <d v="1999-12-11T00:00:00"/>
    <x v="2"/>
    <x v="9"/>
    <n v="70"/>
    <n v="11"/>
  </r>
  <r>
    <s v="LGR"/>
    <d v="1999-12-12T00:00:00"/>
    <x v="2"/>
    <x v="9"/>
    <n v="81"/>
    <n v="13"/>
  </r>
  <r>
    <s v="LGR"/>
    <d v="1999-12-13T00:00:00"/>
    <x v="2"/>
    <x v="9"/>
    <n v="27"/>
    <n v="5"/>
  </r>
  <r>
    <s v="LGR"/>
    <d v="1999-12-14T00:00:00"/>
    <x v="2"/>
    <x v="9"/>
    <n v="41"/>
    <n v="8"/>
  </r>
  <r>
    <s v="LGR"/>
    <d v="1999-12-15T00:00:00"/>
    <x v="2"/>
    <x v="9"/>
    <n v="39"/>
    <n v="7"/>
  </r>
  <r>
    <s v="LGR"/>
    <d v="2000-03-01T00:00:00"/>
    <x v="3"/>
    <x v="0"/>
    <n v="114"/>
    <n v="2"/>
  </r>
  <r>
    <s v="LGR"/>
    <d v="2000-03-02T00:00:00"/>
    <x v="3"/>
    <x v="0"/>
    <n v="121"/>
    <n v="1"/>
  </r>
  <r>
    <s v="LGR"/>
    <d v="2000-03-03T00:00:00"/>
    <x v="3"/>
    <x v="0"/>
    <n v="68"/>
    <n v="5"/>
  </r>
  <r>
    <s v="LGR"/>
    <d v="2000-03-04T00:00:00"/>
    <x v="3"/>
    <x v="0"/>
    <n v="58"/>
    <n v="10"/>
  </r>
  <r>
    <s v="LGR"/>
    <d v="2000-03-05T00:00:00"/>
    <x v="3"/>
    <x v="0"/>
    <n v="62"/>
    <n v="10"/>
  </r>
  <r>
    <s v="LGR"/>
    <d v="2000-03-06T00:00:00"/>
    <x v="3"/>
    <x v="0"/>
    <n v="17"/>
    <n v="1"/>
  </r>
  <r>
    <s v="LGR"/>
    <d v="2000-03-07T00:00:00"/>
    <x v="3"/>
    <x v="0"/>
    <n v="26"/>
    <n v="5"/>
  </r>
  <r>
    <s v="LGR"/>
    <d v="2000-03-08T00:00:00"/>
    <x v="3"/>
    <x v="0"/>
    <n v="21"/>
    <n v="4"/>
  </r>
  <r>
    <s v="LGR"/>
    <d v="2000-03-09T00:00:00"/>
    <x v="3"/>
    <x v="0"/>
    <n v="56"/>
    <n v="11"/>
  </r>
  <r>
    <s v="LGR"/>
    <d v="2000-03-10T00:00:00"/>
    <x v="3"/>
    <x v="0"/>
    <n v="42"/>
    <n v="9"/>
  </r>
  <r>
    <s v="LGR"/>
    <d v="2000-03-11T00:00:00"/>
    <x v="3"/>
    <x v="0"/>
    <n v="31"/>
    <n v="3"/>
  </r>
  <r>
    <s v="LGR"/>
    <d v="2000-03-12T00:00:00"/>
    <x v="3"/>
    <x v="0"/>
    <n v="60"/>
    <n v="8"/>
  </r>
  <r>
    <s v="LGR"/>
    <d v="2000-03-13T00:00:00"/>
    <x v="3"/>
    <x v="0"/>
    <n v="27"/>
    <n v="10"/>
  </r>
  <r>
    <s v="LGR"/>
    <d v="2000-03-14T00:00:00"/>
    <x v="3"/>
    <x v="0"/>
    <n v="41"/>
    <n v="10"/>
  </r>
  <r>
    <s v="LGR"/>
    <d v="2000-03-15T00:00:00"/>
    <x v="3"/>
    <x v="0"/>
    <n v="51"/>
    <n v="8"/>
  </r>
  <r>
    <s v="LGR"/>
    <d v="2000-03-16T00:00:00"/>
    <x v="3"/>
    <x v="0"/>
    <n v="40"/>
    <n v="10"/>
  </r>
  <r>
    <s v="LGR"/>
    <d v="2000-03-17T00:00:00"/>
    <x v="3"/>
    <x v="0"/>
    <n v="75"/>
    <n v="19"/>
  </r>
  <r>
    <s v="LGR"/>
    <d v="2000-03-18T00:00:00"/>
    <x v="3"/>
    <x v="0"/>
    <n v="35"/>
    <n v="9"/>
  </r>
  <r>
    <s v="LGR"/>
    <d v="2000-03-19T00:00:00"/>
    <x v="3"/>
    <x v="0"/>
    <n v="48"/>
    <n v="10"/>
  </r>
  <r>
    <s v="LGR"/>
    <d v="2000-03-20T00:00:00"/>
    <x v="3"/>
    <x v="0"/>
    <n v="38"/>
    <n v="13"/>
  </r>
  <r>
    <s v="LGR"/>
    <d v="2000-03-21T00:00:00"/>
    <x v="3"/>
    <x v="0"/>
    <n v="37"/>
    <n v="8"/>
  </r>
  <r>
    <s v="LGR"/>
    <d v="2000-03-22T00:00:00"/>
    <x v="3"/>
    <x v="0"/>
    <n v="2"/>
    <n v="1"/>
  </r>
  <r>
    <s v="LGR"/>
    <d v="2000-03-23T00:00:00"/>
    <x v="3"/>
    <x v="0"/>
    <n v="44"/>
    <n v="9"/>
  </r>
  <r>
    <s v="LGR"/>
    <d v="2000-03-24T00:00:00"/>
    <x v="3"/>
    <x v="0"/>
    <n v="38"/>
    <n v="8"/>
  </r>
  <r>
    <s v="LGR"/>
    <d v="2000-03-25T00:00:00"/>
    <x v="3"/>
    <x v="0"/>
    <n v="57"/>
    <n v="16"/>
  </r>
  <r>
    <s v="LGR"/>
    <d v="2000-03-26T00:00:00"/>
    <x v="3"/>
    <x v="0"/>
    <n v="62"/>
    <n v="21"/>
  </r>
  <r>
    <s v="LGR"/>
    <d v="2000-03-27T00:00:00"/>
    <x v="3"/>
    <x v="0"/>
    <n v="47"/>
    <n v="10"/>
  </r>
  <r>
    <s v="LGR"/>
    <d v="2000-03-28T00:00:00"/>
    <x v="3"/>
    <x v="0"/>
    <n v="42"/>
    <n v="8"/>
  </r>
  <r>
    <s v="LGR"/>
    <d v="2000-03-29T00:00:00"/>
    <x v="3"/>
    <x v="0"/>
    <n v="32"/>
    <n v="9"/>
  </r>
  <r>
    <s v="LGR"/>
    <d v="2000-03-30T00:00:00"/>
    <x v="3"/>
    <x v="0"/>
    <n v="24"/>
    <n v="7"/>
  </r>
  <r>
    <s v="LGR"/>
    <d v="2000-03-31T00:00:00"/>
    <x v="3"/>
    <x v="0"/>
    <n v="37"/>
    <n v="9"/>
  </r>
  <r>
    <s v="LGR"/>
    <d v="2000-04-01T00:00:00"/>
    <x v="3"/>
    <x v="1"/>
    <n v="34"/>
    <n v="13"/>
  </r>
  <r>
    <s v="LGR"/>
    <d v="2000-04-02T00:00:00"/>
    <x v="3"/>
    <x v="1"/>
    <n v="56"/>
    <n v="28"/>
  </r>
  <r>
    <s v="LGR"/>
    <d v="2000-04-03T00:00:00"/>
    <x v="3"/>
    <x v="1"/>
    <n v="42"/>
    <n v="12"/>
  </r>
  <r>
    <s v="LGR"/>
    <d v="2000-04-04T00:00:00"/>
    <x v="3"/>
    <x v="1"/>
    <n v="48"/>
    <n v="24"/>
  </r>
  <r>
    <s v="LGR"/>
    <d v="2000-04-05T00:00:00"/>
    <x v="3"/>
    <x v="1"/>
    <n v="61"/>
    <n v="26"/>
  </r>
  <r>
    <s v="LGR"/>
    <d v="2000-04-06T00:00:00"/>
    <x v="3"/>
    <x v="1"/>
    <n v="53"/>
    <n v="24"/>
  </r>
  <r>
    <s v="LGR"/>
    <d v="2000-04-07T00:00:00"/>
    <x v="3"/>
    <x v="1"/>
    <n v="40"/>
    <n v="18"/>
  </r>
  <r>
    <s v="LGR"/>
    <d v="2000-04-08T00:00:00"/>
    <x v="3"/>
    <x v="1"/>
    <n v="47"/>
    <n v="25"/>
  </r>
  <r>
    <s v="LGR"/>
    <d v="2000-04-09T00:00:00"/>
    <x v="3"/>
    <x v="1"/>
    <n v="43"/>
    <n v="26"/>
  </r>
  <r>
    <s v="LGR"/>
    <d v="2000-04-10T00:00:00"/>
    <x v="3"/>
    <x v="1"/>
    <n v="46"/>
    <n v="31"/>
  </r>
  <r>
    <s v="LGR"/>
    <d v="2000-04-11T00:00:00"/>
    <x v="3"/>
    <x v="1"/>
    <n v="42"/>
    <n v="26"/>
  </r>
  <r>
    <s v="LGR"/>
    <d v="2000-04-12T00:00:00"/>
    <x v="3"/>
    <x v="1"/>
    <n v="46"/>
    <n v="29"/>
  </r>
  <r>
    <s v="LGR"/>
    <d v="2000-04-13T00:00:00"/>
    <x v="3"/>
    <x v="1"/>
    <n v="28"/>
    <n v="10"/>
  </r>
  <r>
    <s v="LGR"/>
    <d v="2000-04-14T00:00:00"/>
    <x v="3"/>
    <x v="1"/>
    <n v="41"/>
    <n v="19"/>
  </r>
  <r>
    <s v="LGR"/>
    <d v="2000-04-15T00:00:00"/>
    <x v="3"/>
    <x v="1"/>
    <n v="28"/>
    <n v="20"/>
  </r>
  <r>
    <s v="LGR"/>
    <d v="2000-04-16T00:00:00"/>
    <x v="3"/>
    <x v="1"/>
    <n v="29"/>
    <n v="24"/>
  </r>
  <r>
    <s v="LGR"/>
    <d v="2000-04-17T00:00:00"/>
    <x v="3"/>
    <x v="1"/>
    <n v="24"/>
    <n v="17"/>
  </r>
  <r>
    <s v="LGR"/>
    <d v="2000-04-18T00:00:00"/>
    <x v="3"/>
    <x v="1"/>
    <n v="19"/>
    <n v="14"/>
  </r>
  <r>
    <s v="LGR"/>
    <d v="2000-04-19T00:00:00"/>
    <x v="3"/>
    <x v="1"/>
    <n v="29"/>
    <n v="19"/>
  </r>
  <r>
    <s v="LGR"/>
    <d v="2000-04-20T00:00:00"/>
    <x v="3"/>
    <x v="1"/>
    <n v="36"/>
    <n v="28"/>
  </r>
  <r>
    <s v="LGR"/>
    <d v="2000-04-21T00:00:00"/>
    <x v="3"/>
    <x v="1"/>
    <n v="29"/>
    <n v="19"/>
  </r>
  <r>
    <s v="LGR"/>
    <d v="2000-04-22T00:00:00"/>
    <x v="3"/>
    <x v="1"/>
    <n v="23"/>
    <n v="17"/>
  </r>
  <r>
    <s v="LGR"/>
    <d v="2000-04-23T00:00:00"/>
    <x v="3"/>
    <x v="1"/>
    <n v="13"/>
    <n v="11"/>
  </r>
  <r>
    <s v="LGR"/>
    <d v="2000-04-24T00:00:00"/>
    <x v="3"/>
    <x v="1"/>
    <n v="11"/>
    <n v="6"/>
  </r>
  <r>
    <s v="LGR"/>
    <d v="2000-04-25T00:00:00"/>
    <x v="3"/>
    <x v="1"/>
    <n v="7"/>
    <n v="28"/>
  </r>
  <r>
    <s v="LGR"/>
    <d v="2000-04-26T00:00:00"/>
    <x v="3"/>
    <x v="1"/>
    <n v="7"/>
    <n v="6"/>
  </r>
  <r>
    <s v="LGR"/>
    <d v="2000-04-27T00:00:00"/>
    <x v="3"/>
    <x v="1"/>
    <n v="13"/>
    <n v="10"/>
  </r>
  <r>
    <s v="LGR"/>
    <d v="2000-04-28T00:00:00"/>
    <x v="3"/>
    <x v="1"/>
    <n v="19"/>
    <n v="17"/>
  </r>
  <r>
    <s v="LGR"/>
    <d v="2000-04-29T00:00:00"/>
    <x v="3"/>
    <x v="1"/>
    <n v="12"/>
    <n v="8"/>
  </r>
  <r>
    <s v="LGR"/>
    <d v="2000-04-30T00:00:00"/>
    <x v="3"/>
    <x v="1"/>
    <n v="6"/>
    <n v="6"/>
  </r>
  <r>
    <s v="LGR"/>
    <d v="2000-05-01T00:00:00"/>
    <x v="3"/>
    <x v="2"/>
    <n v="11"/>
    <n v="8"/>
  </r>
  <r>
    <s v="LGR"/>
    <d v="2000-05-02T00:00:00"/>
    <x v="3"/>
    <x v="2"/>
    <n v="6"/>
    <n v="6"/>
  </r>
  <r>
    <s v="LGR"/>
    <d v="2000-05-03T00:00:00"/>
    <x v="3"/>
    <x v="2"/>
    <n v="10"/>
    <n v="6"/>
  </r>
  <r>
    <s v="LGR"/>
    <d v="2000-05-04T00:00:00"/>
    <x v="3"/>
    <x v="2"/>
    <n v="5"/>
    <n v="2"/>
  </r>
  <r>
    <s v="LGR"/>
    <d v="2000-05-05T00:00:00"/>
    <x v="3"/>
    <x v="2"/>
    <n v="5"/>
    <n v="5"/>
  </r>
  <r>
    <s v="LGR"/>
    <d v="2000-05-06T00:00:00"/>
    <x v="3"/>
    <x v="2"/>
    <n v="6"/>
    <n v="6"/>
  </r>
  <r>
    <s v="LGR"/>
    <d v="2000-05-07T00:00:00"/>
    <x v="3"/>
    <x v="2"/>
    <n v="6"/>
    <n v="5"/>
  </r>
  <r>
    <s v="LGR"/>
    <d v="2000-05-08T00:00:00"/>
    <x v="3"/>
    <x v="2"/>
    <n v="6"/>
    <n v="6"/>
  </r>
  <r>
    <s v="LGR"/>
    <d v="2000-05-09T00:00:00"/>
    <x v="3"/>
    <x v="2"/>
    <n v="1"/>
    <n v="1"/>
  </r>
  <r>
    <s v="LGR"/>
    <d v="2000-05-10T00:00:00"/>
    <x v="3"/>
    <x v="2"/>
    <n v="1"/>
    <n v="0"/>
  </r>
  <r>
    <s v="LGR"/>
    <d v="2000-05-11T00:00:00"/>
    <x v="3"/>
    <x v="2"/>
    <n v="2"/>
    <n v="2"/>
  </r>
  <r>
    <s v="LGR"/>
    <d v="2000-05-12T00:00:00"/>
    <x v="3"/>
    <x v="2"/>
    <n v="5"/>
    <n v="4"/>
  </r>
  <r>
    <s v="LGR"/>
    <d v="2000-05-13T00:00:00"/>
    <x v="3"/>
    <x v="2"/>
    <n v="5"/>
    <n v="2"/>
  </r>
  <r>
    <s v="LGR"/>
    <d v="2000-05-14T00:00:00"/>
    <x v="3"/>
    <x v="2"/>
    <n v="2"/>
    <n v="1"/>
  </r>
  <r>
    <s v="LGR"/>
    <d v="2000-05-15T00:00:00"/>
    <x v="3"/>
    <x v="2"/>
    <n v="0"/>
    <n v="0"/>
  </r>
  <r>
    <s v="LGR"/>
    <d v="2000-05-16T00:00:00"/>
    <x v="3"/>
    <x v="2"/>
    <n v="1"/>
    <n v="0"/>
  </r>
  <r>
    <s v="LGR"/>
    <d v="2000-05-17T00:00:00"/>
    <x v="3"/>
    <x v="2"/>
    <n v="1"/>
    <n v="0"/>
  </r>
  <r>
    <s v="LGR"/>
    <d v="2000-05-18T00:00:00"/>
    <x v="3"/>
    <x v="2"/>
    <n v="2"/>
    <n v="1"/>
  </r>
  <r>
    <s v="LGR"/>
    <d v="2000-05-19T00:00:00"/>
    <x v="3"/>
    <x v="2"/>
    <n v="1"/>
    <n v="0"/>
  </r>
  <r>
    <s v="LGR"/>
    <d v="2000-05-20T00:00:00"/>
    <x v="3"/>
    <x v="2"/>
    <n v="2"/>
    <n v="0"/>
  </r>
  <r>
    <s v="LGR"/>
    <d v="2000-05-21T00:00:00"/>
    <x v="3"/>
    <x v="2"/>
    <n v="1"/>
    <n v="0"/>
  </r>
  <r>
    <s v="LGR"/>
    <d v="2000-05-22T00:00:00"/>
    <x v="3"/>
    <x v="2"/>
    <n v="1"/>
    <n v="0"/>
  </r>
  <r>
    <s v="LGR"/>
    <d v="2000-05-23T00:00:00"/>
    <x v="3"/>
    <x v="2"/>
    <n v="2"/>
    <n v="0"/>
  </r>
  <r>
    <s v="LGR"/>
    <d v="2000-05-24T00:00:00"/>
    <x v="3"/>
    <x v="2"/>
    <n v="1"/>
    <n v="0"/>
  </r>
  <r>
    <s v="LGR"/>
    <d v="2000-05-25T00:00:00"/>
    <x v="3"/>
    <x v="2"/>
    <n v="1"/>
    <n v="0"/>
  </r>
  <r>
    <s v="LGR"/>
    <d v="2000-05-26T00:00:00"/>
    <x v="3"/>
    <x v="2"/>
    <n v="1"/>
    <n v="0"/>
  </r>
  <r>
    <s v="LGR"/>
    <d v="2000-05-27T00:00:00"/>
    <x v="3"/>
    <x v="2"/>
    <n v="2"/>
    <n v="0"/>
  </r>
  <r>
    <s v="LGR"/>
    <d v="2000-05-28T00:00:00"/>
    <x v="3"/>
    <x v="2"/>
    <n v="1"/>
    <n v="0"/>
  </r>
  <r>
    <s v="LGR"/>
    <d v="2000-05-29T00:00:00"/>
    <x v="3"/>
    <x v="2"/>
    <n v="2"/>
    <n v="1"/>
  </r>
  <r>
    <s v="LGR"/>
    <d v="2000-05-30T00:00:00"/>
    <x v="3"/>
    <x v="2"/>
    <n v="2"/>
    <n v="0"/>
  </r>
  <r>
    <s v="LGR"/>
    <d v="2000-05-31T00:00:00"/>
    <x v="3"/>
    <x v="2"/>
    <n v="2"/>
    <n v="0"/>
  </r>
  <r>
    <s v="LGR"/>
    <d v="2000-06-01T00:00:00"/>
    <x v="3"/>
    <x v="3"/>
    <n v="1"/>
    <n v="0"/>
  </r>
  <r>
    <s v="LGR"/>
    <d v="2000-06-02T00:00:00"/>
    <x v="3"/>
    <x v="3"/>
    <n v="1"/>
    <n v="0"/>
  </r>
  <r>
    <s v="LGR"/>
    <d v="2000-06-03T00:00:00"/>
    <x v="3"/>
    <x v="3"/>
    <n v="1"/>
    <n v="0"/>
  </r>
  <r>
    <s v="LGR"/>
    <d v="2000-06-04T00:00:00"/>
    <x v="3"/>
    <x v="3"/>
    <n v="5"/>
    <n v="2"/>
  </r>
  <r>
    <s v="LGR"/>
    <d v="2000-06-05T00:00:00"/>
    <x v="3"/>
    <x v="3"/>
    <n v="2"/>
    <n v="0"/>
  </r>
  <r>
    <s v="LGR"/>
    <d v="2000-06-06T00:00:00"/>
    <x v="3"/>
    <x v="3"/>
    <n v="7"/>
    <n v="1"/>
  </r>
  <r>
    <s v="LGR"/>
    <d v="2000-06-07T00:00:00"/>
    <x v="3"/>
    <x v="3"/>
    <n v="4"/>
    <n v="1"/>
  </r>
  <r>
    <s v="LGR"/>
    <d v="2000-06-08T00:00:00"/>
    <x v="3"/>
    <x v="3"/>
    <n v="4"/>
    <n v="0"/>
  </r>
  <r>
    <s v="LGR"/>
    <d v="2000-06-09T00:00:00"/>
    <x v="3"/>
    <x v="3"/>
    <n v="1"/>
    <n v="1"/>
  </r>
  <r>
    <s v="LGR"/>
    <d v="2000-06-10T00:00:00"/>
    <x v="3"/>
    <x v="3"/>
    <n v="5"/>
    <n v="0"/>
  </r>
  <r>
    <s v="LGR"/>
    <d v="2000-06-11T00:00:00"/>
    <x v="3"/>
    <x v="3"/>
    <n v="1"/>
    <n v="0"/>
  </r>
  <r>
    <s v="LGR"/>
    <d v="2000-06-12T00:00:00"/>
    <x v="3"/>
    <x v="3"/>
    <n v="0"/>
    <n v="0"/>
  </r>
  <r>
    <s v="LGR"/>
    <d v="2000-06-13T00:00:00"/>
    <x v="3"/>
    <x v="3"/>
    <n v="6"/>
    <n v="1"/>
  </r>
  <r>
    <s v="LGR"/>
    <d v="2000-06-14T00:00:00"/>
    <x v="3"/>
    <x v="3"/>
    <n v="5"/>
    <n v="1"/>
  </r>
  <r>
    <s v="LGR"/>
    <d v="2000-06-15T00:00:00"/>
    <x v="3"/>
    <x v="3"/>
    <n v="8"/>
    <n v="0"/>
  </r>
  <r>
    <s v="LGR"/>
    <d v="2000-06-16T00:00:00"/>
    <x v="3"/>
    <x v="3"/>
    <n v="6"/>
    <n v="1"/>
  </r>
  <r>
    <s v="LGR"/>
    <d v="2000-06-17T00:00:00"/>
    <x v="3"/>
    <x v="3"/>
    <n v="5"/>
    <n v="0"/>
  </r>
  <r>
    <s v="LGR"/>
    <d v="2000-06-18T00:00:00"/>
    <x v="3"/>
    <x v="3"/>
    <n v="11"/>
    <n v="5"/>
  </r>
  <r>
    <s v="LGR"/>
    <d v="2000-06-19T00:00:00"/>
    <x v="3"/>
    <x v="3"/>
    <n v="18"/>
    <n v="4"/>
  </r>
  <r>
    <s v="LGR"/>
    <d v="2000-06-20T00:00:00"/>
    <x v="3"/>
    <x v="3"/>
    <n v="6"/>
    <n v="1"/>
  </r>
  <r>
    <s v="LGR"/>
    <d v="2000-06-21T00:00:00"/>
    <x v="3"/>
    <x v="3"/>
    <n v="13"/>
    <n v="4"/>
  </r>
  <r>
    <s v="LGR"/>
    <d v="2000-06-22T00:00:00"/>
    <x v="3"/>
    <x v="3"/>
    <n v="5"/>
    <n v="2"/>
  </r>
  <r>
    <s v="LGR"/>
    <d v="2000-06-23T00:00:00"/>
    <x v="3"/>
    <x v="3"/>
    <n v="19"/>
    <n v="8"/>
  </r>
  <r>
    <s v="LGR"/>
    <d v="2000-06-24T00:00:00"/>
    <x v="3"/>
    <x v="3"/>
    <n v="17"/>
    <n v="5"/>
  </r>
  <r>
    <s v="LGR"/>
    <d v="2000-06-25T00:00:00"/>
    <x v="3"/>
    <x v="3"/>
    <n v="16"/>
    <n v="4"/>
  </r>
  <r>
    <s v="LGR"/>
    <d v="2000-06-26T00:00:00"/>
    <x v="3"/>
    <x v="3"/>
    <n v="17"/>
    <n v="7"/>
  </r>
  <r>
    <s v="LGR"/>
    <d v="2000-06-27T00:00:00"/>
    <x v="3"/>
    <x v="3"/>
    <n v="24"/>
    <n v="7"/>
  </r>
  <r>
    <s v="LGR"/>
    <d v="2000-06-28T00:00:00"/>
    <x v="3"/>
    <x v="3"/>
    <n v="16"/>
    <n v="7"/>
  </r>
  <r>
    <s v="LGR"/>
    <d v="2000-06-29T00:00:00"/>
    <x v="3"/>
    <x v="3"/>
    <n v="20"/>
    <n v="8"/>
  </r>
  <r>
    <s v="LGR"/>
    <d v="2000-06-30T00:00:00"/>
    <x v="3"/>
    <x v="3"/>
    <n v="31"/>
    <n v="8"/>
  </r>
  <r>
    <s v="LGR"/>
    <d v="2000-07-01T00:00:00"/>
    <x v="3"/>
    <x v="4"/>
    <n v="52"/>
    <n v="14"/>
  </r>
  <r>
    <s v="LGR"/>
    <d v="2000-07-02T00:00:00"/>
    <x v="3"/>
    <x v="4"/>
    <n v="53"/>
    <n v="20"/>
  </r>
  <r>
    <s v="LGR"/>
    <d v="2000-07-03T00:00:00"/>
    <x v="3"/>
    <x v="4"/>
    <n v="67"/>
    <n v="20"/>
  </r>
  <r>
    <s v="LGR"/>
    <d v="2000-07-04T00:00:00"/>
    <x v="3"/>
    <x v="4"/>
    <n v="40"/>
    <n v="20"/>
  </r>
  <r>
    <s v="LGR"/>
    <d v="2000-07-05T00:00:00"/>
    <x v="3"/>
    <x v="4"/>
    <n v="64"/>
    <n v="8"/>
  </r>
  <r>
    <s v="LGR"/>
    <d v="2000-07-06T00:00:00"/>
    <x v="3"/>
    <x v="4"/>
    <n v="61"/>
    <n v="22"/>
  </r>
  <r>
    <s v="LGR"/>
    <d v="2000-07-07T00:00:00"/>
    <x v="3"/>
    <x v="4"/>
    <n v="46"/>
    <n v="12"/>
  </r>
  <r>
    <s v="LGR"/>
    <d v="2000-07-08T00:00:00"/>
    <x v="3"/>
    <x v="4"/>
    <n v="90"/>
    <n v="31"/>
  </r>
  <r>
    <s v="LGR"/>
    <d v="2000-07-09T00:00:00"/>
    <x v="3"/>
    <x v="4"/>
    <n v="109"/>
    <n v="41"/>
  </r>
  <r>
    <s v="LGR"/>
    <d v="2000-07-10T00:00:00"/>
    <x v="3"/>
    <x v="4"/>
    <n v="85"/>
    <n v="29"/>
  </r>
  <r>
    <s v="LGR"/>
    <d v="2000-07-11T00:00:00"/>
    <x v="3"/>
    <x v="4"/>
    <n v="112"/>
    <n v="41"/>
  </r>
  <r>
    <s v="LGR"/>
    <d v="2000-07-12T00:00:00"/>
    <x v="3"/>
    <x v="4"/>
    <n v="64"/>
    <n v="26"/>
  </r>
  <r>
    <s v="LGR"/>
    <d v="2000-07-13T00:00:00"/>
    <x v="3"/>
    <x v="4"/>
    <n v="67"/>
    <n v="22"/>
  </r>
  <r>
    <s v="LGR"/>
    <d v="2000-07-14T00:00:00"/>
    <x v="3"/>
    <x v="4"/>
    <n v="101"/>
    <n v="40"/>
  </r>
  <r>
    <s v="LGR"/>
    <d v="2000-07-15T00:00:00"/>
    <x v="3"/>
    <x v="4"/>
    <n v="104"/>
    <n v="42"/>
  </r>
  <r>
    <s v="LGR"/>
    <d v="2000-07-16T00:00:00"/>
    <x v="3"/>
    <x v="4"/>
    <n v="104"/>
    <n v="44"/>
  </r>
  <r>
    <s v="LGR"/>
    <d v="2000-07-17T00:00:00"/>
    <x v="3"/>
    <x v="4"/>
    <n v="78"/>
    <n v="34"/>
  </r>
  <r>
    <s v="LGR"/>
    <d v="2000-07-18T00:00:00"/>
    <x v="3"/>
    <x v="4"/>
    <n v="100"/>
    <n v="36"/>
  </r>
  <r>
    <s v="LGR"/>
    <d v="2000-07-19T00:00:00"/>
    <x v="3"/>
    <x v="4"/>
    <n v="82"/>
    <n v="29"/>
  </r>
  <r>
    <s v="LGR"/>
    <d v="2000-07-20T00:00:00"/>
    <x v="3"/>
    <x v="4"/>
    <n v="107"/>
    <n v="37"/>
  </r>
  <r>
    <s v="LGR"/>
    <d v="2000-07-21T00:00:00"/>
    <x v="3"/>
    <x v="4"/>
    <n v="64"/>
    <n v="12"/>
  </r>
  <r>
    <s v="LGR"/>
    <d v="2000-07-22T00:00:00"/>
    <x v="3"/>
    <x v="4"/>
    <n v="125"/>
    <n v="42"/>
  </r>
  <r>
    <s v="LGR"/>
    <d v="2000-07-23T00:00:00"/>
    <x v="3"/>
    <x v="4"/>
    <n v="161"/>
    <n v="71"/>
  </r>
  <r>
    <s v="LGR"/>
    <d v="2000-07-24T00:00:00"/>
    <x v="3"/>
    <x v="4"/>
    <n v="86"/>
    <n v="36"/>
  </r>
  <r>
    <s v="LGR"/>
    <d v="2000-07-25T00:00:00"/>
    <x v="3"/>
    <x v="4"/>
    <n v="89"/>
    <n v="34"/>
  </r>
  <r>
    <s v="LGR"/>
    <d v="2000-07-26T00:00:00"/>
    <x v="3"/>
    <x v="4"/>
    <n v="154"/>
    <n v="53"/>
  </r>
  <r>
    <s v="LGR"/>
    <d v="2000-07-27T00:00:00"/>
    <x v="3"/>
    <x v="4"/>
    <n v="163"/>
    <n v="55"/>
  </r>
  <r>
    <s v="LGR"/>
    <d v="2000-07-28T00:00:00"/>
    <x v="3"/>
    <x v="4"/>
    <n v="145"/>
    <n v="67"/>
  </r>
  <r>
    <s v="LGR"/>
    <d v="2000-07-29T00:00:00"/>
    <x v="3"/>
    <x v="4"/>
    <n v="107"/>
    <n v="44"/>
  </r>
  <r>
    <s v="LGR"/>
    <d v="2000-07-30T00:00:00"/>
    <x v="3"/>
    <x v="4"/>
    <n v="118"/>
    <n v="65"/>
  </r>
  <r>
    <s v="LGR"/>
    <d v="2000-07-31T00:00:00"/>
    <x v="3"/>
    <x v="4"/>
    <n v="109"/>
    <n v="47"/>
  </r>
  <r>
    <s v="LGR"/>
    <d v="2000-08-01T00:00:00"/>
    <x v="3"/>
    <x v="5"/>
    <n v="97"/>
    <n v="40"/>
  </r>
  <r>
    <s v="LGR"/>
    <d v="2000-08-02T00:00:00"/>
    <x v="3"/>
    <x v="5"/>
    <n v="115"/>
    <n v="56"/>
  </r>
  <r>
    <s v="LGR"/>
    <d v="2000-08-03T00:00:00"/>
    <x v="3"/>
    <x v="5"/>
    <n v="54"/>
    <n v="32"/>
  </r>
  <r>
    <s v="LGR"/>
    <d v="2000-08-04T00:00:00"/>
    <x v="3"/>
    <x v="5"/>
    <n v="68"/>
    <n v="28"/>
  </r>
  <r>
    <s v="LGR"/>
    <d v="2000-08-05T00:00:00"/>
    <x v="3"/>
    <x v="5"/>
    <n v="61"/>
    <n v="30"/>
  </r>
  <r>
    <s v="LGR"/>
    <d v="2000-08-06T00:00:00"/>
    <x v="3"/>
    <x v="5"/>
    <n v="47"/>
    <n v="29"/>
  </r>
  <r>
    <s v="LGR"/>
    <d v="2000-08-07T00:00:00"/>
    <x v="3"/>
    <x v="5"/>
    <n v="108"/>
    <n v="50"/>
  </r>
  <r>
    <s v="LGR"/>
    <d v="2000-08-08T00:00:00"/>
    <x v="3"/>
    <x v="5"/>
    <n v="74"/>
    <n v="44"/>
  </r>
  <r>
    <s v="LGR"/>
    <d v="2000-08-09T00:00:00"/>
    <x v="3"/>
    <x v="5"/>
    <n v="16"/>
    <n v="8"/>
  </r>
  <r>
    <s v="LGR"/>
    <d v="2000-08-10T00:00:00"/>
    <x v="3"/>
    <x v="5"/>
    <n v="130"/>
    <n v="58"/>
  </r>
  <r>
    <s v="LGR"/>
    <d v="2000-08-11T00:00:00"/>
    <x v="3"/>
    <x v="5"/>
    <n v="338"/>
    <n v="92"/>
  </r>
  <r>
    <s v="LGR"/>
    <d v="2000-08-12T00:00:00"/>
    <x v="3"/>
    <x v="5"/>
    <n v="144"/>
    <n v="52"/>
  </r>
  <r>
    <s v="LGR"/>
    <d v="2000-08-13T00:00:00"/>
    <x v="3"/>
    <x v="5"/>
    <n v="109"/>
    <n v="42"/>
  </r>
  <r>
    <s v="LGR"/>
    <d v="2000-08-14T00:00:00"/>
    <x v="3"/>
    <x v="5"/>
    <n v="184"/>
    <n v="48"/>
  </r>
  <r>
    <s v="LGR"/>
    <d v="2000-08-15T00:00:00"/>
    <x v="3"/>
    <x v="5"/>
    <n v="174"/>
    <n v="58"/>
  </r>
  <r>
    <s v="LGR"/>
    <d v="2000-08-16T00:00:00"/>
    <x v="3"/>
    <x v="5"/>
    <n v="150"/>
    <n v="41"/>
  </r>
  <r>
    <s v="LGR"/>
    <d v="2000-08-17T00:00:00"/>
    <x v="3"/>
    <x v="5"/>
    <n v="88"/>
    <n v="32"/>
  </r>
  <r>
    <s v="LGR"/>
    <d v="2000-08-18T00:00:00"/>
    <x v="3"/>
    <x v="5"/>
    <n v="178"/>
    <n v="49"/>
  </r>
  <r>
    <s v="LGR"/>
    <d v="2000-08-19T00:00:00"/>
    <x v="3"/>
    <x v="5"/>
    <n v="174"/>
    <n v="50"/>
  </r>
  <r>
    <s v="LGR"/>
    <d v="2000-08-20T00:00:00"/>
    <x v="3"/>
    <x v="5"/>
    <n v="144"/>
    <n v="36"/>
  </r>
  <r>
    <s v="LGR"/>
    <d v="2000-08-21T00:00:00"/>
    <x v="3"/>
    <x v="5"/>
    <n v="96"/>
    <n v="29"/>
  </r>
  <r>
    <s v="LGR"/>
    <d v="2000-08-22T00:00:00"/>
    <x v="3"/>
    <x v="5"/>
    <n v="85"/>
    <n v="23"/>
  </r>
  <r>
    <s v="LGR"/>
    <d v="2000-08-23T00:00:00"/>
    <x v="3"/>
    <x v="5"/>
    <n v="95"/>
    <n v="36"/>
  </r>
  <r>
    <s v="LGR"/>
    <d v="2000-08-24T00:00:00"/>
    <x v="3"/>
    <x v="5"/>
    <n v="96"/>
    <n v="26"/>
  </r>
  <r>
    <s v="LGR"/>
    <d v="2000-08-25T00:00:00"/>
    <x v="3"/>
    <x v="5"/>
    <n v="160"/>
    <n v="47"/>
  </r>
  <r>
    <s v="LGR"/>
    <d v="2000-08-26T00:00:00"/>
    <x v="3"/>
    <x v="5"/>
    <n v="280"/>
    <n v="68"/>
  </r>
  <r>
    <s v="LGR"/>
    <d v="2000-08-27T00:00:00"/>
    <x v="3"/>
    <x v="5"/>
    <n v="442"/>
    <n v="114"/>
  </r>
  <r>
    <s v="LGR"/>
    <d v="2000-08-28T00:00:00"/>
    <x v="3"/>
    <x v="5"/>
    <n v="238"/>
    <n v="50"/>
  </r>
  <r>
    <s v="LGR"/>
    <d v="2000-08-29T00:00:00"/>
    <x v="3"/>
    <x v="5"/>
    <n v="252"/>
    <n v="48"/>
  </r>
  <r>
    <s v="LGR"/>
    <d v="2000-08-30T00:00:00"/>
    <x v="3"/>
    <x v="5"/>
    <n v="320"/>
    <n v="68"/>
  </r>
  <r>
    <s v="LGR"/>
    <d v="2000-08-31T00:00:00"/>
    <x v="3"/>
    <x v="5"/>
    <n v="564"/>
    <n v="126"/>
  </r>
  <r>
    <s v="LGR"/>
    <d v="2000-09-01T00:00:00"/>
    <x v="3"/>
    <x v="6"/>
    <n v="786"/>
    <n v="186"/>
  </r>
  <r>
    <s v="LGR"/>
    <d v="2000-09-02T00:00:00"/>
    <x v="3"/>
    <x v="6"/>
    <n v="254"/>
    <n v="73"/>
  </r>
  <r>
    <s v="LGR"/>
    <d v="2000-09-03T00:00:00"/>
    <x v="3"/>
    <x v="6"/>
    <n v="479"/>
    <n v="103"/>
  </r>
  <r>
    <s v="LGR"/>
    <d v="2000-09-04T00:00:00"/>
    <x v="3"/>
    <x v="6"/>
    <n v="571"/>
    <n v="139"/>
  </r>
  <r>
    <s v="LGR"/>
    <d v="2000-09-05T00:00:00"/>
    <x v="3"/>
    <x v="6"/>
    <n v="817"/>
    <n v="163"/>
  </r>
  <r>
    <s v="LGR"/>
    <d v="2000-09-06T00:00:00"/>
    <x v="3"/>
    <x v="6"/>
    <n v="1564"/>
    <n v="365"/>
  </r>
  <r>
    <s v="LGR"/>
    <d v="2000-09-07T00:00:00"/>
    <x v="3"/>
    <x v="6"/>
    <n v="1068"/>
    <n v="212"/>
  </r>
  <r>
    <s v="LGR"/>
    <d v="2000-09-08T00:00:00"/>
    <x v="3"/>
    <x v="6"/>
    <n v="1392"/>
    <n v="280"/>
  </r>
  <r>
    <s v="LGR"/>
    <d v="2000-09-09T00:00:00"/>
    <x v="3"/>
    <x v="6"/>
    <n v="1462"/>
    <n v="280"/>
  </r>
  <r>
    <s v="LGR"/>
    <d v="2000-09-10T00:00:00"/>
    <x v="3"/>
    <x v="6"/>
    <n v="1495"/>
    <n v="274"/>
  </r>
  <r>
    <s v="LGR"/>
    <d v="2000-09-11T00:00:00"/>
    <x v="3"/>
    <x v="6"/>
    <n v="1007"/>
    <n v="179"/>
  </r>
  <r>
    <s v="LGR"/>
    <d v="2000-09-12T00:00:00"/>
    <x v="3"/>
    <x v="6"/>
    <n v="1016"/>
    <n v="194"/>
  </r>
  <r>
    <s v="LGR"/>
    <d v="2000-09-13T00:00:00"/>
    <x v="3"/>
    <x v="6"/>
    <n v="1186"/>
    <n v="208"/>
  </r>
  <r>
    <s v="LGR"/>
    <d v="2000-09-14T00:00:00"/>
    <x v="3"/>
    <x v="6"/>
    <n v="1248"/>
    <n v="226"/>
  </r>
  <r>
    <s v="LGR"/>
    <d v="2000-09-15T00:00:00"/>
    <x v="3"/>
    <x v="6"/>
    <n v="1508"/>
    <n v="308"/>
  </r>
  <r>
    <s v="LGR"/>
    <d v="2000-09-16T00:00:00"/>
    <x v="3"/>
    <x v="6"/>
    <n v="1310"/>
    <n v="248"/>
  </r>
  <r>
    <s v="LGR"/>
    <d v="2000-09-17T00:00:00"/>
    <x v="3"/>
    <x v="6"/>
    <n v="1836"/>
    <n v="346"/>
  </r>
  <r>
    <s v="LGR"/>
    <d v="2000-09-18T00:00:00"/>
    <x v="3"/>
    <x v="6"/>
    <n v="1776"/>
    <n v="289"/>
  </r>
  <r>
    <s v="LGR"/>
    <d v="2000-09-19T00:00:00"/>
    <x v="3"/>
    <x v="6"/>
    <n v="3780"/>
    <n v="638"/>
  </r>
  <r>
    <s v="LGR"/>
    <d v="2000-09-20T00:00:00"/>
    <x v="3"/>
    <x v="6"/>
    <n v="2585"/>
    <n v="434"/>
  </r>
  <r>
    <s v="LGR"/>
    <d v="2000-09-21T00:00:00"/>
    <x v="3"/>
    <x v="6"/>
    <n v="2054"/>
    <n v="312"/>
  </r>
  <r>
    <s v="LGR"/>
    <d v="2000-09-22T00:00:00"/>
    <x v="3"/>
    <x v="6"/>
    <n v="2928"/>
    <n v="432"/>
  </r>
  <r>
    <s v="LGR"/>
    <d v="2000-09-23T00:00:00"/>
    <x v="3"/>
    <x v="6"/>
    <n v="4336"/>
    <n v="773"/>
  </r>
  <r>
    <s v="LGR"/>
    <d v="2000-09-24T00:00:00"/>
    <x v="3"/>
    <x v="6"/>
    <n v="4554"/>
    <n v="772"/>
  </r>
  <r>
    <s v="LGR"/>
    <d v="2000-09-25T00:00:00"/>
    <x v="3"/>
    <x v="6"/>
    <n v="3379"/>
    <n v="515"/>
  </r>
  <r>
    <s v="LGR"/>
    <d v="2000-09-26T00:00:00"/>
    <x v="3"/>
    <x v="6"/>
    <n v="2854"/>
    <n v="424"/>
  </r>
  <r>
    <s v="LGR"/>
    <d v="2000-09-27T00:00:00"/>
    <x v="3"/>
    <x v="6"/>
    <n v="2629"/>
    <n v="368"/>
  </r>
  <r>
    <s v="LGR"/>
    <d v="2000-09-28T00:00:00"/>
    <x v="3"/>
    <x v="6"/>
    <n v="2176"/>
    <n v="325"/>
  </r>
  <r>
    <s v="LGR"/>
    <d v="2000-09-29T00:00:00"/>
    <x v="3"/>
    <x v="6"/>
    <n v="3032"/>
    <n v="487"/>
  </r>
  <r>
    <s v="LGR"/>
    <d v="2000-09-30T00:00:00"/>
    <x v="3"/>
    <x v="6"/>
    <n v="2330"/>
    <n v="354"/>
  </r>
  <r>
    <s v="LGR"/>
    <d v="2000-10-01T00:00:00"/>
    <x v="3"/>
    <x v="7"/>
    <n v="1992"/>
    <n v="275"/>
  </r>
  <r>
    <s v="LGR"/>
    <d v="2000-10-02T00:00:00"/>
    <x v="3"/>
    <x v="7"/>
    <n v="1526"/>
    <n v="206"/>
  </r>
  <r>
    <s v="LGR"/>
    <d v="2000-10-03T00:00:00"/>
    <x v="3"/>
    <x v="7"/>
    <n v="1390"/>
    <n v="164"/>
  </r>
  <r>
    <s v="LGR"/>
    <d v="2000-10-04T00:00:00"/>
    <x v="3"/>
    <x v="7"/>
    <n v="1157"/>
    <n v="172"/>
  </r>
  <r>
    <s v="LGR"/>
    <d v="2000-10-05T00:00:00"/>
    <x v="3"/>
    <x v="7"/>
    <n v="1424"/>
    <n v="228"/>
  </r>
  <r>
    <s v="LGR"/>
    <d v="2000-10-06T00:00:00"/>
    <x v="3"/>
    <x v="7"/>
    <n v="1555"/>
    <n v="259"/>
  </r>
  <r>
    <s v="LGR"/>
    <d v="2000-10-07T00:00:00"/>
    <x v="3"/>
    <x v="7"/>
    <n v="1686"/>
    <n v="268"/>
  </r>
  <r>
    <s v="LGR"/>
    <d v="2000-10-08T00:00:00"/>
    <x v="3"/>
    <x v="7"/>
    <n v="2022"/>
    <n v="294"/>
  </r>
  <r>
    <s v="LGR"/>
    <d v="2000-10-09T00:00:00"/>
    <x v="3"/>
    <x v="7"/>
    <n v="1824"/>
    <n v="251"/>
  </r>
  <r>
    <s v="LGR"/>
    <d v="2000-10-10T00:00:00"/>
    <x v="3"/>
    <x v="7"/>
    <n v="676"/>
    <n v="100"/>
  </r>
  <r>
    <s v="LGR"/>
    <d v="2000-10-11T00:00:00"/>
    <x v="3"/>
    <x v="7"/>
    <n v="1022"/>
    <n v="178"/>
  </r>
  <r>
    <s v="LGR"/>
    <d v="2000-10-12T00:00:00"/>
    <x v="3"/>
    <x v="7"/>
    <n v="1517"/>
    <n v="211"/>
  </r>
  <r>
    <s v="LGR"/>
    <d v="2000-10-13T00:00:00"/>
    <x v="3"/>
    <x v="7"/>
    <n v="2630"/>
    <n v="434"/>
  </r>
  <r>
    <s v="LGR"/>
    <d v="2000-10-14T00:00:00"/>
    <x v="3"/>
    <x v="7"/>
    <n v="2494"/>
    <n v="425"/>
  </r>
  <r>
    <s v="LGR"/>
    <d v="2000-10-15T00:00:00"/>
    <x v="3"/>
    <x v="7"/>
    <n v="1888"/>
    <n v="330"/>
  </r>
  <r>
    <s v="LGR"/>
    <d v="2000-10-16T00:00:00"/>
    <x v="3"/>
    <x v="7"/>
    <n v="1027"/>
    <n v="136"/>
  </r>
  <r>
    <s v="LGR"/>
    <d v="2000-10-17T00:00:00"/>
    <x v="3"/>
    <x v="7"/>
    <n v="1405"/>
    <n v="217"/>
  </r>
  <r>
    <s v="LGR"/>
    <d v="2000-10-18T00:00:00"/>
    <x v="3"/>
    <x v="7"/>
    <n v="1652"/>
    <n v="284"/>
  </r>
  <r>
    <s v="LGR"/>
    <d v="2000-10-19T00:00:00"/>
    <x v="3"/>
    <x v="7"/>
    <n v="1256"/>
    <n v="210"/>
  </r>
  <r>
    <s v="LGR"/>
    <d v="2000-10-20T00:00:00"/>
    <x v="3"/>
    <x v="7"/>
    <n v="1400"/>
    <n v="276"/>
  </r>
  <r>
    <s v="LGR"/>
    <d v="2000-10-21T00:00:00"/>
    <x v="3"/>
    <x v="7"/>
    <n v="1096"/>
    <n v="185"/>
  </r>
  <r>
    <s v="LGR"/>
    <d v="2000-10-22T00:00:00"/>
    <x v="3"/>
    <x v="7"/>
    <n v="1390"/>
    <n v="247"/>
  </r>
  <r>
    <s v="LGR"/>
    <d v="2000-10-23T00:00:00"/>
    <x v="3"/>
    <x v="7"/>
    <n v="868"/>
    <n v="128"/>
  </r>
  <r>
    <s v="LGR"/>
    <d v="2000-10-24T00:00:00"/>
    <x v="3"/>
    <x v="7"/>
    <n v="746"/>
    <n v="108"/>
  </r>
  <r>
    <s v="LGR"/>
    <d v="2000-10-25T00:00:00"/>
    <x v="3"/>
    <x v="7"/>
    <n v="859"/>
    <n v="154"/>
  </r>
  <r>
    <s v="LGR"/>
    <d v="2000-10-26T00:00:00"/>
    <x v="3"/>
    <x v="7"/>
    <n v="563"/>
    <n v="79"/>
  </r>
  <r>
    <s v="LGR"/>
    <d v="2000-10-27T00:00:00"/>
    <x v="3"/>
    <x v="7"/>
    <n v="644"/>
    <n v="102"/>
  </r>
  <r>
    <s v="LGR"/>
    <d v="2000-10-28T00:00:00"/>
    <x v="3"/>
    <x v="7"/>
    <n v="604"/>
    <n v="118"/>
  </r>
  <r>
    <s v="LGR"/>
    <d v="2000-10-29T00:00:00"/>
    <x v="3"/>
    <x v="7"/>
    <n v="596"/>
    <n v="138"/>
  </r>
  <r>
    <s v="LGR"/>
    <d v="2000-10-30T00:00:00"/>
    <x v="3"/>
    <x v="7"/>
    <n v="227"/>
    <n v="47"/>
  </r>
  <r>
    <s v="LGR"/>
    <d v="2000-10-31T00:00:00"/>
    <x v="3"/>
    <x v="7"/>
    <n v="365"/>
    <n v="53"/>
  </r>
  <r>
    <s v="LGR"/>
    <d v="2000-11-01T00:00:00"/>
    <x v="3"/>
    <x v="8"/>
    <n v="338"/>
    <n v="48"/>
  </r>
  <r>
    <s v="LGR"/>
    <d v="2000-11-02T00:00:00"/>
    <x v="3"/>
    <x v="8"/>
    <n v="272"/>
    <n v="47"/>
  </r>
  <r>
    <s v="LGR"/>
    <d v="2000-11-03T00:00:00"/>
    <x v="3"/>
    <x v="8"/>
    <n v="397"/>
    <n v="57"/>
  </r>
  <r>
    <s v="LGR"/>
    <d v="2000-11-04T00:00:00"/>
    <x v="3"/>
    <x v="8"/>
    <n v="453"/>
    <n v="94"/>
  </r>
  <r>
    <s v="LGR"/>
    <d v="2000-11-05T00:00:00"/>
    <x v="3"/>
    <x v="8"/>
    <n v="604"/>
    <n v="142"/>
  </r>
  <r>
    <s v="LGR"/>
    <d v="2000-11-06T00:00:00"/>
    <x v="3"/>
    <x v="8"/>
    <n v="169"/>
    <n v="20"/>
  </r>
  <r>
    <s v="LGR"/>
    <d v="2000-11-07T00:00:00"/>
    <x v="3"/>
    <x v="8"/>
    <n v="153"/>
    <n v="12"/>
  </r>
  <r>
    <s v="LGR"/>
    <d v="2000-11-08T00:00:00"/>
    <x v="3"/>
    <x v="8"/>
    <n v="124"/>
    <n v="10"/>
  </r>
  <r>
    <s v="LGR"/>
    <d v="2000-11-09T00:00:00"/>
    <x v="3"/>
    <x v="8"/>
    <n v="278"/>
    <n v="29"/>
  </r>
  <r>
    <s v="LGR"/>
    <d v="2000-11-10T00:00:00"/>
    <x v="3"/>
    <x v="8"/>
    <n v="427"/>
    <n v="52"/>
  </r>
  <r>
    <s v="LGR"/>
    <d v="2000-11-11T00:00:00"/>
    <x v="3"/>
    <x v="8"/>
    <n v="232"/>
    <n v="34"/>
  </r>
  <r>
    <s v="LGR"/>
    <d v="2000-11-12T00:00:00"/>
    <x v="3"/>
    <x v="8"/>
    <n v="244"/>
    <n v="28"/>
  </r>
  <r>
    <s v="LGR"/>
    <d v="2000-11-13T00:00:00"/>
    <x v="3"/>
    <x v="8"/>
    <n v="114"/>
    <n v="12"/>
  </r>
  <r>
    <s v="LGR"/>
    <d v="2000-11-14T00:00:00"/>
    <x v="3"/>
    <x v="8"/>
    <n v="141"/>
    <n v="14"/>
  </r>
  <r>
    <s v="LGR"/>
    <d v="2000-11-15T00:00:00"/>
    <x v="3"/>
    <x v="8"/>
    <n v="103"/>
    <n v="17"/>
  </r>
  <r>
    <s v="LGR"/>
    <d v="2000-11-16T00:00:00"/>
    <x v="3"/>
    <x v="8"/>
    <n v="92"/>
    <n v="6"/>
  </r>
  <r>
    <s v="LGR"/>
    <d v="2000-11-17T00:00:00"/>
    <x v="3"/>
    <x v="8"/>
    <n v="181"/>
    <n v="24"/>
  </r>
  <r>
    <s v="LGR"/>
    <d v="2000-11-18T00:00:00"/>
    <x v="3"/>
    <x v="8"/>
    <n v="187"/>
    <n v="27"/>
  </r>
  <r>
    <s v="LGR"/>
    <d v="2000-11-19T00:00:00"/>
    <x v="3"/>
    <x v="8"/>
    <n v="272"/>
    <n v="44"/>
  </r>
  <r>
    <s v="LGR"/>
    <d v="2000-11-20T00:00:00"/>
    <x v="3"/>
    <x v="8"/>
    <n v="42"/>
    <n v="8"/>
  </r>
  <r>
    <s v="LGR"/>
    <d v="2000-11-21T00:00:00"/>
    <x v="3"/>
    <x v="8"/>
    <n v="34"/>
    <n v="7"/>
  </r>
  <r>
    <s v="LGR"/>
    <d v="2000-11-22T00:00:00"/>
    <x v="3"/>
    <x v="8"/>
    <n v="33"/>
    <n v="3"/>
  </r>
  <r>
    <s v="LGR"/>
    <d v="2000-11-23T00:00:00"/>
    <x v="3"/>
    <x v="8"/>
    <n v="94"/>
    <n v="21"/>
  </r>
  <r>
    <s v="LGR"/>
    <d v="2000-11-24T00:00:00"/>
    <x v="3"/>
    <x v="8"/>
    <n v="96"/>
    <n v="22"/>
  </r>
  <r>
    <s v="LGR"/>
    <d v="2000-11-25T00:00:00"/>
    <x v="3"/>
    <x v="8"/>
    <n v="19"/>
    <n v="2"/>
  </r>
  <r>
    <s v="LGR"/>
    <d v="2000-11-26T00:00:00"/>
    <x v="3"/>
    <x v="8"/>
    <n v="46"/>
    <n v="5"/>
  </r>
  <r>
    <s v="LGR"/>
    <d v="2000-11-27T00:00:00"/>
    <x v="3"/>
    <x v="8"/>
    <n v="15"/>
    <n v="15"/>
  </r>
  <r>
    <s v="LGR"/>
    <d v="2000-11-28T00:00:00"/>
    <x v="3"/>
    <x v="8"/>
    <n v="31"/>
    <n v="4"/>
  </r>
  <r>
    <s v="LGR"/>
    <d v="2000-11-29T00:00:00"/>
    <x v="3"/>
    <x v="8"/>
    <n v="13"/>
    <n v="1"/>
  </r>
  <r>
    <s v="LGR"/>
    <d v="2000-11-30T00:00:00"/>
    <x v="3"/>
    <x v="8"/>
    <n v="13"/>
    <n v="1"/>
  </r>
  <r>
    <s v="LGR"/>
    <d v="2000-12-01T00:00:00"/>
    <x v="3"/>
    <x v="9"/>
    <n v="19"/>
    <n v="2"/>
  </r>
  <r>
    <s v="LGR"/>
    <d v="2000-12-02T00:00:00"/>
    <x v="3"/>
    <x v="9"/>
    <n v="25"/>
    <n v="7"/>
  </r>
  <r>
    <s v="LGR"/>
    <d v="2000-12-03T00:00:00"/>
    <x v="3"/>
    <x v="9"/>
    <n v="15"/>
    <n v="4"/>
  </r>
  <r>
    <s v="LGR"/>
    <d v="2000-12-04T00:00:00"/>
    <x v="3"/>
    <x v="9"/>
    <n v="13"/>
    <n v="0"/>
  </r>
  <r>
    <s v="LGR"/>
    <d v="2000-12-05T00:00:00"/>
    <x v="3"/>
    <x v="9"/>
    <n v="2"/>
    <n v="0"/>
  </r>
  <r>
    <s v="LGR"/>
    <d v="2000-12-06T00:00:00"/>
    <x v="3"/>
    <x v="9"/>
    <n v="9"/>
    <n v="1"/>
  </r>
  <r>
    <s v="LGR"/>
    <d v="2000-12-07T00:00:00"/>
    <x v="3"/>
    <x v="9"/>
    <n v="6"/>
    <n v="1"/>
  </r>
  <r>
    <s v="LGR"/>
    <d v="2000-12-08T00:00:00"/>
    <x v="3"/>
    <x v="9"/>
    <n v="8"/>
    <n v="1"/>
  </r>
  <r>
    <s v="LGR"/>
    <d v="2000-12-09T00:00:00"/>
    <x v="3"/>
    <x v="9"/>
    <n v="7"/>
    <n v="2"/>
  </r>
  <r>
    <s v="LGR"/>
    <d v="2000-12-10T00:00:00"/>
    <x v="3"/>
    <x v="9"/>
    <n v="10"/>
    <n v="1"/>
  </r>
  <r>
    <s v="LGR"/>
    <d v="2000-12-11T00:00:00"/>
    <x v="3"/>
    <x v="9"/>
    <n v="7"/>
    <n v="3"/>
  </r>
  <r>
    <s v="LGR"/>
    <d v="2000-12-12T00:00:00"/>
    <x v="3"/>
    <x v="9"/>
    <n v="7"/>
    <n v="1"/>
  </r>
  <r>
    <s v="LGR"/>
    <d v="2000-12-13T00:00:00"/>
    <x v="3"/>
    <x v="9"/>
    <n v="10"/>
    <n v="3"/>
  </r>
  <r>
    <s v="LGR"/>
    <d v="2000-12-14T00:00:00"/>
    <x v="3"/>
    <x v="9"/>
    <n v="3"/>
    <n v="0"/>
  </r>
  <r>
    <s v="LGR"/>
    <d v="2000-12-15T00:00:00"/>
    <x v="3"/>
    <x v="9"/>
    <n v="8"/>
    <n v="1"/>
  </r>
  <r>
    <s v="LGR"/>
    <d v="2001-03-01T00:00:00"/>
    <x v="4"/>
    <x v="0"/>
    <n v="1"/>
    <n v="0"/>
  </r>
  <r>
    <s v="LGR"/>
    <d v="2001-03-02T00:00:00"/>
    <x v="4"/>
    <x v="0"/>
    <n v="1"/>
    <n v="0"/>
  </r>
  <r>
    <s v="LGR"/>
    <d v="2001-03-03T00:00:00"/>
    <x v="4"/>
    <x v="0"/>
    <n v="134"/>
    <n v="8"/>
  </r>
  <r>
    <s v="LGR"/>
    <d v="2001-03-04T00:00:00"/>
    <x v="4"/>
    <x v="0"/>
    <n v="128"/>
    <n v="10"/>
  </r>
  <r>
    <s v="LGR"/>
    <d v="2001-03-05T00:00:00"/>
    <x v="4"/>
    <x v="0"/>
    <n v="36"/>
    <n v="1"/>
  </r>
  <r>
    <s v="LGR"/>
    <d v="2001-03-06T00:00:00"/>
    <x v="4"/>
    <x v="0"/>
    <n v="15"/>
    <n v="0"/>
  </r>
  <r>
    <s v="LGR"/>
    <d v="2001-03-07T00:00:00"/>
    <x v="4"/>
    <x v="0"/>
    <n v="33"/>
    <n v="4"/>
  </r>
  <r>
    <s v="LGR"/>
    <d v="2001-03-08T00:00:00"/>
    <x v="4"/>
    <x v="0"/>
    <n v="42"/>
    <n v="6"/>
  </r>
  <r>
    <s v="LGR"/>
    <d v="2001-03-09T00:00:00"/>
    <x v="4"/>
    <x v="0"/>
    <n v="8"/>
    <n v="1"/>
  </r>
  <r>
    <s v="LGR"/>
    <d v="2001-03-10T00:00:00"/>
    <x v="4"/>
    <x v="0"/>
    <n v="14"/>
    <n v="1"/>
  </r>
  <r>
    <s v="LGR"/>
    <d v="2001-03-11T00:00:00"/>
    <x v="4"/>
    <x v="0"/>
    <n v="92"/>
    <n v="7"/>
  </r>
  <r>
    <s v="LGR"/>
    <d v="2001-03-12T00:00:00"/>
    <x v="4"/>
    <x v="0"/>
    <n v="40"/>
    <n v="0"/>
  </r>
  <r>
    <s v="LGR"/>
    <d v="2001-03-13T00:00:00"/>
    <x v="4"/>
    <x v="0"/>
    <n v="48"/>
    <n v="6"/>
  </r>
  <r>
    <s v="LGR"/>
    <d v="2001-03-14T00:00:00"/>
    <x v="4"/>
    <x v="0"/>
    <n v="103"/>
    <n v="11"/>
  </r>
  <r>
    <s v="LGR"/>
    <d v="2001-03-15T00:00:00"/>
    <x v="4"/>
    <x v="0"/>
    <n v="131"/>
    <n v="20"/>
  </r>
  <r>
    <s v="LGR"/>
    <d v="2001-03-16T00:00:00"/>
    <x v="4"/>
    <x v="0"/>
    <n v="296"/>
    <n v="52"/>
  </r>
  <r>
    <s v="LGR"/>
    <d v="2001-03-17T00:00:00"/>
    <x v="4"/>
    <x v="0"/>
    <n v="165"/>
    <n v="21"/>
  </r>
  <r>
    <s v="LGR"/>
    <d v="2001-03-18T00:00:00"/>
    <x v="4"/>
    <x v="0"/>
    <n v="558"/>
    <n v="79"/>
  </r>
  <r>
    <s v="LGR"/>
    <d v="2001-03-19T00:00:00"/>
    <x v="4"/>
    <x v="0"/>
    <n v="85"/>
    <n v="12"/>
  </r>
  <r>
    <s v="LGR"/>
    <d v="2001-03-20T00:00:00"/>
    <x v="4"/>
    <x v="0"/>
    <n v="60"/>
    <n v="8"/>
  </r>
  <r>
    <s v="LGR"/>
    <d v="2001-03-21T00:00:00"/>
    <x v="4"/>
    <x v="0"/>
    <n v="125"/>
    <n v="21"/>
  </r>
  <r>
    <s v="LGR"/>
    <d v="2001-03-22T00:00:00"/>
    <x v="4"/>
    <x v="0"/>
    <n v="101"/>
    <n v="11"/>
  </r>
  <r>
    <s v="LGR"/>
    <d v="2001-03-23T00:00:00"/>
    <x v="4"/>
    <x v="0"/>
    <n v="139"/>
    <n v="19"/>
  </r>
  <r>
    <s v="LGR"/>
    <d v="2001-03-24T00:00:00"/>
    <x v="4"/>
    <x v="0"/>
    <n v="148"/>
    <n v="27"/>
  </r>
  <r>
    <s v="LGR"/>
    <d v="2001-03-25T00:00:00"/>
    <x v="4"/>
    <x v="0"/>
    <n v="160"/>
    <n v="32"/>
  </r>
  <r>
    <s v="LGR"/>
    <d v="2001-03-26T00:00:00"/>
    <x v="4"/>
    <x v="0"/>
    <n v="76"/>
    <n v="13"/>
  </r>
  <r>
    <s v="LGR"/>
    <d v="2001-03-27T00:00:00"/>
    <x v="4"/>
    <x v="0"/>
    <n v="73"/>
    <n v="8"/>
  </r>
  <r>
    <s v="LGR"/>
    <d v="2001-03-28T00:00:00"/>
    <x v="4"/>
    <x v="0"/>
    <n v="63"/>
    <n v="10"/>
  </r>
  <r>
    <s v="LGR"/>
    <d v="2001-03-29T00:00:00"/>
    <x v="4"/>
    <x v="0"/>
    <n v="115"/>
    <n v="22"/>
  </r>
  <r>
    <s v="LGR"/>
    <d v="2001-03-30T00:00:00"/>
    <x v="4"/>
    <x v="0"/>
    <n v="124"/>
    <n v="20"/>
  </r>
  <r>
    <s v="LGR"/>
    <d v="2001-03-31T00:00:00"/>
    <x v="4"/>
    <x v="0"/>
    <n v="86"/>
    <n v="18"/>
  </r>
  <r>
    <s v="LGR"/>
    <d v="2001-04-01T00:00:00"/>
    <x v="4"/>
    <x v="1"/>
    <n v="222"/>
    <n v="73"/>
  </r>
  <r>
    <s v="LGR"/>
    <d v="2001-04-02T00:00:00"/>
    <x v="4"/>
    <x v="1"/>
    <n v="150"/>
    <n v="36"/>
  </r>
  <r>
    <s v="LGR"/>
    <d v="2001-04-03T00:00:00"/>
    <x v="4"/>
    <x v="1"/>
    <n v="139"/>
    <n v="44"/>
  </r>
  <r>
    <s v="LGR"/>
    <d v="2001-04-04T00:00:00"/>
    <x v="4"/>
    <x v="1"/>
    <n v="136"/>
    <n v="43"/>
  </r>
  <r>
    <s v="LGR"/>
    <d v="2001-04-05T00:00:00"/>
    <x v="4"/>
    <x v="1"/>
    <n v="130"/>
    <n v="48"/>
  </r>
  <r>
    <s v="LGR"/>
    <d v="2001-04-06T00:00:00"/>
    <x v="4"/>
    <x v="1"/>
    <n v="133"/>
    <n v="65"/>
  </r>
  <r>
    <s v="LGR"/>
    <d v="2001-04-07T00:00:00"/>
    <x v="4"/>
    <x v="1"/>
    <n v="161"/>
    <n v="79"/>
  </r>
  <r>
    <s v="LGR"/>
    <d v="2001-04-08T00:00:00"/>
    <x v="4"/>
    <x v="1"/>
    <n v="131"/>
    <n v="54"/>
  </r>
  <r>
    <s v="LGR"/>
    <d v="2001-04-09T00:00:00"/>
    <x v="4"/>
    <x v="1"/>
    <n v="109"/>
    <n v="49"/>
  </r>
  <r>
    <s v="LGR"/>
    <d v="2001-04-10T00:00:00"/>
    <x v="4"/>
    <x v="1"/>
    <n v="104"/>
    <n v="42"/>
  </r>
  <r>
    <s v="LGR"/>
    <d v="2001-04-11T00:00:00"/>
    <x v="4"/>
    <x v="1"/>
    <n v="76"/>
    <n v="25"/>
  </r>
  <r>
    <s v="LGR"/>
    <d v="2001-04-12T00:00:00"/>
    <x v="4"/>
    <x v="1"/>
    <n v="45"/>
    <n v="20"/>
  </r>
  <r>
    <s v="LGR"/>
    <d v="2001-04-13T00:00:00"/>
    <x v="4"/>
    <x v="1"/>
    <n v="96"/>
    <n v="58"/>
  </r>
  <r>
    <s v="LGR"/>
    <d v="2001-04-14T00:00:00"/>
    <x v="4"/>
    <x v="1"/>
    <n v="70"/>
    <n v="34"/>
  </r>
  <r>
    <s v="LGR"/>
    <d v="2001-04-15T00:00:00"/>
    <x v="4"/>
    <x v="1"/>
    <n v="90"/>
    <n v="53"/>
  </r>
  <r>
    <s v="LGR"/>
    <d v="2001-04-16T00:00:00"/>
    <x v="4"/>
    <x v="1"/>
    <n v="56"/>
    <n v="32"/>
  </r>
  <r>
    <s v="LGR"/>
    <d v="2001-04-17T00:00:00"/>
    <x v="4"/>
    <x v="1"/>
    <n v="49"/>
    <n v="31"/>
  </r>
  <r>
    <s v="LGR"/>
    <d v="2001-04-18T00:00:00"/>
    <x v="4"/>
    <x v="1"/>
    <n v="31"/>
    <n v="19"/>
  </r>
  <r>
    <s v="LGR"/>
    <d v="2001-04-19T00:00:00"/>
    <x v="4"/>
    <x v="1"/>
    <n v="54"/>
    <n v="36"/>
  </r>
  <r>
    <s v="LGR"/>
    <d v="2001-04-20T00:00:00"/>
    <x v="4"/>
    <x v="1"/>
    <n v="48"/>
    <n v="36"/>
  </r>
  <r>
    <s v="LGR"/>
    <d v="2001-04-21T00:00:00"/>
    <x v="4"/>
    <x v="1"/>
    <n v="42"/>
    <n v="29"/>
  </r>
  <r>
    <s v="LGR"/>
    <d v="2001-04-22T00:00:00"/>
    <x v="4"/>
    <x v="1"/>
    <n v="40"/>
    <n v="24"/>
  </r>
  <r>
    <s v="LGR"/>
    <d v="2001-04-23T00:00:00"/>
    <x v="4"/>
    <x v="1"/>
    <n v="46"/>
    <n v="24"/>
  </r>
  <r>
    <s v="LGR"/>
    <d v="2001-04-24T00:00:00"/>
    <x v="4"/>
    <x v="1"/>
    <n v="46"/>
    <n v="37"/>
  </r>
  <r>
    <s v="LGR"/>
    <d v="2001-04-25T00:00:00"/>
    <x v="4"/>
    <x v="1"/>
    <n v="31"/>
    <n v="19"/>
  </r>
  <r>
    <s v="LGR"/>
    <d v="2001-04-26T00:00:00"/>
    <x v="4"/>
    <x v="1"/>
    <n v="26"/>
    <n v="20"/>
  </r>
  <r>
    <s v="LGR"/>
    <d v="2001-04-27T00:00:00"/>
    <x v="4"/>
    <x v="1"/>
    <n v="26"/>
    <n v="18"/>
  </r>
  <r>
    <s v="LGR"/>
    <d v="2001-04-28T00:00:00"/>
    <x v="4"/>
    <x v="1"/>
    <n v="24"/>
    <n v="18"/>
  </r>
  <r>
    <s v="LGR"/>
    <d v="2001-04-29T00:00:00"/>
    <x v="4"/>
    <x v="1"/>
    <n v="29"/>
    <n v="22"/>
  </r>
  <r>
    <s v="LGR"/>
    <d v="2001-04-30T00:00:00"/>
    <x v="4"/>
    <x v="1"/>
    <n v="25"/>
    <n v="18"/>
  </r>
  <r>
    <s v="LGR"/>
    <d v="2001-05-01T00:00:00"/>
    <x v="4"/>
    <x v="2"/>
    <n v="16"/>
    <n v="11"/>
  </r>
  <r>
    <s v="LGR"/>
    <d v="2001-05-02T00:00:00"/>
    <x v="4"/>
    <x v="2"/>
    <n v="22"/>
    <n v="18"/>
  </r>
  <r>
    <s v="LGR"/>
    <d v="2001-05-03T00:00:00"/>
    <x v="4"/>
    <x v="2"/>
    <n v="14"/>
    <n v="5"/>
  </r>
  <r>
    <s v="LGR"/>
    <d v="2001-05-04T00:00:00"/>
    <x v="4"/>
    <x v="2"/>
    <n v="7"/>
    <n v="5"/>
  </r>
  <r>
    <s v="LGR"/>
    <d v="2001-05-05T00:00:00"/>
    <x v="4"/>
    <x v="2"/>
    <n v="12"/>
    <n v="7"/>
  </r>
  <r>
    <s v="LGR"/>
    <d v="2001-05-06T00:00:00"/>
    <x v="4"/>
    <x v="2"/>
    <n v="8"/>
    <n v="4"/>
  </r>
  <r>
    <s v="LGR"/>
    <d v="2001-05-07T00:00:00"/>
    <x v="4"/>
    <x v="2"/>
    <n v="8"/>
    <n v="6"/>
  </r>
  <r>
    <s v="LGR"/>
    <d v="2001-05-08T00:00:00"/>
    <x v="4"/>
    <x v="2"/>
    <n v="6"/>
    <n v="5"/>
  </r>
  <r>
    <s v="LGR"/>
    <d v="2001-05-09T00:00:00"/>
    <x v="4"/>
    <x v="2"/>
    <n v="7"/>
    <n v="4"/>
  </r>
  <r>
    <s v="LGR"/>
    <d v="2001-05-10T00:00:00"/>
    <x v="4"/>
    <x v="2"/>
    <n v="6"/>
    <n v="5"/>
  </r>
  <r>
    <s v="LGR"/>
    <d v="2001-05-11T00:00:00"/>
    <x v="4"/>
    <x v="2"/>
    <n v="5"/>
    <n v="4"/>
  </r>
  <r>
    <s v="LGR"/>
    <d v="2001-05-12T00:00:00"/>
    <x v="4"/>
    <x v="2"/>
    <n v="6"/>
    <n v="5"/>
  </r>
  <r>
    <s v="LGR"/>
    <d v="2001-05-13T00:00:00"/>
    <x v="4"/>
    <x v="2"/>
    <n v="2"/>
    <n v="2"/>
  </r>
  <r>
    <s v="LGR"/>
    <d v="2001-05-14T00:00:00"/>
    <x v="4"/>
    <x v="2"/>
    <n v="2"/>
    <n v="0"/>
  </r>
  <r>
    <s v="LGR"/>
    <d v="2001-05-15T00:00:00"/>
    <x v="4"/>
    <x v="2"/>
    <n v="4"/>
    <n v="4"/>
  </r>
  <r>
    <s v="LGR"/>
    <d v="2001-05-16T00:00:00"/>
    <x v="4"/>
    <x v="2"/>
    <n v="2"/>
    <n v="2"/>
  </r>
  <r>
    <s v="LGR"/>
    <d v="2001-05-17T00:00:00"/>
    <x v="4"/>
    <x v="2"/>
    <n v="1"/>
    <n v="0"/>
  </r>
  <r>
    <s v="LGR"/>
    <d v="2001-05-18T00:00:00"/>
    <x v="4"/>
    <x v="2"/>
    <n v="1"/>
    <n v="1"/>
  </r>
  <r>
    <s v="LGR"/>
    <d v="2001-05-19T00:00:00"/>
    <x v="4"/>
    <x v="2"/>
    <n v="6"/>
    <n v="2"/>
  </r>
  <r>
    <s v="LGR"/>
    <d v="2001-05-20T00:00:00"/>
    <x v="4"/>
    <x v="2"/>
    <n v="12"/>
    <n v="10"/>
  </r>
  <r>
    <s v="LGR"/>
    <d v="2001-05-21T00:00:00"/>
    <x v="4"/>
    <x v="2"/>
    <n v="1"/>
    <n v="0"/>
  </r>
  <r>
    <s v="LGR"/>
    <d v="2001-05-22T00:00:00"/>
    <x v="4"/>
    <x v="2"/>
    <n v="5"/>
    <n v="1"/>
  </r>
  <r>
    <s v="LGR"/>
    <d v="2001-05-23T00:00:00"/>
    <x v="4"/>
    <x v="2"/>
    <n v="1"/>
    <n v="1"/>
  </r>
  <r>
    <s v="LGR"/>
    <d v="2001-05-24T00:00:00"/>
    <x v="4"/>
    <x v="2"/>
    <n v="6"/>
    <n v="2"/>
  </r>
  <r>
    <s v="LGR"/>
    <d v="2001-05-25T00:00:00"/>
    <x v="4"/>
    <x v="2"/>
    <n v="4"/>
    <n v="0"/>
  </r>
  <r>
    <s v="LGR"/>
    <d v="2001-05-26T00:00:00"/>
    <x v="4"/>
    <x v="2"/>
    <n v="4"/>
    <n v="0"/>
  </r>
  <r>
    <s v="LGR"/>
    <d v="2001-05-27T00:00:00"/>
    <x v="4"/>
    <x v="2"/>
    <n v="5"/>
    <n v="1"/>
  </r>
  <r>
    <s v="LGR"/>
    <d v="2001-05-28T00:00:00"/>
    <x v="4"/>
    <x v="2"/>
    <n v="12"/>
    <n v="1"/>
  </r>
  <r>
    <s v="LGR"/>
    <d v="2001-05-29T00:00:00"/>
    <x v="4"/>
    <x v="2"/>
    <n v="2"/>
    <n v="1"/>
  </r>
  <r>
    <s v="LGR"/>
    <d v="2001-05-30T00:00:00"/>
    <x v="4"/>
    <x v="2"/>
    <n v="4"/>
    <n v="1"/>
  </r>
  <r>
    <s v="LGR"/>
    <d v="2001-05-31T00:00:00"/>
    <x v="4"/>
    <x v="2"/>
    <n v="2"/>
    <n v="1"/>
  </r>
  <r>
    <s v="LGR"/>
    <d v="2001-06-01T00:00:00"/>
    <x v="4"/>
    <x v="3"/>
    <n v="4"/>
    <n v="2"/>
  </r>
  <r>
    <s v="LGR"/>
    <d v="2001-06-02T00:00:00"/>
    <x v="4"/>
    <x v="3"/>
    <n v="2"/>
    <n v="2"/>
  </r>
  <r>
    <s v="LGR"/>
    <d v="2001-06-03T00:00:00"/>
    <x v="4"/>
    <x v="3"/>
    <n v="7"/>
    <n v="4"/>
  </r>
  <r>
    <s v="LGR"/>
    <d v="2001-06-04T00:00:00"/>
    <x v="4"/>
    <x v="3"/>
    <n v="8"/>
    <n v="2"/>
  </r>
  <r>
    <s v="LGR"/>
    <d v="2001-06-05T00:00:00"/>
    <x v="4"/>
    <x v="3"/>
    <n v="2"/>
    <n v="1"/>
  </r>
  <r>
    <s v="LGR"/>
    <d v="2001-06-06T00:00:00"/>
    <x v="4"/>
    <x v="3"/>
    <n v="8"/>
    <n v="1"/>
  </r>
  <r>
    <s v="LGR"/>
    <d v="2001-06-07T00:00:00"/>
    <x v="4"/>
    <x v="3"/>
    <n v="4"/>
    <n v="2"/>
  </r>
  <r>
    <s v="LGR"/>
    <d v="2001-06-08T00:00:00"/>
    <x v="4"/>
    <x v="3"/>
    <n v="4"/>
    <n v="0"/>
  </r>
  <r>
    <s v="LGR"/>
    <d v="2001-06-09T00:00:00"/>
    <x v="4"/>
    <x v="3"/>
    <n v="7"/>
    <n v="2"/>
  </r>
  <r>
    <s v="LGR"/>
    <d v="2001-06-10T00:00:00"/>
    <x v="4"/>
    <x v="3"/>
    <n v="23"/>
    <n v="6"/>
  </r>
  <r>
    <s v="LGR"/>
    <d v="2001-06-11T00:00:00"/>
    <x v="4"/>
    <x v="3"/>
    <n v="11"/>
    <n v="2"/>
  </r>
  <r>
    <s v="LGR"/>
    <d v="2001-06-12T00:00:00"/>
    <x v="4"/>
    <x v="3"/>
    <n v="10"/>
    <n v="2"/>
  </r>
  <r>
    <s v="LGR"/>
    <d v="2001-06-13T00:00:00"/>
    <x v="4"/>
    <x v="3"/>
    <n v="19"/>
    <n v="1"/>
  </r>
  <r>
    <s v="LGR"/>
    <d v="2001-06-14T00:00:00"/>
    <x v="4"/>
    <x v="3"/>
    <n v="24"/>
    <n v="8"/>
  </r>
  <r>
    <s v="LGR"/>
    <d v="2001-06-15T00:00:00"/>
    <x v="4"/>
    <x v="3"/>
    <n v="12"/>
    <n v="1"/>
  </r>
  <r>
    <s v="LGR"/>
    <d v="2001-06-16T00:00:00"/>
    <x v="4"/>
    <x v="3"/>
    <n v="16"/>
    <n v="2"/>
  </r>
  <r>
    <s v="LGR"/>
    <d v="2001-06-17T00:00:00"/>
    <x v="4"/>
    <x v="3"/>
    <n v="30"/>
    <n v="7"/>
  </r>
  <r>
    <s v="LGR"/>
    <d v="2001-06-18T00:00:00"/>
    <x v="4"/>
    <x v="3"/>
    <n v="25"/>
    <n v="7"/>
  </r>
  <r>
    <s v="LGR"/>
    <d v="2001-06-19T00:00:00"/>
    <x v="4"/>
    <x v="3"/>
    <n v="28"/>
    <n v="7"/>
  </r>
  <r>
    <s v="LGR"/>
    <d v="2001-06-20T00:00:00"/>
    <x v="4"/>
    <x v="3"/>
    <n v="35"/>
    <n v="5"/>
  </r>
  <r>
    <s v="LGR"/>
    <d v="2001-06-21T00:00:00"/>
    <x v="4"/>
    <x v="3"/>
    <n v="30"/>
    <n v="7"/>
  </r>
  <r>
    <s v="LGR"/>
    <d v="2001-06-22T00:00:00"/>
    <x v="4"/>
    <x v="3"/>
    <n v="34"/>
    <n v="8"/>
  </r>
  <r>
    <s v="LGR"/>
    <d v="2001-06-23T00:00:00"/>
    <x v="4"/>
    <x v="3"/>
    <n v="41"/>
    <n v="12"/>
  </r>
  <r>
    <s v="LGR"/>
    <d v="2001-06-24T00:00:00"/>
    <x v="4"/>
    <x v="3"/>
    <n v="85"/>
    <n v="17"/>
  </r>
  <r>
    <s v="LGR"/>
    <d v="2001-06-25T00:00:00"/>
    <x v="4"/>
    <x v="3"/>
    <n v="95"/>
    <n v="23"/>
  </r>
  <r>
    <s v="LGR"/>
    <d v="2001-06-26T00:00:00"/>
    <x v="4"/>
    <x v="3"/>
    <n v="102"/>
    <n v="24"/>
  </r>
  <r>
    <s v="LGR"/>
    <d v="2001-06-27T00:00:00"/>
    <x v="4"/>
    <x v="3"/>
    <n v="58"/>
    <n v="11"/>
  </r>
  <r>
    <s v="LGR"/>
    <d v="2001-06-28T00:00:00"/>
    <x v="4"/>
    <x v="3"/>
    <n v="89"/>
    <n v="23"/>
  </r>
  <r>
    <s v="LGR"/>
    <d v="2001-06-29T00:00:00"/>
    <x v="4"/>
    <x v="3"/>
    <n v="167"/>
    <n v="38"/>
  </r>
  <r>
    <s v="LGR"/>
    <d v="2001-06-30T00:00:00"/>
    <x v="4"/>
    <x v="3"/>
    <n v="107"/>
    <n v="24"/>
  </r>
  <r>
    <s v="LGR"/>
    <d v="2001-07-01T00:00:00"/>
    <x v="4"/>
    <x v="4"/>
    <n v="104"/>
    <n v="37"/>
  </r>
  <r>
    <s v="LGR"/>
    <d v="2001-07-02T00:00:00"/>
    <x v="4"/>
    <x v="4"/>
    <n v="90"/>
    <n v="28"/>
  </r>
  <r>
    <s v="LGR"/>
    <d v="2001-07-03T00:00:00"/>
    <x v="4"/>
    <x v="4"/>
    <n v="85"/>
    <n v="23"/>
  </r>
  <r>
    <s v="LGR"/>
    <d v="2001-07-04T00:00:00"/>
    <x v="4"/>
    <x v="4"/>
    <n v="127"/>
    <n v="31"/>
  </r>
  <r>
    <s v="LGR"/>
    <d v="2001-07-05T00:00:00"/>
    <x v="4"/>
    <x v="4"/>
    <n v="104"/>
    <n v="29"/>
  </r>
  <r>
    <s v="LGR"/>
    <d v="2001-07-06T00:00:00"/>
    <x v="4"/>
    <x v="4"/>
    <n v="158"/>
    <n v="40"/>
  </r>
  <r>
    <s v="LGR"/>
    <d v="2001-07-07T00:00:00"/>
    <x v="4"/>
    <x v="4"/>
    <n v="120"/>
    <n v="34"/>
  </r>
  <r>
    <s v="LGR"/>
    <d v="2001-07-08T00:00:00"/>
    <x v="4"/>
    <x v="4"/>
    <n v="170"/>
    <n v="55"/>
  </r>
  <r>
    <s v="LGR"/>
    <d v="2001-07-09T00:00:00"/>
    <x v="4"/>
    <x v="4"/>
    <n v="163"/>
    <n v="52"/>
  </r>
  <r>
    <s v="LGR"/>
    <d v="2001-07-10T00:00:00"/>
    <x v="4"/>
    <x v="4"/>
    <n v="86"/>
    <n v="25"/>
  </r>
  <r>
    <s v="LGR"/>
    <d v="2001-07-11T00:00:00"/>
    <x v="4"/>
    <x v="4"/>
    <n v="49"/>
    <n v="18"/>
  </r>
  <r>
    <s v="LGR"/>
    <d v="2001-07-12T00:00:00"/>
    <x v="4"/>
    <x v="4"/>
    <n v="52"/>
    <n v="28"/>
  </r>
  <r>
    <s v="LGR"/>
    <d v="2001-07-13T00:00:00"/>
    <x v="4"/>
    <x v="4"/>
    <n v="36"/>
    <n v="12"/>
  </r>
  <r>
    <s v="LGR"/>
    <d v="2001-07-14T00:00:00"/>
    <x v="4"/>
    <x v="4"/>
    <n v="236"/>
    <n v="94"/>
  </r>
  <r>
    <s v="LGR"/>
    <d v="2001-07-15T00:00:00"/>
    <x v="4"/>
    <x v="4"/>
    <n v="316"/>
    <n v="110"/>
  </r>
  <r>
    <s v="LGR"/>
    <d v="2001-07-16T00:00:00"/>
    <x v="4"/>
    <x v="4"/>
    <n v="234"/>
    <n v="80"/>
  </r>
  <r>
    <s v="LGR"/>
    <d v="2001-07-17T00:00:00"/>
    <x v="4"/>
    <x v="4"/>
    <n v="340"/>
    <n v="125"/>
  </r>
  <r>
    <s v="LGR"/>
    <d v="2001-07-18T00:00:00"/>
    <x v="4"/>
    <x v="4"/>
    <n v="310"/>
    <n v="126"/>
  </r>
  <r>
    <s v="LGR"/>
    <d v="2001-07-19T00:00:00"/>
    <x v="4"/>
    <x v="4"/>
    <n v="294"/>
    <n v="139"/>
  </r>
  <r>
    <s v="LGR"/>
    <d v="2001-07-20T00:00:00"/>
    <x v="4"/>
    <x v="4"/>
    <n v="292"/>
    <n v="131"/>
  </r>
  <r>
    <s v="LGR"/>
    <d v="2001-07-21T00:00:00"/>
    <x v="4"/>
    <x v="4"/>
    <n v="316"/>
    <n v="155"/>
  </r>
  <r>
    <s v="LGR"/>
    <d v="2001-07-22T00:00:00"/>
    <x v="4"/>
    <x v="4"/>
    <n v="235"/>
    <n v="110"/>
  </r>
  <r>
    <s v="LGR"/>
    <d v="2001-07-23T00:00:00"/>
    <x v="4"/>
    <x v="4"/>
    <n v="162"/>
    <n v="70"/>
  </r>
  <r>
    <s v="LGR"/>
    <d v="2001-07-24T00:00:00"/>
    <x v="4"/>
    <x v="4"/>
    <n v="244"/>
    <n v="113"/>
  </r>
  <r>
    <s v="LGR"/>
    <d v="2001-07-25T00:00:00"/>
    <x v="4"/>
    <x v="4"/>
    <n v="372"/>
    <n v="132"/>
  </r>
  <r>
    <s v="LGR"/>
    <d v="2001-07-26T00:00:00"/>
    <x v="4"/>
    <x v="4"/>
    <n v="265"/>
    <n v="115"/>
  </r>
  <r>
    <s v="LGR"/>
    <d v="2001-07-27T00:00:00"/>
    <x v="4"/>
    <x v="4"/>
    <n v="166"/>
    <n v="67"/>
  </r>
  <r>
    <s v="LGR"/>
    <d v="2001-07-28T00:00:00"/>
    <x v="4"/>
    <x v="4"/>
    <n v="292"/>
    <n v="120"/>
  </r>
  <r>
    <s v="LGR"/>
    <d v="2001-07-29T00:00:00"/>
    <x v="4"/>
    <x v="4"/>
    <n v="510"/>
    <n v="192"/>
  </r>
  <r>
    <s v="LGR"/>
    <d v="2001-07-30T00:00:00"/>
    <x v="4"/>
    <x v="4"/>
    <n v="334"/>
    <n v="112"/>
  </r>
  <r>
    <s v="LGR"/>
    <d v="2001-07-31T00:00:00"/>
    <x v="4"/>
    <x v="4"/>
    <n v="510"/>
    <n v="218"/>
  </r>
  <r>
    <s v="LGR"/>
    <d v="2001-08-01T00:00:00"/>
    <x v="4"/>
    <x v="5"/>
    <n v="547"/>
    <n v="202"/>
  </r>
  <r>
    <s v="LGR"/>
    <d v="2001-08-02T00:00:00"/>
    <x v="4"/>
    <x v="5"/>
    <n v="364"/>
    <n v="151"/>
  </r>
  <r>
    <s v="LGR"/>
    <d v="2001-08-03T00:00:00"/>
    <x v="4"/>
    <x v="5"/>
    <n v="498"/>
    <n v="218"/>
  </r>
  <r>
    <s v="LGR"/>
    <d v="2001-08-04T00:00:00"/>
    <x v="4"/>
    <x v="5"/>
    <n v="612"/>
    <n v="250"/>
  </r>
  <r>
    <s v="LGR"/>
    <d v="2001-08-05T00:00:00"/>
    <x v="4"/>
    <x v="5"/>
    <n v="289"/>
    <n v="146"/>
  </r>
  <r>
    <s v="LGR"/>
    <d v="2001-08-06T00:00:00"/>
    <x v="4"/>
    <x v="5"/>
    <n v="274"/>
    <n v="127"/>
  </r>
  <r>
    <s v="LGR"/>
    <d v="2001-08-07T00:00:00"/>
    <x v="4"/>
    <x v="5"/>
    <n v="312"/>
    <n v="124"/>
  </r>
  <r>
    <s v="LGR"/>
    <d v="2001-08-08T00:00:00"/>
    <x v="4"/>
    <x v="5"/>
    <n v="404"/>
    <n v="186"/>
  </r>
  <r>
    <s v="LGR"/>
    <d v="2001-08-09T00:00:00"/>
    <x v="4"/>
    <x v="5"/>
    <n v="292"/>
    <n v="126"/>
  </r>
  <r>
    <s v="LGR"/>
    <d v="2001-08-10T00:00:00"/>
    <x v="4"/>
    <x v="5"/>
    <n v="109"/>
    <n v="52"/>
  </r>
  <r>
    <s v="LGR"/>
    <d v="2001-08-11T00:00:00"/>
    <x v="4"/>
    <x v="5"/>
    <n v="50"/>
    <n v="23"/>
  </r>
  <r>
    <s v="LGR"/>
    <d v="2001-08-12T00:00:00"/>
    <x v="4"/>
    <x v="5"/>
    <n v="26"/>
    <n v="14"/>
  </r>
  <r>
    <s v="LGR"/>
    <d v="2001-08-13T00:00:00"/>
    <x v="4"/>
    <x v="5"/>
    <n v="22"/>
    <n v="17"/>
  </r>
  <r>
    <s v="LGR"/>
    <d v="2001-08-14T00:00:00"/>
    <x v="4"/>
    <x v="5"/>
    <n v="12"/>
    <n v="2"/>
  </r>
  <r>
    <s v="LGR"/>
    <d v="2001-08-15T00:00:00"/>
    <x v="4"/>
    <x v="5"/>
    <n v="13"/>
    <n v="11"/>
  </r>
  <r>
    <s v="LGR"/>
    <d v="2001-08-16T00:00:00"/>
    <x v="4"/>
    <x v="5"/>
    <n v="4"/>
    <n v="1"/>
  </r>
  <r>
    <s v="LGR"/>
    <d v="2001-08-17T00:00:00"/>
    <x v="4"/>
    <x v="5"/>
    <n v="37"/>
    <n v="19"/>
  </r>
  <r>
    <s v="LGR"/>
    <d v="2001-08-18T00:00:00"/>
    <x v="4"/>
    <x v="5"/>
    <n v="1019"/>
    <n v="368"/>
  </r>
  <r>
    <s v="LGR"/>
    <d v="2001-08-19T00:00:00"/>
    <x v="4"/>
    <x v="5"/>
    <n v="1144"/>
    <n v="418"/>
  </r>
  <r>
    <s v="LGR"/>
    <d v="2001-08-20T00:00:00"/>
    <x v="4"/>
    <x v="5"/>
    <n v="412"/>
    <n v="136"/>
  </r>
  <r>
    <s v="LGR"/>
    <d v="2001-08-21T00:00:00"/>
    <x v="4"/>
    <x v="5"/>
    <n v="431"/>
    <n v="125"/>
  </r>
  <r>
    <s v="LGR"/>
    <d v="2001-08-22T00:00:00"/>
    <x v="4"/>
    <x v="5"/>
    <n v="792"/>
    <n v="248"/>
  </r>
  <r>
    <s v="LGR"/>
    <d v="2001-08-23T00:00:00"/>
    <x v="4"/>
    <x v="5"/>
    <n v="886"/>
    <n v="234"/>
  </r>
  <r>
    <s v="LGR"/>
    <d v="2001-08-24T00:00:00"/>
    <x v="4"/>
    <x v="5"/>
    <n v="793"/>
    <n v="248"/>
  </r>
  <r>
    <s v="LGR"/>
    <d v="2001-08-25T00:00:00"/>
    <x v="4"/>
    <x v="5"/>
    <n v="550"/>
    <n v="148"/>
  </r>
  <r>
    <s v="LGR"/>
    <d v="2001-08-26T00:00:00"/>
    <x v="4"/>
    <x v="5"/>
    <n v="244"/>
    <n v="88"/>
  </r>
  <r>
    <s v="LGR"/>
    <d v="2001-08-27T00:00:00"/>
    <x v="4"/>
    <x v="5"/>
    <n v="124"/>
    <n v="40"/>
  </r>
  <r>
    <s v="LGR"/>
    <d v="2001-08-28T00:00:00"/>
    <x v="4"/>
    <x v="5"/>
    <n v="286"/>
    <n v="94"/>
  </r>
  <r>
    <s v="LGR"/>
    <d v="2001-08-29T00:00:00"/>
    <x v="4"/>
    <x v="5"/>
    <n v="364"/>
    <n v="121"/>
  </r>
  <r>
    <s v="LGR"/>
    <d v="2001-08-30T00:00:00"/>
    <x v="4"/>
    <x v="5"/>
    <n v="203"/>
    <n v="68"/>
  </r>
  <r>
    <s v="LGR"/>
    <d v="2001-08-31T00:00:00"/>
    <x v="4"/>
    <x v="5"/>
    <n v="202"/>
    <n v="54"/>
  </r>
  <r>
    <s v="LGR"/>
    <d v="2001-09-01T00:00:00"/>
    <x v="4"/>
    <x v="6"/>
    <n v="422"/>
    <n v="103"/>
  </r>
  <r>
    <s v="LGR"/>
    <d v="2001-09-02T00:00:00"/>
    <x v="4"/>
    <x v="6"/>
    <n v="848"/>
    <n v="188"/>
  </r>
  <r>
    <s v="LGR"/>
    <d v="2001-09-03T00:00:00"/>
    <x v="4"/>
    <x v="6"/>
    <n v="468"/>
    <n v="108"/>
  </r>
  <r>
    <s v="LGR"/>
    <d v="2001-09-04T00:00:00"/>
    <x v="4"/>
    <x v="6"/>
    <n v="506"/>
    <n v="133"/>
  </r>
  <r>
    <s v="LGR"/>
    <d v="2001-09-05T00:00:00"/>
    <x v="4"/>
    <x v="6"/>
    <n v="1072"/>
    <n v="242"/>
  </r>
  <r>
    <s v="LGR"/>
    <d v="2001-09-06T00:00:00"/>
    <x v="4"/>
    <x v="6"/>
    <n v="1950"/>
    <n v="479"/>
  </r>
  <r>
    <s v="LGR"/>
    <d v="2001-09-07T00:00:00"/>
    <x v="4"/>
    <x v="6"/>
    <n v="1406"/>
    <n v="421"/>
  </r>
  <r>
    <s v="LGR"/>
    <d v="2001-09-08T00:00:00"/>
    <x v="4"/>
    <x v="6"/>
    <n v="925"/>
    <n v="251"/>
  </r>
  <r>
    <s v="LGR"/>
    <d v="2001-09-09T00:00:00"/>
    <x v="4"/>
    <x v="6"/>
    <n v="1316"/>
    <n v="365"/>
  </r>
  <r>
    <s v="LGR"/>
    <d v="2001-09-10T00:00:00"/>
    <x v="4"/>
    <x v="6"/>
    <n v="1748"/>
    <n v="416"/>
  </r>
  <r>
    <s v="LGR"/>
    <d v="2001-09-11T00:00:00"/>
    <x v="4"/>
    <x v="6"/>
    <n v="1228"/>
    <n v="288"/>
  </r>
  <r>
    <s v="LGR"/>
    <d v="2001-09-12T00:00:00"/>
    <x v="4"/>
    <x v="6"/>
    <n v="2082"/>
    <n v="492"/>
  </r>
  <r>
    <s v="LGR"/>
    <d v="2001-09-13T00:00:00"/>
    <x v="4"/>
    <x v="6"/>
    <n v="1234"/>
    <n v="269"/>
  </r>
  <r>
    <s v="LGR"/>
    <d v="2001-09-14T00:00:00"/>
    <x v="4"/>
    <x v="6"/>
    <n v="2098"/>
    <n v="480"/>
  </r>
  <r>
    <s v="LGR"/>
    <d v="2001-09-15T00:00:00"/>
    <x v="4"/>
    <x v="6"/>
    <n v="1356"/>
    <n v="289"/>
  </r>
  <r>
    <s v="LGR"/>
    <d v="2001-09-16T00:00:00"/>
    <x v="4"/>
    <x v="6"/>
    <n v="1189"/>
    <n v="270"/>
  </r>
  <r>
    <s v="LGR"/>
    <d v="2001-09-17T00:00:00"/>
    <x v="4"/>
    <x v="6"/>
    <n v="1232"/>
    <n v="295"/>
  </r>
  <r>
    <s v="LGR"/>
    <d v="2001-09-18T00:00:00"/>
    <x v="4"/>
    <x v="6"/>
    <n v="2790"/>
    <n v="619"/>
  </r>
  <r>
    <s v="LGR"/>
    <d v="2001-09-19T00:00:00"/>
    <x v="4"/>
    <x v="6"/>
    <n v="5020"/>
    <n v="1087"/>
  </r>
  <r>
    <s v="LGR"/>
    <d v="2001-09-20T00:00:00"/>
    <x v="4"/>
    <x v="6"/>
    <n v="3120"/>
    <n v="576"/>
  </r>
  <r>
    <s v="LGR"/>
    <d v="2001-09-21T00:00:00"/>
    <x v="4"/>
    <x v="6"/>
    <n v="5051"/>
    <n v="1057"/>
  </r>
  <r>
    <s v="LGR"/>
    <d v="2001-09-22T00:00:00"/>
    <x v="4"/>
    <x v="6"/>
    <n v="8194"/>
    <n v="1618"/>
  </r>
  <r>
    <s v="LGR"/>
    <d v="2001-09-23T00:00:00"/>
    <x v="4"/>
    <x v="6"/>
    <n v="4822"/>
    <n v="902"/>
  </r>
  <r>
    <s v="LGR"/>
    <d v="2001-09-24T00:00:00"/>
    <x v="4"/>
    <x v="6"/>
    <n v="6454"/>
    <n v="1235"/>
  </r>
  <r>
    <s v="LGR"/>
    <d v="2001-09-25T00:00:00"/>
    <x v="4"/>
    <x v="6"/>
    <n v="4385"/>
    <n v="732"/>
  </r>
  <r>
    <s v="LGR"/>
    <d v="2001-09-26T00:00:00"/>
    <x v="4"/>
    <x v="6"/>
    <n v="9090"/>
    <n v="1747"/>
  </r>
  <r>
    <s v="LGR"/>
    <d v="2001-09-27T00:00:00"/>
    <x v="4"/>
    <x v="6"/>
    <n v="5322"/>
    <n v="852"/>
  </r>
  <r>
    <s v="LGR"/>
    <d v="2001-09-28T00:00:00"/>
    <x v="4"/>
    <x v="6"/>
    <n v="5665"/>
    <n v="936"/>
  </r>
  <r>
    <s v="LGR"/>
    <d v="2001-09-29T00:00:00"/>
    <x v="4"/>
    <x v="6"/>
    <n v="11930"/>
    <n v="1999"/>
  </r>
  <r>
    <s v="LGR"/>
    <d v="2001-09-30T00:00:00"/>
    <x v="4"/>
    <x v="6"/>
    <n v="8366"/>
    <n v="1346"/>
  </r>
  <r>
    <s v="LGR"/>
    <d v="2001-10-01T00:00:00"/>
    <x v="4"/>
    <x v="7"/>
    <n v="7748"/>
    <n v="1186"/>
  </r>
  <r>
    <s v="LGR"/>
    <d v="2001-10-02T00:00:00"/>
    <x v="4"/>
    <x v="7"/>
    <n v="5888"/>
    <n v="892"/>
  </r>
  <r>
    <s v="LGR"/>
    <d v="2001-10-03T00:00:00"/>
    <x v="4"/>
    <x v="7"/>
    <n v="6125"/>
    <n v="922"/>
  </r>
  <r>
    <s v="LGR"/>
    <d v="2001-10-04T00:00:00"/>
    <x v="4"/>
    <x v="7"/>
    <n v="3990"/>
    <n v="563"/>
  </r>
  <r>
    <s v="LGR"/>
    <d v="2001-10-05T00:00:00"/>
    <x v="4"/>
    <x v="7"/>
    <n v="4698"/>
    <n v="636"/>
  </r>
  <r>
    <s v="LGR"/>
    <d v="2001-10-06T00:00:00"/>
    <x v="4"/>
    <x v="7"/>
    <n v="3916"/>
    <n v="532"/>
  </r>
  <r>
    <s v="LGR"/>
    <d v="2001-10-07T00:00:00"/>
    <x v="4"/>
    <x v="7"/>
    <n v="5615"/>
    <n v="844"/>
  </r>
  <r>
    <s v="LGR"/>
    <d v="2001-10-08T00:00:00"/>
    <x v="4"/>
    <x v="7"/>
    <n v="4811"/>
    <n v="708"/>
  </r>
  <r>
    <s v="LGR"/>
    <d v="2001-10-09T00:00:00"/>
    <x v="4"/>
    <x v="7"/>
    <n v="4224"/>
    <n v="566"/>
  </r>
  <r>
    <s v="LGR"/>
    <d v="2001-10-10T00:00:00"/>
    <x v="4"/>
    <x v="7"/>
    <n v="4817"/>
    <n v="655"/>
  </r>
  <r>
    <s v="LGR"/>
    <d v="2001-10-11T00:00:00"/>
    <x v="4"/>
    <x v="7"/>
    <n v="3053"/>
    <n v="436"/>
  </r>
  <r>
    <s v="LGR"/>
    <d v="2001-10-12T00:00:00"/>
    <x v="4"/>
    <x v="7"/>
    <n v="4477"/>
    <n v="673"/>
  </r>
  <r>
    <s v="LGR"/>
    <d v="2001-10-13T00:00:00"/>
    <x v="4"/>
    <x v="7"/>
    <n v="4992"/>
    <n v="722"/>
  </r>
  <r>
    <s v="LGR"/>
    <d v="2001-10-14T00:00:00"/>
    <x v="4"/>
    <x v="7"/>
    <n v="4162"/>
    <n v="589"/>
  </r>
  <r>
    <s v="LGR"/>
    <d v="2001-10-15T00:00:00"/>
    <x v="4"/>
    <x v="7"/>
    <n v="3175"/>
    <n v="418"/>
  </r>
  <r>
    <s v="LGR"/>
    <d v="2001-10-16T00:00:00"/>
    <x v="4"/>
    <x v="7"/>
    <n v="2443"/>
    <n v="322"/>
  </r>
  <r>
    <s v="LGR"/>
    <d v="2001-10-17T00:00:00"/>
    <x v="4"/>
    <x v="7"/>
    <n v="3496"/>
    <n v="522"/>
  </r>
  <r>
    <s v="LGR"/>
    <d v="2001-10-18T00:00:00"/>
    <x v="4"/>
    <x v="7"/>
    <n v="3232"/>
    <n v="424"/>
  </r>
  <r>
    <s v="LGR"/>
    <d v="2001-10-19T00:00:00"/>
    <x v="4"/>
    <x v="7"/>
    <n v="2273"/>
    <n v="306"/>
  </r>
  <r>
    <s v="LGR"/>
    <d v="2001-10-20T00:00:00"/>
    <x v="4"/>
    <x v="7"/>
    <n v="2520"/>
    <n v="379"/>
  </r>
  <r>
    <s v="LGR"/>
    <d v="2001-10-21T00:00:00"/>
    <x v="4"/>
    <x v="7"/>
    <n v="1951"/>
    <n v="268"/>
  </r>
  <r>
    <s v="LGR"/>
    <d v="2001-10-22T00:00:00"/>
    <x v="4"/>
    <x v="7"/>
    <n v="2369"/>
    <n v="329"/>
  </r>
  <r>
    <s v="LGR"/>
    <d v="2001-10-23T00:00:00"/>
    <x v="4"/>
    <x v="7"/>
    <n v="2339"/>
    <n v="337"/>
  </r>
  <r>
    <s v="LGR"/>
    <d v="2001-10-24T00:00:00"/>
    <x v="4"/>
    <x v="7"/>
    <n v="3544"/>
    <n v="617"/>
  </r>
  <r>
    <s v="LGR"/>
    <d v="2001-10-25T00:00:00"/>
    <x v="4"/>
    <x v="7"/>
    <n v="1824"/>
    <n v="316"/>
  </r>
  <r>
    <s v="LGR"/>
    <d v="2001-10-26T00:00:00"/>
    <x v="4"/>
    <x v="7"/>
    <n v="2083"/>
    <n v="348"/>
  </r>
  <r>
    <s v="LGR"/>
    <d v="2001-10-27T00:00:00"/>
    <x v="4"/>
    <x v="7"/>
    <n v="1468"/>
    <n v="253"/>
  </r>
  <r>
    <s v="LGR"/>
    <d v="2001-10-28T00:00:00"/>
    <x v="4"/>
    <x v="7"/>
    <n v="1555"/>
    <n v="281"/>
  </r>
  <r>
    <s v="LGR"/>
    <d v="2001-10-29T00:00:00"/>
    <x v="4"/>
    <x v="7"/>
    <n v="1046"/>
    <n v="151"/>
  </r>
  <r>
    <s v="LGR"/>
    <d v="2001-10-30T00:00:00"/>
    <x v="4"/>
    <x v="7"/>
    <n v="919"/>
    <n v="133"/>
  </r>
  <r>
    <s v="LGR"/>
    <d v="2001-10-31T00:00:00"/>
    <x v="4"/>
    <x v="7"/>
    <n v="932"/>
    <n v="151"/>
  </r>
  <r>
    <s v="LGR"/>
    <d v="2001-11-01T00:00:00"/>
    <x v="4"/>
    <x v="8"/>
    <n v="1049"/>
    <n v="109"/>
  </r>
  <r>
    <s v="LGR"/>
    <d v="2001-11-02T00:00:00"/>
    <x v="4"/>
    <x v="8"/>
    <n v="877"/>
    <n v="85"/>
  </r>
  <r>
    <s v="LGR"/>
    <d v="2001-11-03T00:00:00"/>
    <x v="4"/>
    <x v="8"/>
    <n v="1034"/>
    <n v="90"/>
  </r>
  <r>
    <s v="LGR"/>
    <d v="2001-11-04T00:00:00"/>
    <x v="4"/>
    <x v="8"/>
    <n v="2256"/>
    <n v="216"/>
  </r>
  <r>
    <s v="LGR"/>
    <d v="2001-11-05T00:00:00"/>
    <x v="4"/>
    <x v="8"/>
    <n v="1227"/>
    <n v="184"/>
  </r>
  <r>
    <s v="LGR"/>
    <d v="2001-11-06T00:00:00"/>
    <x v="4"/>
    <x v="8"/>
    <n v="1390"/>
    <n v="209"/>
  </r>
  <r>
    <s v="LGR"/>
    <d v="2001-11-07T00:00:00"/>
    <x v="4"/>
    <x v="8"/>
    <n v="1239"/>
    <n v="204"/>
  </r>
  <r>
    <s v="LGR"/>
    <d v="2001-11-08T00:00:00"/>
    <x v="4"/>
    <x v="8"/>
    <n v="886"/>
    <n v="118"/>
  </r>
  <r>
    <s v="LGR"/>
    <d v="2001-11-09T00:00:00"/>
    <x v="4"/>
    <x v="8"/>
    <n v="989"/>
    <n v="156"/>
  </r>
  <r>
    <s v="LGR"/>
    <d v="2001-11-10T00:00:00"/>
    <x v="4"/>
    <x v="8"/>
    <n v="1104"/>
    <n v="108"/>
  </r>
  <r>
    <s v="LGR"/>
    <d v="2001-11-11T00:00:00"/>
    <x v="4"/>
    <x v="8"/>
    <n v="711"/>
    <n v="73"/>
  </r>
  <r>
    <s v="LGR"/>
    <d v="2001-11-12T00:00:00"/>
    <x v="4"/>
    <x v="8"/>
    <n v="841"/>
    <n v="71"/>
  </r>
  <r>
    <s v="LGR"/>
    <d v="2001-11-13T00:00:00"/>
    <x v="4"/>
    <x v="8"/>
    <n v="658"/>
    <n v="103"/>
  </r>
  <r>
    <s v="LGR"/>
    <d v="2001-11-14T00:00:00"/>
    <x v="4"/>
    <x v="8"/>
    <n v="735"/>
    <n v="122"/>
  </r>
  <r>
    <s v="LGR"/>
    <d v="2001-11-15T00:00:00"/>
    <x v="4"/>
    <x v="8"/>
    <n v="799"/>
    <n v="112"/>
  </r>
  <r>
    <s v="LGR"/>
    <d v="2001-11-16T00:00:00"/>
    <x v="4"/>
    <x v="8"/>
    <n v="681"/>
    <n v="104"/>
  </r>
  <r>
    <s v="LGR"/>
    <d v="2001-11-17T00:00:00"/>
    <x v="4"/>
    <x v="8"/>
    <n v="426"/>
    <n v="63"/>
  </r>
  <r>
    <s v="LGR"/>
    <d v="2001-11-18T00:00:00"/>
    <x v="4"/>
    <x v="8"/>
    <n v="719"/>
    <n v="80"/>
  </r>
  <r>
    <s v="LGR"/>
    <d v="2001-11-19T00:00:00"/>
    <x v="4"/>
    <x v="8"/>
    <n v="355"/>
    <n v="23"/>
  </r>
  <r>
    <s v="LGR"/>
    <d v="2001-11-20T00:00:00"/>
    <x v="4"/>
    <x v="8"/>
    <n v="635"/>
    <n v="83"/>
  </r>
  <r>
    <s v="LGR"/>
    <d v="2001-11-21T00:00:00"/>
    <x v="4"/>
    <x v="8"/>
    <n v="728"/>
    <n v="115"/>
  </r>
  <r>
    <s v="LGR"/>
    <d v="2001-11-22T00:00:00"/>
    <x v="4"/>
    <x v="8"/>
    <n v="695"/>
    <n v="98"/>
  </r>
  <r>
    <s v="LGR"/>
    <d v="2001-11-23T00:00:00"/>
    <x v="4"/>
    <x v="8"/>
    <n v="843"/>
    <n v="119"/>
  </r>
  <r>
    <s v="LGR"/>
    <d v="2001-11-24T00:00:00"/>
    <x v="4"/>
    <x v="8"/>
    <n v="424"/>
    <n v="72"/>
  </r>
  <r>
    <s v="LGR"/>
    <d v="2001-11-25T00:00:00"/>
    <x v="4"/>
    <x v="8"/>
    <n v="559"/>
    <n v="41"/>
  </r>
  <r>
    <s v="LGR"/>
    <d v="2001-11-26T00:00:00"/>
    <x v="4"/>
    <x v="8"/>
    <n v="414"/>
    <n v="32"/>
  </r>
  <r>
    <s v="LGR"/>
    <d v="2001-11-27T00:00:00"/>
    <x v="4"/>
    <x v="8"/>
    <n v="446"/>
    <n v="49"/>
  </r>
  <r>
    <s v="LGR"/>
    <d v="2001-11-28T00:00:00"/>
    <x v="4"/>
    <x v="8"/>
    <n v="818"/>
    <n v="65"/>
  </r>
  <r>
    <s v="LGR"/>
    <d v="2001-11-29T00:00:00"/>
    <x v="4"/>
    <x v="8"/>
    <n v="374"/>
    <n v="36"/>
  </r>
  <r>
    <s v="LGR"/>
    <d v="2001-11-30T00:00:00"/>
    <x v="4"/>
    <x v="8"/>
    <n v="375"/>
    <n v="47"/>
  </r>
  <r>
    <s v="LGR"/>
    <d v="2001-12-01T00:00:00"/>
    <x v="4"/>
    <x v="9"/>
    <n v="259"/>
    <n v="41"/>
  </r>
  <r>
    <s v="LGR"/>
    <d v="2001-12-02T00:00:00"/>
    <x v="4"/>
    <x v="9"/>
    <n v="1364"/>
    <n v="197"/>
  </r>
  <r>
    <s v="LGR"/>
    <d v="2001-12-03T00:00:00"/>
    <x v="4"/>
    <x v="9"/>
    <n v="177"/>
    <n v="19"/>
  </r>
  <r>
    <s v="LGR"/>
    <d v="2001-12-04T00:00:00"/>
    <x v="4"/>
    <x v="9"/>
    <n v="372"/>
    <n v="63"/>
  </r>
  <r>
    <s v="LGR"/>
    <d v="2001-12-05T00:00:00"/>
    <x v="4"/>
    <x v="9"/>
    <n v="680"/>
    <n v="100"/>
  </r>
  <r>
    <s v="LGR"/>
    <d v="2001-12-06T00:00:00"/>
    <x v="4"/>
    <x v="9"/>
    <n v="313"/>
    <n v="54"/>
  </r>
  <r>
    <s v="LGR"/>
    <d v="2001-12-07T00:00:00"/>
    <x v="4"/>
    <x v="9"/>
    <n v="475"/>
    <n v="52"/>
  </r>
  <r>
    <s v="LGR"/>
    <d v="2001-12-08T00:00:00"/>
    <x v="4"/>
    <x v="9"/>
    <n v="303"/>
    <n v="37"/>
  </r>
  <r>
    <s v="LGR"/>
    <d v="2001-12-09T00:00:00"/>
    <x v="4"/>
    <x v="9"/>
    <n v="637"/>
    <n v="68"/>
  </r>
  <r>
    <s v="LGR"/>
    <d v="2001-12-10T00:00:00"/>
    <x v="4"/>
    <x v="9"/>
    <n v="156"/>
    <n v="20"/>
  </r>
  <r>
    <s v="LGR"/>
    <d v="2001-12-11T00:00:00"/>
    <x v="4"/>
    <x v="9"/>
    <n v="149"/>
    <n v="17"/>
  </r>
  <r>
    <s v="LGR"/>
    <d v="2001-12-12T00:00:00"/>
    <x v="4"/>
    <x v="9"/>
    <n v="159"/>
    <n v="14"/>
  </r>
  <r>
    <s v="LGR"/>
    <d v="2001-12-13T00:00:00"/>
    <x v="4"/>
    <x v="9"/>
    <n v="176"/>
    <n v="18"/>
  </r>
  <r>
    <s v="LGR"/>
    <d v="2001-12-14T00:00:00"/>
    <x v="4"/>
    <x v="9"/>
    <n v="664"/>
    <n v="103"/>
  </r>
  <r>
    <s v="LGR"/>
    <d v="2001-12-15T00:00:00"/>
    <x v="4"/>
    <x v="9"/>
    <n v="491"/>
    <n v="58"/>
  </r>
  <r>
    <s v="LGR"/>
    <d v="2002-03-01T00:00:00"/>
    <x v="5"/>
    <x v="0"/>
    <n v="300"/>
    <n v="0"/>
  </r>
  <r>
    <s v="LGR"/>
    <d v="2002-03-02T00:00:00"/>
    <x v="5"/>
    <x v="0"/>
    <n v="175"/>
    <n v="0"/>
  </r>
  <r>
    <s v="LGR"/>
    <d v="2002-03-03T00:00:00"/>
    <x v="5"/>
    <x v="0"/>
    <n v="-27"/>
    <n v="0"/>
  </r>
  <r>
    <s v="LGR"/>
    <d v="2002-03-04T00:00:00"/>
    <x v="5"/>
    <x v="0"/>
    <n v="21"/>
    <n v="1"/>
  </r>
  <r>
    <s v="LGR"/>
    <d v="2002-03-05T00:00:00"/>
    <x v="5"/>
    <x v="0"/>
    <n v="49"/>
    <n v="0"/>
  </r>
  <r>
    <s v="LGR"/>
    <d v="2002-03-06T00:00:00"/>
    <x v="5"/>
    <x v="0"/>
    <n v="20"/>
    <n v="1"/>
  </r>
  <r>
    <s v="LGR"/>
    <d v="2002-03-07T00:00:00"/>
    <x v="5"/>
    <x v="0"/>
    <n v="27"/>
    <n v="4"/>
  </r>
  <r>
    <s v="LGR"/>
    <d v="2002-03-08T00:00:00"/>
    <x v="5"/>
    <x v="0"/>
    <n v="23"/>
    <n v="0"/>
  </r>
  <r>
    <s v="LGR"/>
    <d v="2002-03-09T00:00:00"/>
    <x v="5"/>
    <x v="0"/>
    <n v="17"/>
    <n v="1"/>
  </r>
  <r>
    <s v="LGR"/>
    <d v="2002-03-10T00:00:00"/>
    <x v="5"/>
    <x v="0"/>
    <n v="84"/>
    <n v="6"/>
  </r>
  <r>
    <s v="LGR"/>
    <d v="2002-03-11T00:00:00"/>
    <x v="5"/>
    <x v="0"/>
    <n v="36"/>
    <n v="2"/>
  </r>
  <r>
    <s v="LGR"/>
    <d v="2002-03-12T00:00:00"/>
    <x v="5"/>
    <x v="0"/>
    <n v="93"/>
    <n v="6"/>
  </r>
  <r>
    <s v="LGR"/>
    <d v="2002-03-13T00:00:00"/>
    <x v="5"/>
    <x v="0"/>
    <n v="205"/>
    <n v="14"/>
  </r>
  <r>
    <s v="LGR"/>
    <d v="2002-03-14T00:00:00"/>
    <x v="5"/>
    <x v="0"/>
    <n v="168"/>
    <n v="16"/>
  </r>
  <r>
    <s v="LGR"/>
    <d v="2002-03-15T00:00:00"/>
    <x v="5"/>
    <x v="0"/>
    <n v="343"/>
    <n v="26"/>
  </r>
  <r>
    <s v="LGR"/>
    <d v="2002-03-16T00:00:00"/>
    <x v="5"/>
    <x v="0"/>
    <n v="492"/>
    <n v="44"/>
  </r>
  <r>
    <s v="LGR"/>
    <d v="2002-03-17T00:00:00"/>
    <x v="5"/>
    <x v="0"/>
    <n v="336"/>
    <n v="8"/>
  </r>
  <r>
    <s v="LGR"/>
    <d v="2002-03-18T00:00:00"/>
    <x v="5"/>
    <x v="0"/>
    <n v="168"/>
    <n v="5"/>
  </r>
  <r>
    <s v="LGR"/>
    <d v="2002-03-19T00:00:00"/>
    <x v="5"/>
    <x v="0"/>
    <n v="136"/>
    <n v="3"/>
  </r>
  <r>
    <s v="LGR"/>
    <d v="2002-03-20T00:00:00"/>
    <x v="5"/>
    <x v="0"/>
    <n v="92"/>
    <n v="3"/>
  </r>
  <r>
    <s v="LGR"/>
    <d v="2002-03-21T00:00:00"/>
    <x v="5"/>
    <x v="0"/>
    <n v="75"/>
    <n v="3"/>
  </r>
  <r>
    <s v="LGR"/>
    <d v="2002-03-22T00:00:00"/>
    <x v="5"/>
    <x v="0"/>
    <n v="100"/>
    <n v="6"/>
  </r>
  <r>
    <s v="LGR"/>
    <d v="2002-03-23T00:00:00"/>
    <x v="5"/>
    <x v="0"/>
    <n v="56"/>
    <n v="3"/>
  </r>
  <r>
    <s v="LGR"/>
    <d v="2002-03-24T00:00:00"/>
    <x v="5"/>
    <x v="0"/>
    <n v="108"/>
    <n v="2"/>
  </r>
  <r>
    <s v="LGR"/>
    <d v="2002-03-25T00:00:00"/>
    <x v="5"/>
    <x v="0"/>
    <n v="107"/>
    <n v="12"/>
  </r>
  <r>
    <s v="LGR"/>
    <d v="2002-03-26T00:00:00"/>
    <x v="5"/>
    <x v="0"/>
    <n v="98"/>
    <n v="3"/>
  </r>
  <r>
    <s v="LGR"/>
    <d v="2002-03-27T00:00:00"/>
    <x v="5"/>
    <x v="0"/>
    <n v="0"/>
    <n v="0"/>
  </r>
  <r>
    <s v="LGR"/>
    <d v="2002-03-28T00:00:00"/>
    <x v="5"/>
    <x v="0"/>
    <n v="0"/>
    <n v="0"/>
  </r>
  <r>
    <s v="LGR"/>
    <d v="2002-03-29T00:00:00"/>
    <x v="5"/>
    <x v="0"/>
    <n v="348"/>
    <n v="19"/>
  </r>
  <r>
    <s v="LGR"/>
    <d v="2002-03-30T00:00:00"/>
    <x v="5"/>
    <x v="0"/>
    <n v="252"/>
    <n v="27"/>
  </r>
  <r>
    <s v="LGR"/>
    <d v="2002-03-31T00:00:00"/>
    <x v="5"/>
    <x v="0"/>
    <n v="162"/>
    <n v="20"/>
  </r>
  <r>
    <s v="LGR"/>
    <d v="2002-04-01T00:00:00"/>
    <x v="5"/>
    <x v="1"/>
    <n v="487"/>
    <n v="125"/>
  </r>
  <r>
    <s v="LGR"/>
    <d v="2002-04-02T00:00:00"/>
    <x v="5"/>
    <x v="1"/>
    <n v="391"/>
    <n v="112"/>
  </r>
  <r>
    <s v="LGR"/>
    <d v="2002-04-03T00:00:00"/>
    <x v="5"/>
    <x v="1"/>
    <n v="382"/>
    <n v="102"/>
  </r>
  <r>
    <s v="LGR"/>
    <d v="2002-04-04T00:00:00"/>
    <x v="5"/>
    <x v="1"/>
    <n v="418"/>
    <n v="131"/>
  </r>
  <r>
    <s v="LGR"/>
    <d v="2002-04-05T00:00:00"/>
    <x v="5"/>
    <x v="1"/>
    <n v="786"/>
    <n v="233"/>
  </r>
  <r>
    <s v="LGR"/>
    <d v="2002-04-06T00:00:00"/>
    <x v="5"/>
    <x v="1"/>
    <n v="686"/>
    <n v="190"/>
  </r>
  <r>
    <s v="LGR"/>
    <d v="2002-04-07T00:00:00"/>
    <x v="5"/>
    <x v="1"/>
    <n v="362"/>
    <n v="113"/>
  </r>
  <r>
    <s v="LGR"/>
    <d v="2002-04-08T00:00:00"/>
    <x v="5"/>
    <x v="1"/>
    <n v="306"/>
    <n v="107"/>
  </r>
  <r>
    <s v="LGR"/>
    <d v="2002-04-09T00:00:00"/>
    <x v="5"/>
    <x v="1"/>
    <n v="229"/>
    <n v="74"/>
  </r>
  <r>
    <s v="LGR"/>
    <d v="2002-04-10T00:00:00"/>
    <x v="5"/>
    <x v="1"/>
    <n v="263"/>
    <n v="95"/>
  </r>
  <r>
    <s v="LGR"/>
    <d v="2002-04-11T00:00:00"/>
    <x v="5"/>
    <x v="1"/>
    <n v="398"/>
    <n v="133"/>
  </r>
  <r>
    <s v="LGR"/>
    <d v="2002-04-12T00:00:00"/>
    <x v="5"/>
    <x v="1"/>
    <n v="439"/>
    <n v="164"/>
  </r>
  <r>
    <s v="LGR"/>
    <d v="2002-04-13T00:00:00"/>
    <x v="5"/>
    <x v="1"/>
    <n v="440"/>
    <n v="180"/>
  </r>
  <r>
    <s v="LGR"/>
    <d v="2002-04-14T00:00:00"/>
    <x v="5"/>
    <x v="1"/>
    <n v="424"/>
    <n v="169"/>
  </r>
  <r>
    <s v="LGR"/>
    <d v="2002-04-15T00:00:00"/>
    <x v="5"/>
    <x v="1"/>
    <n v="263"/>
    <n v="104"/>
  </r>
  <r>
    <s v="LGR"/>
    <d v="2002-04-16T00:00:00"/>
    <x v="5"/>
    <x v="1"/>
    <n v="234"/>
    <n v="65"/>
  </r>
  <r>
    <s v="LGR"/>
    <d v="2002-04-17T00:00:00"/>
    <x v="5"/>
    <x v="1"/>
    <n v="192"/>
    <n v="58"/>
  </r>
  <r>
    <s v="LGR"/>
    <d v="2002-04-18T00:00:00"/>
    <x v="5"/>
    <x v="1"/>
    <n v="191"/>
    <n v="76"/>
  </r>
  <r>
    <s v="LGR"/>
    <d v="2002-04-19T00:00:00"/>
    <x v="5"/>
    <x v="1"/>
    <n v="208"/>
    <n v="100"/>
  </r>
  <r>
    <s v="LGR"/>
    <d v="2002-04-20T00:00:00"/>
    <x v="5"/>
    <x v="1"/>
    <n v="151"/>
    <n v="76"/>
  </r>
  <r>
    <s v="LGR"/>
    <d v="2002-04-21T00:00:00"/>
    <x v="5"/>
    <x v="1"/>
    <n v="107"/>
    <n v="50"/>
  </r>
  <r>
    <s v="LGR"/>
    <d v="2002-04-22T00:00:00"/>
    <x v="5"/>
    <x v="1"/>
    <n v="154"/>
    <n v="82"/>
  </r>
  <r>
    <s v="LGR"/>
    <d v="2002-04-23T00:00:00"/>
    <x v="5"/>
    <x v="1"/>
    <n v="76"/>
    <n v="43"/>
  </r>
  <r>
    <s v="LGR"/>
    <d v="2002-04-24T00:00:00"/>
    <x v="5"/>
    <x v="1"/>
    <n v="100"/>
    <n v="49"/>
  </r>
  <r>
    <s v="LGR"/>
    <d v="2002-04-25T00:00:00"/>
    <x v="5"/>
    <x v="1"/>
    <n v="59"/>
    <n v="32"/>
  </r>
  <r>
    <s v="LGR"/>
    <d v="2002-04-26T00:00:00"/>
    <x v="5"/>
    <x v="1"/>
    <n v="61"/>
    <n v="44"/>
  </r>
  <r>
    <s v="LGR"/>
    <d v="2002-04-27T00:00:00"/>
    <x v="5"/>
    <x v="1"/>
    <n v="58"/>
    <n v="43"/>
  </r>
  <r>
    <s v="LGR"/>
    <d v="2002-04-28T00:00:00"/>
    <x v="5"/>
    <x v="1"/>
    <n v="50"/>
    <n v="35"/>
  </r>
  <r>
    <s v="LGR"/>
    <d v="2002-04-29T00:00:00"/>
    <x v="5"/>
    <x v="1"/>
    <n v="47"/>
    <n v="34"/>
  </r>
  <r>
    <s v="LGR"/>
    <d v="2002-04-30T00:00:00"/>
    <x v="5"/>
    <x v="1"/>
    <n v="30"/>
    <n v="20"/>
  </r>
  <r>
    <s v="LGR"/>
    <d v="2002-05-01T00:00:00"/>
    <x v="5"/>
    <x v="2"/>
    <n v="47"/>
    <n v="37"/>
  </r>
  <r>
    <s v="LGR"/>
    <d v="2002-05-02T00:00:00"/>
    <x v="5"/>
    <x v="2"/>
    <n v="48"/>
    <n v="41"/>
  </r>
  <r>
    <s v="LGR"/>
    <d v="2002-05-03T00:00:00"/>
    <x v="5"/>
    <x v="2"/>
    <n v="31"/>
    <n v="29"/>
  </r>
  <r>
    <s v="LGR"/>
    <d v="2002-05-04T00:00:00"/>
    <x v="5"/>
    <x v="2"/>
    <n v="52"/>
    <n v="42"/>
  </r>
  <r>
    <s v="LGR"/>
    <d v="2002-05-05T00:00:00"/>
    <x v="5"/>
    <x v="2"/>
    <n v="17"/>
    <n v="12"/>
  </r>
  <r>
    <s v="LGR"/>
    <d v="2002-05-06T00:00:00"/>
    <x v="5"/>
    <x v="2"/>
    <n v="34"/>
    <n v="26"/>
  </r>
  <r>
    <s v="LGR"/>
    <d v="2002-05-07T00:00:00"/>
    <x v="5"/>
    <x v="2"/>
    <n v="32"/>
    <n v="25"/>
  </r>
  <r>
    <s v="LGR"/>
    <d v="2002-05-08T00:00:00"/>
    <x v="5"/>
    <x v="2"/>
    <n v="22"/>
    <n v="16"/>
  </r>
  <r>
    <s v="LGR"/>
    <d v="2002-05-09T00:00:00"/>
    <x v="5"/>
    <x v="2"/>
    <n v="10"/>
    <n v="10"/>
  </r>
  <r>
    <s v="LGR"/>
    <d v="2002-05-10T00:00:00"/>
    <x v="5"/>
    <x v="2"/>
    <n v="20"/>
    <n v="18"/>
  </r>
  <r>
    <s v="LGR"/>
    <d v="2002-05-11T00:00:00"/>
    <x v="5"/>
    <x v="2"/>
    <n v="11"/>
    <n v="11"/>
  </r>
  <r>
    <s v="LGR"/>
    <d v="2002-05-12T00:00:00"/>
    <x v="5"/>
    <x v="2"/>
    <n v="7"/>
    <n v="7"/>
  </r>
  <r>
    <s v="LGR"/>
    <d v="2002-05-13T00:00:00"/>
    <x v="5"/>
    <x v="2"/>
    <n v="6"/>
    <n v="6"/>
  </r>
  <r>
    <s v="LGR"/>
    <d v="2002-05-14T00:00:00"/>
    <x v="5"/>
    <x v="2"/>
    <n v="7"/>
    <n v="6"/>
  </r>
  <r>
    <s v="LGR"/>
    <d v="2002-05-15T00:00:00"/>
    <x v="5"/>
    <x v="2"/>
    <n v="5"/>
    <n v="5"/>
  </r>
  <r>
    <s v="LGR"/>
    <d v="2002-05-16T00:00:00"/>
    <x v="5"/>
    <x v="2"/>
    <n v="10"/>
    <n v="6"/>
  </r>
  <r>
    <s v="LGR"/>
    <d v="2002-05-17T00:00:00"/>
    <x v="5"/>
    <x v="2"/>
    <n v="4"/>
    <n v="4"/>
  </r>
  <r>
    <s v="LGR"/>
    <d v="2002-05-18T00:00:00"/>
    <x v="5"/>
    <x v="2"/>
    <n v="7"/>
    <n v="5"/>
  </r>
  <r>
    <s v="LGR"/>
    <d v="2002-05-19T00:00:00"/>
    <x v="5"/>
    <x v="2"/>
    <n v="4"/>
    <n v="4"/>
  </r>
  <r>
    <s v="LGR"/>
    <d v="2002-05-20T00:00:00"/>
    <x v="5"/>
    <x v="2"/>
    <n v="5"/>
    <n v="5"/>
  </r>
  <r>
    <s v="LGR"/>
    <d v="2002-05-21T00:00:00"/>
    <x v="5"/>
    <x v="2"/>
    <n v="5"/>
    <n v="4"/>
  </r>
  <r>
    <s v="LGR"/>
    <d v="2002-05-22T00:00:00"/>
    <x v="5"/>
    <x v="2"/>
    <n v="11"/>
    <n v="10"/>
  </r>
  <r>
    <s v="LGR"/>
    <d v="2002-05-23T00:00:00"/>
    <x v="5"/>
    <x v="2"/>
    <n v="2"/>
    <n v="1"/>
  </r>
  <r>
    <s v="LGR"/>
    <d v="2002-05-24T00:00:00"/>
    <x v="5"/>
    <x v="2"/>
    <n v="0"/>
    <n v="0"/>
  </r>
  <r>
    <s v="LGR"/>
    <d v="2002-05-25T00:00:00"/>
    <x v="5"/>
    <x v="2"/>
    <n v="2"/>
    <n v="2"/>
  </r>
  <r>
    <s v="LGR"/>
    <d v="2002-05-26T00:00:00"/>
    <x v="5"/>
    <x v="2"/>
    <n v="2"/>
    <n v="2"/>
  </r>
  <r>
    <s v="LGR"/>
    <d v="2002-05-27T00:00:00"/>
    <x v="5"/>
    <x v="2"/>
    <n v="6"/>
    <n v="2"/>
  </r>
  <r>
    <s v="LGR"/>
    <d v="2002-05-28T00:00:00"/>
    <x v="5"/>
    <x v="2"/>
    <n v="2"/>
    <n v="1"/>
  </r>
  <r>
    <s v="LGR"/>
    <d v="2002-05-29T00:00:00"/>
    <x v="5"/>
    <x v="2"/>
    <n v="1"/>
    <n v="1"/>
  </r>
  <r>
    <s v="LGR"/>
    <d v="2002-05-30T00:00:00"/>
    <x v="5"/>
    <x v="2"/>
    <n v="0"/>
    <n v="0"/>
  </r>
  <r>
    <s v="LGR"/>
    <d v="2002-05-31T00:00:00"/>
    <x v="5"/>
    <x v="2"/>
    <n v="5"/>
    <n v="5"/>
  </r>
  <r>
    <s v="LGR"/>
    <d v="2002-06-01T00:00:00"/>
    <x v="5"/>
    <x v="3"/>
    <n v="1"/>
    <n v="1"/>
  </r>
  <r>
    <s v="LGR"/>
    <d v="2002-06-02T00:00:00"/>
    <x v="5"/>
    <x v="3"/>
    <n v="2"/>
    <n v="2"/>
  </r>
  <r>
    <s v="LGR"/>
    <d v="2002-06-03T00:00:00"/>
    <x v="5"/>
    <x v="3"/>
    <n v="0"/>
    <n v="0"/>
  </r>
  <r>
    <s v="LGR"/>
    <d v="2002-06-04T00:00:00"/>
    <x v="5"/>
    <x v="3"/>
    <n v="0"/>
    <n v="0"/>
  </r>
  <r>
    <s v="LGR"/>
    <d v="2002-06-05T00:00:00"/>
    <x v="5"/>
    <x v="3"/>
    <n v="1"/>
    <n v="1"/>
  </r>
  <r>
    <s v="LGR"/>
    <d v="2002-06-06T00:00:00"/>
    <x v="5"/>
    <x v="3"/>
    <n v="1"/>
    <n v="1"/>
  </r>
  <r>
    <s v="LGR"/>
    <d v="2002-06-07T00:00:00"/>
    <x v="5"/>
    <x v="3"/>
    <n v="2"/>
    <n v="0"/>
  </r>
  <r>
    <s v="LGR"/>
    <d v="2002-06-08T00:00:00"/>
    <x v="5"/>
    <x v="3"/>
    <n v="4"/>
    <n v="2"/>
  </r>
  <r>
    <s v="LGR"/>
    <d v="2002-06-09T00:00:00"/>
    <x v="5"/>
    <x v="3"/>
    <n v="0"/>
    <n v="0"/>
  </r>
  <r>
    <s v="LGR"/>
    <d v="2002-06-10T00:00:00"/>
    <x v="5"/>
    <x v="3"/>
    <n v="0"/>
    <n v="0"/>
  </r>
  <r>
    <s v="LGR"/>
    <d v="2002-06-11T00:00:00"/>
    <x v="5"/>
    <x v="3"/>
    <n v="5"/>
    <n v="2"/>
  </r>
  <r>
    <s v="LGR"/>
    <d v="2002-06-12T00:00:00"/>
    <x v="5"/>
    <x v="3"/>
    <n v="2"/>
    <n v="1"/>
  </r>
  <r>
    <s v="LGR"/>
    <d v="2002-06-13T00:00:00"/>
    <x v="5"/>
    <x v="3"/>
    <n v="1"/>
    <n v="1"/>
  </r>
  <r>
    <s v="LGR"/>
    <d v="2002-06-14T00:00:00"/>
    <x v="5"/>
    <x v="3"/>
    <n v="0"/>
    <n v="0"/>
  </r>
  <r>
    <s v="LGR"/>
    <d v="2002-06-15T00:00:00"/>
    <x v="5"/>
    <x v="3"/>
    <n v="5"/>
    <n v="2"/>
  </r>
  <r>
    <s v="LGR"/>
    <d v="2002-06-16T00:00:00"/>
    <x v="5"/>
    <x v="3"/>
    <n v="2"/>
    <n v="0"/>
  </r>
  <r>
    <s v="LGR"/>
    <d v="2002-06-17T00:00:00"/>
    <x v="5"/>
    <x v="3"/>
    <n v="4"/>
    <n v="1"/>
  </r>
  <r>
    <s v="LGR"/>
    <d v="2002-06-18T00:00:00"/>
    <x v="5"/>
    <x v="3"/>
    <n v="5"/>
    <n v="1"/>
  </r>
  <r>
    <s v="LGR"/>
    <d v="2002-06-19T00:00:00"/>
    <x v="5"/>
    <x v="3"/>
    <n v="8"/>
    <n v="5"/>
  </r>
  <r>
    <s v="LGR"/>
    <d v="2002-06-20T00:00:00"/>
    <x v="5"/>
    <x v="3"/>
    <n v="10"/>
    <n v="0"/>
  </r>
  <r>
    <s v="LGR"/>
    <d v="2002-06-21T00:00:00"/>
    <x v="5"/>
    <x v="3"/>
    <n v="6"/>
    <n v="4"/>
  </r>
  <r>
    <s v="LGR"/>
    <d v="2002-06-22T00:00:00"/>
    <x v="5"/>
    <x v="3"/>
    <n v="7"/>
    <n v="2"/>
  </r>
  <r>
    <s v="LGR"/>
    <d v="2002-06-23T00:00:00"/>
    <x v="5"/>
    <x v="3"/>
    <n v="16"/>
    <n v="7"/>
  </r>
  <r>
    <s v="LGR"/>
    <d v="2002-06-24T00:00:00"/>
    <x v="5"/>
    <x v="3"/>
    <n v="13"/>
    <n v="6"/>
  </r>
  <r>
    <s v="LGR"/>
    <d v="2002-06-25T00:00:00"/>
    <x v="5"/>
    <x v="3"/>
    <n v="13"/>
    <n v="5"/>
  </r>
  <r>
    <s v="LGR"/>
    <d v="2002-06-26T00:00:00"/>
    <x v="5"/>
    <x v="3"/>
    <n v="26"/>
    <n v="16"/>
  </r>
  <r>
    <s v="LGR"/>
    <d v="2002-06-27T00:00:00"/>
    <x v="5"/>
    <x v="3"/>
    <n v="22"/>
    <n v="10"/>
  </r>
  <r>
    <s v="LGR"/>
    <d v="2002-06-28T00:00:00"/>
    <x v="5"/>
    <x v="3"/>
    <n v="30"/>
    <n v="13"/>
  </r>
  <r>
    <s v="LGR"/>
    <d v="2002-06-29T00:00:00"/>
    <x v="5"/>
    <x v="3"/>
    <n v="37"/>
    <n v="18"/>
  </r>
  <r>
    <s v="LGR"/>
    <d v="2002-06-30T00:00:00"/>
    <x v="5"/>
    <x v="3"/>
    <n v="49"/>
    <n v="22"/>
  </r>
  <r>
    <s v="LGR"/>
    <d v="2002-07-01T00:00:00"/>
    <x v="5"/>
    <x v="4"/>
    <n v="44"/>
    <n v="13"/>
  </r>
  <r>
    <s v="LGR"/>
    <d v="2002-07-02T00:00:00"/>
    <x v="5"/>
    <x v="4"/>
    <n v="90"/>
    <n v="41"/>
  </r>
  <r>
    <s v="LGR"/>
    <d v="2002-07-03T00:00:00"/>
    <x v="5"/>
    <x v="4"/>
    <n v="68"/>
    <n v="19"/>
  </r>
  <r>
    <s v="LGR"/>
    <d v="2002-07-04T00:00:00"/>
    <x v="5"/>
    <x v="4"/>
    <n v="109"/>
    <n v="50"/>
  </r>
  <r>
    <s v="LGR"/>
    <d v="2002-07-05T00:00:00"/>
    <x v="5"/>
    <x v="4"/>
    <n v="84"/>
    <n v="34"/>
  </r>
  <r>
    <s v="LGR"/>
    <d v="2002-07-06T00:00:00"/>
    <x v="5"/>
    <x v="4"/>
    <n v="108"/>
    <n v="46"/>
  </r>
  <r>
    <s v="LGR"/>
    <d v="2002-07-07T00:00:00"/>
    <x v="5"/>
    <x v="4"/>
    <n v="84"/>
    <n v="32"/>
  </r>
  <r>
    <s v="LGR"/>
    <d v="2002-07-08T00:00:00"/>
    <x v="5"/>
    <x v="4"/>
    <n v="85"/>
    <n v="38"/>
  </r>
  <r>
    <s v="LGR"/>
    <d v="2002-07-09T00:00:00"/>
    <x v="5"/>
    <x v="4"/>
    <n v="64"/>
    <n v="23"/>
  </r>
  <r>
    <s v="LGR"/>
    <d v="2002-07-10T00:00:00"/>
    <x v="5"/>
    <x v="4"/>
    <n v="140"/>
    <n v="61"/>
  </r>
  <r>
    <s v="LGR"/>
    <d v="2002-07-11T00:00:00"/>
    <x v="5"/>
    <x v="4"/>
    <n v="90"/>
    <n v="34"/>
  </r>
  <r>
    <s v="LGR"/>
    <d v="2002-07-12T00:00:00"/>
    <x v="5"/>
    <x v="4"/>
    <n v="40"/>
    <n v="19"/>
  </r>
  <r>
    <s v="LGR"/>
    <d v="2002-07-13T00:00:00"/>
    <x v="5"/>
    <x v="4"/>
    <n v="64"/>
    <n v="35"/>
  </r>
  <r>
    <s v="LGR"/>
    <d v="2002-07-14T00:00:00"/>
    <x v="5"/>
    <x v="4"/>
    <n v="74"/>
    <n v="40"/>
  </r>
  <r>
    <s v="LGR"/>
    <d v="2002-07-15T00:00:00"/>
    <x v="5"/>
    <x v="4"/>
    <n v="152"/>
    <n v="73"/>
  </r>
  <r>
    <s v="LGR"/>
    <d v="2002-07-16T00:00:00"/>
    <x v="5"/>
    <x v="4"/>
    <n v="126"/>
    <n v="44"/>
  </r>
  <r>
    <s v="LGR"/>
    <d v="2002-07-17T00:00:00"/>
    <x v="5"/>
    <x v="4"/>
    <n v="149"/>
    <n v="65"/>
  </r>
  <r>
    <s v="LGR"/>
    <d v="2002-07-18T00:00:00"/>
    <x v="5"/>
    <x v="4"/>
    <n v="157"/>
    <n v="71"/>
  </r>
  <r>
    <s v="LGR"/>
    <d v="2002-07-19T00:00:00"/>
    <x v="5"/>
    <x v="4"/>
    <n v="228"/>
    <n v="114"/>
  </r>
  <r>
    <s v="LGR"/>
    <d v="2002-07-20T00:00:00"/>
    <x v="5"/>
    <x v="4"/>
    <n v="202"/>
    <n v="98"/>
  </r>
  <r>
    <s v="LGR"/>
    <d v="2002-07-21T00:00:00"/>
    <x v="5"/>
    <x v="4"/>
    <n v="175"/>
    <n v="92"/>
  </r>
  <r>
    <s v="LGR"/>
    <d v="2002-07-22T00:00:00"/>
    <x v="5"/>
    <x v="4"/>
    <n v="80"/>
    <n v="36"/>
  </r>
  <r>
    <s v="LGR"/>
    <d v="2002-07-23T00:00:00"/>
    <x v="5"/>
    <x v="4"/>
    <n v="19"/>
    <n v="8"/>
  </r>
  <r>
    <s v="LGR"/>
    <d v="2002-07-24T00:00:00"/>
    <x v="5"/>
    <x v="4"/>
    <n v="12"/>
    <n v="2"/>
  </r>
  <r>
    <s v="LGR"/>
    <d v="2002-07-25T00:00:00"/>
    <x v="5"/>
    <x v="4"/>
    <n v="53"/>
    <n v="32"/>
  </r>
  <r>
    <s v="LGR"/>
    <d v="2002-07-26T00:00:00"/>
    <x v="5"/>
    <x v="4"/>
    <n v="220"/>
    <n v="124"/>
  </r>
  <r>
    <s v="LGR"/>
    <d v="2002-07-27T00:00:00"/>
    <x v="5"/>
    <x v="4"/>
    <n v="396"/>
    <n v="235"/>
  </r>
  <r>
    <s v="LGR"/>
    <d v="2002-07-28T00:00:00"/>
    <x v="5"/>
    <x v="4"/>
    <n v="548"/>
    <n v="250"/>
  </r>
  <r>
    <s v="LGR"/>
    <d v="2002-07-29T00:00:00"/>
    <x v="5"/>
    <x v="4"/>
    <n v="416"/>
    <n v="180"/>
  </r>
  <r>
    <s v="LGR"/>
    <d v="2002-07-30T00:00:00"/>
    <x v="5"/>
    <x v="4"/>
    <n v="349"/>
    <n v="158"/>
  </r>
  <r>
    <s v="LGR"/>
    <d v="2002-07-31T00:00:00"/>
    <x v="5"/>
    <x v="4"/>
    <n v="440"/>
    <n v="206"/>
  </r>
  <r>
    <s v="LGR"/>
    <d v="2002-08-01T00:00:00"/>
    <x v="5"/>
    <x v="5"/>
    <n v="234"/>
    <n v="102"/>
  </r>
  <r>
    <s v="LGR"/>
    <d v="2002-08-02T00:00:00"/>
    <x v="5"/>
    <x v="5"/>
    <n v="190"/>
    <n v="79"/>
  </r>
  <r>
    <s v="LGR"/>
    <d v="2002-08-03T00:00:00"/>
    <x v="5"/>
    <x v="5"/>
    <n v="199"/>
    <n v="85"/>
  </r>
  <r>
    <s v="LGR"/>
    <d v="2002-08-04T00:00:00"/>
    <x v="5"/>
    <x v="5"/>
    <n v="324"/>
    <n v="139"/>
  </r>
  <r>
    <s v="LGR"/>
    <d v="2002-08-05T00:00:00"/>
    <x v="5"/>
    <x v="5"/>
    <n v="307"/>
    <n v="133"/>
  </r>
  <r>
    <s v="LGR"/>
    <d v="2002-08-06T00:00:00"/>
    <x v="5"/>
    <x v="5"/>
    <n v="218"/>
    <n v="86"/>
  </r>
  <r>
    <s v="LGR"/>
    <d v="2002-08-07T00:00:00"/>
    <x v="5"/>
    <x v="5"/>
    <n v="234"/>
    <n v="107"/>
  </r>
  <r>
    <s v="LGR"/>
    <d v="2002-08-08T00:00:00"/>
    <x v="5"/>
    <x v="5"/>
    <n v="216"/>
    <n v="82"/>
  </r>
  <r>
    <s v="LGR"/>
    <d v="2002-08-09T00:00:00"/>
    <x v="5"/>
    <x v="5"/>
    <n v="199"/>
    <n v="84"/>
  </r>
  <r>
    <s v="LGR"/>
    <d v="2002-08-10T00:00:00"/>
    <x v="5"/>
    <x v="5"/>
    <n v="133"/>
    <n v="40"/>
  </r>
  <r>
    <s v="LGR"/>
    <d v="2002-08-11T00:00:00"/>
    <x v="5"/>
    <x v="5"/>
    <n v="272"/>
    <n v="104"/>
  </r>
  <r>
    <s v="LGR"/>
    <d v="2002-08-12T00:00:00"/>
    <x v="5"/>
    <x v="5"/>
    <n v="197"/>
    <n v="67"/>
  </r>
  <r>
    <s v="LGR"/>
    <d v="2002-08-13T00:00:00"/>
    <x v="5"/>
    <x v="5"/>
    <n v="242"/>
    <n v="100"/>
  </r>
  <r>
    <s v="LGR"/>
    <d v="2002-08-14T00:00:00"/>
    <x v="5"/>
    <x v="5"/>
    <n v="194"/>
    <n v="66"/>
  </r>
  <r>
    <s v="LGR"/>
    <d v="2002-08-15T00:00:00"/>
    <x v="5"/>
    <x v="5"/>
    <n v="192"/>
    <n v="67"/>
  </r>
  <r>
    <s v="LGR"/>
    <d v="2002-08-16T00:00:00"/>
    <x v="5"/>
    <x v="5"/>
    <n v="442"/>
    <n v="162"/>
  </r>
  <r>
    <s v="LGR"/>
    <d v="2002-08-17T00:00:00"/>
    <x v="5"/>
    <x v="5"/>
    <n v="350"/>
    <n v="136"/>
  </r>
  <r>
    <s v="LGR"/>
    <d v="2002-08-18T00:00:00"/>
    <x v="5"/>
    <x v="5"/>
    <n v="438"/>
    <n v="152"/>
  </r>
  <r>
    <s v="LGR"/>
    <d v="2002-08-19T00:00:00"/>
    <x v="5"/>
    <x v="5"/>
    <n v="311"/>
    <n v="112"/>
  </r>
  <r>
    <s v="LGR"/>
    <d v="2002-08-20T00:00:00"/>
    <x v="5"/>
    <x v="5"/>
    <n v="499"/>
    <n v="191"/>
  </r>
  <r>
    <s v="LGR"/>
    <d v="2002-08-21T00:00:00"/>
    <x v="5"/>
    <x v="5"/>
    <n v="551"/>
    <n v="160"/>
  </r>
  <r>
    <s v="LGR"/>
    <d v="2002-08-22T00:00:00"/>
    <x v="5"/>
    <x v="5"/>
    <n v="416"/>
    <n v="131"/>
  </r>
  <r>
    <s v="LGR"/>
    <d v="2002-08-23T00:00:00"/>
    <x v="5"/>
    <x v="5"/>
    <n v="350"/>
    <n v="101"/>
  </r>
  <r>
    <s v="LGR"/>
    <d v="2002-08-24T00:00:00"/>
    <x v="5"/>
    <x v="5"/>
    <n v="449"/>
    <n v="170"/>
  </r>
  <r>
    <s v="LGR"/>
    <d v="2002-08-25T00:00:00"/>
    <x v="5"/>
    <x v="5"/>
    <n v="630"/>
    <n v="221"/>
  </r>
  <r>
    <s v="LGR"/>
    <d v="2002-08-26T00:00:00"/>
    <x v="5"/>
    <x v="5"/>
    <n v="1559"/>
    <n v="476"/>
  </r>
  <r>
    <s v="LGR"/>
    <d v="2002-08-27T00:00:00"/>
    <x v="5"/>
    <x v="5"/>
    <n v="892"/>
    <n v="304"/>
  </r>
  <r>
    <s v="LGR"/>
    <d v="2002-08-28T00:00:00"/>
    <x v="5"/>
    <x v="5"/>
    <n v="390"/>
    <n v="126"/>
  </r>
  <r>
    <s v="LGR"/>
    <d v="2002-08-29T00:00:00"/>
    <x v="5"/>
    <x v="5"/>
    <n v="320"/>
    <n v="95"/>
  </r>
  <r>
    <s v="LGR"/>
    <d v="2002-08-30T00:00:00"/>
    <x v="5"/>
    <x v="5"/>
    <n v="1254"/>
    <n v="370"/>
  </r>
  <r>
    <s v="LGR"/>
    <d v="2002-08-31T00:00:00"/>
    <x v="5"/>
    <x v="5"/>
    <n v="2032"/>
    <n v="584"/>
  </r>
  <r>
    <s v="LGR"/>
    <d v="2002-09-01T00:00:00"/>
    <x v="5"/>
    <x v="6"/>
    <n v="1693"/>
    <n v="486"/>
  </r>
  <r>
    <s v="LGR"/>
    <d v="2002-09-02T00:00:00"/>
    <x v="5"/>
    <x v="6"/>
    <n v="1888"/>
    <n v="542"/>
  </r>
  <r>
    <s v="LGR"/>
    <d v="2002-09-03T00:00:00"/>
    <x v="5"/>
    <x v="6"/>
    <n v="1997"/>
    <n v="571"/>
  </r>
  <r>
    <s v="LGR"/>
    <d v="2002-09-04T00:00:00"/>
    <x v="5"/>
    <x v="6"/>
    <n v="2150"/>
    <n v="584"/>
  </r>
  <r>
    <s v="LGR"/>
    <d v="2002-09-05T00:00:00"/>
    <x v="5"/>
    <x v="6"/>
    <n v="1050"/>
    <n v="283"/>
  </r>
  <r>
    <s v="LGR"/>
    <d v="2002-09-06T00:00:00"/>
    <x v="5"/>
    <x v="6"/>
    <n v="949"/>
    <n v="282"/>
  </r>
  <r>
    <s v="LGR"/>
    <d v="2002-09-07T00:00:00"/>
    <x v="5"/>
    <x v="6"/>
    <n v="1621"/>
    <n v="428"/>
  </r>
  <r>
    <s v="LGR"/>
    <d v="2002-09-08T00:00:00"/>
    <x v="5"/>
    <x v="6"/>
    <n v="1675"/>
    <n v="527"/>
  </r>
  <r>
    <s v="LGR"/>
    <d v="2002-09-09T00:00:00"/>
    <x v="5"/>
    <x v="6"/>
    <n v="1782"/>
    <n v="557"/>
  </r>
  <r>
    <s v="LGR"/>
    <d v="2002-09-10T00:00:00"/>
    <x v="5"/>
    <x v="6"/>
    <n v="1578"/>
    <n v="491"/>
  </r>
  <r>
    <s v="LGR"/>
    <d v="2002-09-11T00:00:00"/>
    <x v="5"/>
    <x v="6"/>
    <n v="1778"/>
    <n v="500"/>
  </r>
  <r>
    <s v="LGR"/>
    <d v="2002-09-12T00:00:00"/>
    <x v="5"/>
    <x v="6"/>
    <n v="1111"/>
    <n v="295"/>
  </r>
  <r>
    <s v="LGR"/>
    <d v="2002-09-13T00:00:00"/>
    <x v="5"/>
    <x v="6"/>
    <n v="1134"/>
    <n v="295"/>
  </r>
  <r>
    <s v="LGR"/>
    <d v="2002-09-14T00:00:00"/>
    <x v="5"/>
    <x v="6"/>
    <n v="1494"/>
    <n v="395"/>
  </r>
  <r>
    <s v="LGR"/>
    <d v="2002-09-15T00:00:00"/>
    <x v="5"/>
    <x v="6"/>
    <n v="1271"/>
    <n v="332"/>
  </r>
  <r>
    <s v="LGR"/>
    <d v="2002-09-16T00:00:00"/>
    <x v="5"/>
    <x v="6"/>
    <n v="2174"/>
    <n v="626"/>
  </r>
  <r>
    <s v="LGR"/>
    <d v="2002-09-17T00:00:00"/>
    <x v="5"/>
    <x v="6"/>
    <n v="2582"/>
    <n v="635"/>
  </r>
  <r>
    <s v="LGR"/>
    <d v="2002-09-18T00:00:00"/>
    <x v="5"/>
    <x v="6"/>
    <n v="3146"/>
    <n v="900"/>
  </r>
  <r>
    <s v="LGR"/>
    <d v="2002-09-19T00:00:00"/>
    <x v="5"/>
    <x v="6"/>
    <n v="4427"/>
    <n v="1196"/>
  </r>
  <r>
    <s v="LGR"/>
    <d v="2002-09-20T00:00:00"/>
    <x v="5"/>
    <x v="6"/>
    <n v="7108"/>
    <n v="1757"/>
  </r>
  <r>
    <s v="LGR"/>
    <d v="2002-09-21T00:00:00"/>
    <x v="5"/>
    <x v="6"/>
    <n v="4484"/>
    <n v="1183"/>
  </r>
  <r>
    <s v="LGR"/>
    <d v="2002-09-22T00:00:00"/>
    <x v="5"/>
    <x v="6"/>
    <n v="3722"/>
    <n v="1042"/>
  </r>
  <r>
    <s v="LGR"/>
    <d v="2002-09-23T00:00:00"/>
    <x v="5"/>
    <x v="6"/>
    <n v="3197"/>
    <n v="794"/>
  </r>
  <r>
    <s v="LGR"/>
    <d v="2002-09-24T00:00:00"/>
    <x v="5"/>
    <x v="6"/>
    <n v="3043"/>
    <n v="812"/>
  </r>
  <r>
    <s v="LGR"/>
    <d v="2002-09-25T00:00:00"/>
    <x v="5"/>
    <x v="6"/>
    <n v="2844"/>
    <n v="661"/>
  </r>
  <r>
    <s v="LGR"/>
    <d v="2002-09-26T00:00:00"/>
    <x v="5"/>
    <x v="6"/>
    <n v="3564"/>
    <n v="860"/>
  </r>
  <r>
    <s v="LGR"/>
    <d v="2002-09-27T00:00:00"/>
    <x v="5"/>
    <x v="6"/>
    <n v="3014"/>
    <n v="714"/>
  </r>
  <r>
    <s v="LGR"/>
    <d v="2002-09-28T00:00:00"/>
    <x v="5"/>
    <x v="6"/>
    <n v="5645"/>
    <n v="1460"/>
  </r>
  <r>
    <s v="LGR"/>
    <d v="2002-09-29T00:00:00"/>
    <x v="5"/>
    <x v="6"/>
    <n v="5018"/>
    <n v="1292"/>
  </r>
  <r>
    <s v="LGR"/>
    <d v="2002-09-30T00:00:00"/>
    <x v="5"/>
    <x v="6"/>
    <n v="6100"/>
    <n v="1543"/>
  </r>
  <r>
    <s v="LGR"/>
    <d v="2002-10-01T00:00:00"/>
    <x v="5"/>
    <x v="7"/>
    <n v="5418"/>
    <n v="1284"/>
  </r>
  <r>
    <s v="LGR"/>
    <d v="2002-10-02T00:00:00"/>
    <x v="5"/>
    <x v="7"/>
    <n v="5335"/>
    <n v="1321"/>
  </r>
  <r>
    <s v="LGR"/>
    <d v="2002-10-03T00:00:00"/>
    <x v="5"/>
    <x v="7"/>
    <n v="5506"/>
    <n v="1349"/>
  </r>
  <r>
    <s v="LGR"/>
    <d v="2002-10-04T00:00:00"/>
    <x v="5"/>
    <x v="7"/>
    <n v="3526"/>
    <n v="875"/>
  </r>
  <r>
    <s v="LGR"/>
    <d v="2002-10-05T00:00:00"/>
    <x v="5"/>
    <x v="7"/>
    <n v="5440"/>
    <n v="1249"/>
  </r>
  <r>
    <s v="LGR"/>
    <d v="2002-10-06T00:00:00"/>
    <x v="5"/>
    <x v="7"/>
    <n v="4696"/>
    <n v="1114"/>
  </r>
  <r>
    <s v="LGR"/>
    <d v="2002-10-07T00:00:00"/>
    <x v="5"/>
    <x v="7"/>
    <n v="3630"/>
    <n v="806"/>
  </r>
  <r>
    <s v="LGR"/>
    <d v="2002-10-08T00:00:00"/>
    <x v="5"/>
    <x v="7"/>
    <n v="6095"/>
    <n v="1411"/>
  </r>
  <r>
    <s v="LGR"/>
    <d v="2002-10-09T00:00:00"/>
    <x v="5"/>
    <x v="7"/>
    <n v="4277"/>
    <n v="1008"/>
  </r>
  <r>
    <s v="LGR"/>
    <d v="2002-10-10T00:00:00"/>
    <x v="5"/>
    <x v="7"/>
    <n v="4956"/>
    <n v="1169"/>
  </r>
  <r>
    <s v="LGR"/>
    <d v="2002-10-11T00:00:00"/>
    <x v="5"/>
    <x v="7"/>
    <n v="5778"/>
    <n v="1333"/>
  </r>
  <r>
    <s v="LGR"/>
    <d v="2002-10-12T00:00:00"/>
    <x v="5"/>
    <x v="7"/>
    <n v="4505"/>
    <n v="1048"/>
  </r>
  <r>
    <s v="LGR"/>
    <d v="2002-10-13T00:00:00"/>
    <x v="5"/>
    <x v="7"/>
    <n v="3635"/>
    <n v="908"/>
  </r>
  <r>
    <s v="LGR"/>
    <d v="2002-10-14T00:00:00"/>
    <x v="5"/>
    <x v="7"/>
    <n v="3992"/>
    <n v="932"/>
  </r>
  <r>
    <s v="LGR"/>
    <d v="2002-10-15T00:00:00"/>
    <x v="5"/>
    <x v="7"/>
    <n v="2903"/>
    <n v="706"/>
  </r>
  <r>
    <s v="LGR"/>
    <d v="2002-10-16T00:00:00"/>
    <x v="5"/>
    <x v="7"/>
    <n v="2257"/>
    <n v="550"/>
  </r>
  <r>
    <s v="LGR"/>
    <d v="2002-10-17T00:00:00"/>
    <x v="5"/>
    <x v="7"/>
    <n v="2467"/>
    <n v="577"/>
  </r>
  <r>
    <s v="LGR"/>
    <d v="2002-10-18T00:00:00"/>
    <x v="5"/>
    <x v="7"/>
    <n v="2911"/>
    <n v="727"/>
  </r>
  <r>
    <s v="LGR"/>
    <d v="2002-10-19T00:00:00"/>
    <x v="5"/>
    <x v="7"/>
    <n v="1992"/>
    <n v="536"/>
  </r>
  <r>
    <s v="LGR"/>
    <d v="2002-10-20T00:00:00"/>
    <x v="5"/>
    <x v="7"/>
    <n v="1909"/>
    <n v="443"/>
  </r>
  <r>
    <s v="LGR"/>
    <d v="2002-10-21T00:00:00"/>
    <x v="5"/>
    <x v="7"/>
    <n v="1242"/>
    <n v="241"/>
  </r>
  <r>
    <s v="LGR"/>
    <d v="2002-10-22T00:00:00"/>
    <x v="5"/>
    <x v="7"/>
    <n v="1218"/>
    <n v="295"/>
  </r>
  <r>
    <s v="LGR"/>
    <d v="2002-10-23T00:00:00"/>
    <x v="5"/>
    <x v="7"/>
    <n v="1444"/>
    <n v="349"/>
  </r>
  <r>
    <s v="LGR"/>
    <d v="2002-10-24T00:00:00"/>
    <x v="5"/>
    <x v="7"/>
    <n v="1266"/>
    <n v="301"/>
  </r>
  <r>
    <s v="LGR"/>
    <d v="2002-10-25T00:00:00"/>
    <x v="5"/>
    <x v="7"/>
    <n v="1387"/>
    <n v="312"/>
  </r>
  <r>
    <s v="LGR"/>
    <d v="2002-10-26T00:00:00"/>
    <x v="5"/>
    <x v="7"/>
    <n v="901"/>
    <n v="211"/>
  </r>
  <r>
    <s v="LGR"/>
    <d v="2002-10-27T00:00:00"/>
    <x v="5"/>
    <x v="7"/>
    <n v="1270"/>
    <n v="324"/>
  </r>
  <r>
    <s v="LGR"/>
    <d v="2002-10-28T00:00:00"/>
    <x v="5"/>
    <x v="7"/>
    <n v="872"/>
    <n v="233"/>
  </r>
  <r>
    <s v="LGR"/>
    <d v="2002-10-29T00:00:00"/>
    <x v="5"/>
    <x v="7"/>
    <n v="772"/>
    <n v="186"/>
  </r>
  <r>
    <s v="LGR"/>
    <d v="2002-10-30T00:00:00"/>
    <x v="5"/>
    <x v="7"/>
    <n v="818"/>
    <n v="203"/>
  </r>
  <r>
    <s v="LGR"/>
    <d v="2002-10-31T00:00:00"/>
    <x v="5"/>
    <x v="7"/>
    <n v="805"/>
    <n v="198"/>
  </r>
  <r>
    <s v="LGR"/>
    <d v="2002-11-01T00:00:00"/>
    <x v="5"/>
    <x v="8"/>
    <n v="755"/>
    <n v="143"/>
  </r>
  <r>
    <s v="LGR"/>
    <d v="2002-11-02T00:00:00"/>
    <x v="5"/>
    <x v="8"/>
    <n v="688"/>
    <n v="168"/>
  </r>
  <r>
    <s v="LGR"/>
    <d v="2002-11-03T00:00:00"/>
    <x v="5"/>
    <x v="8"/>
    <n v="548"/>
    <n v="130"/>
  </r>
  <r>
    <s v="LGR"/>
    <d v="2002-11-04T00:00:00"/>
    <x v="5"/>
    <x v="8"/>
    <n v="366"/>
    <n v="99"/>
  </r>
  <r>
    <s v="LGR"/>
    <d v="2002-11-05T00:00:00"/>
    <x v="5"/>
    <x v="8"/>
    <n v="435"/>
    <n v="85"/>
  </r>
  <r>
    <s v="LGR"/>
    <d v="2002-11-06T00:00:00"/>
    <x v="5"/>
    <x v="8"/>
    <n v="489"/>
    <n v="94"/>
  </r>
  <r>
    <s v="LGR"/>
    <d v="2002-11-07T00:00:00"/>
    <x v="5"/>
    <x v="8"/>
    <n v="283"/>
    <n v="51"/>
  </r>
  <r>
    <s v="LGR"/>
    <d v="2002-11-08T00:00:00"/>
    <x v="5"/>
    <x v="8"/>
    <n v="379"/>
    <n v="88"/>
  </r>
  <r>
    <s v="LGR"/>
    <d v="2002-11-09T00:00:00"/>
    <x v="5"/>
    <x v="8"/>
    <n v="462"/>
    <n v="124"/>
  </r>
  <r>
    <s v="LGR"/>
    <d v="2002-11-10T00:00:00"/>
    <x v="5"/>
    <x v="8"/>
    <n v="327"/>
    <n v="86"/>
  </r>
  <r>
    <s v="LGR"/>
    <d v="2002-11-11T00:00:00"/>
    <x v="5"/>
    <x v="8"/>
    <n v="242"/>
    <n v="49"/>
  </r>
  <r>
    <s v="LGR"/>
    <d v="2002-11-12T00:00:00"/>
    <x v="5"/>
    <x v="8"/>
    <n v="182"/>
    <n v="31"/>
  </r>
  <r>
    <s v="LGR"/>
    <d v="2002-11-13T00:00:00"/>
    <x v="5"/>
    <x v="8"/>
    <n v="112"/>
    <n v="27"/>
  </r>
  <r>
    <s v="LGR"/>
    <d v="2002-11-14T00:00:00"/>
    <x v="5"/>
    <x v="8"/>
    <n v="97"/>
    <n v="27"/>
  </r>
  <r>
    <s v="LGR"/>
    <d v="2002-11-15T00:00:00"/>
    <x v="5"/>
    <x v="8"/>
    <n v="225"/>
    <n v="56"/>
  </r>
  <r>
    <s v="LGR"/>
    <d v="2002-11-16T00:00:00"/>
    <x v="5"/>
    <x v="8"/>
    <n v="306"/>
    <n v="82"/>
  </r>
  <r>
    <s v="LGR"/>
    <d v="2002-11-17T00:00:00"/>
    <x v="5"/>
    <x v="8"/>
    <n v="369"/>
    <n v="76"/>
  </r>
  <r>
    <s v="LGR"/>
    <d v="2002-11-18T00:00:00"/>
    <x v="5"/>
    <x v="8"/>
    <n v="208"/>
    <n v="52"/>
  </r>
  <r>
    <s v="LGR"/>
    <d v="2002-11-19T00:00:00"/>
    <x v="5"/>
    <x v="8"/>
    <n v="369"/>
    <n v="79"/>
  </r>
  <r>
    <s v="LGR"/>
    <d v="2002-11-20T00:00:00"/>
    <x v="5"/>
    <x v="8"/>
    <n v="273"/>
    <n v="64"/>
  </r>
  <r>
    <s v="LGR"/>
    <d v="2002-11-21T00:00:00"/>
    <x v="5"/>
    <x v="8"/>
    <n v="197"/>
    <n v="48"/>
  </r>
  <r>
    <s v="LGR"/>
    <d v="2002-11-22T00:00:00"/>
    <x v="5"/>
    <x v="8"/>
    <n v="247"/>
    <n v="52"/>
  </r>
  <r>
    <s v="LGR"/>
    <d v="2002-11-23T00:00:00"/>
    <x v="5"/>
    <x v="8"/>
    <n v="105"/>
    <n v="27"/>
  </r>
  <r>
    <s v="LGR"/>
    <d v="2002-11-24T00:00:00"/>
    <x v="5"/>
    <x v="8"/>
    <n v="344"/>
    <n v="86"/>
  </r>
  <r>
    <s v="LGR"/>
    <d v="2002-11-25T00:00:00"/>
    <x v="5"/>
    <x v="8"/>
    <n v="93"/>
    <n v="27"/>
  </r>
  <r>
    <s v="LGR"/>
    <d v="2002-11-26T00:00:00"/>
    <x v="5"/>
    <x v="8"/>
    <n v="182"/>
    <n v="35"/>
  </r>
  <r>
    <s v="LGR"/>
    <d v="2002-11-27T00:00:00"/>
    <x v="5"/>
    <x v="8"/>
    <n v="241"/>
    <n v="60"/>
  </r>
  <r>
    <s v="LGR"/>
    <d v="2002-11-28T00:00:00"/>
    <x v="5"/>
    <x v="8"/>
    <n v="486"/>
    <n v="124"/>
  </r>
  <r>
    <s v="LGR"/>
    <d v="2002-11-29T00:00:00"/>
    <x v="5"/>
    <x v="8"/>
    <n v="244"/>
    <n v="64"/>
  </r>
  <r>
    <s v="LGR"/>
    <d v="2002-11-30T00:00:00"/>
    <x v="5"/>
    <x v="8"/>
    <n v="106"/>
    <n v="38"/>
  </r>
  <r>
    <s v="LGR"/>
    <d v="2002-12-01T00:00:00"/>
    <x v="5"/>
    <x v="9"/>
    <n v="65"/>
    <n v="12"/>
  </r>
  <r>
    <s v="LGR"/>
    <d v="2002-12-02T00:00:00"/>
    <x v="5"/>
    <x v="9"/>
    <n v="70"/>
    <n v="14"/>
  </r>
  <r>
    <s v="LGR"/>
    <d v="2002-12-03T00:00:00"/>
    <x v="5"/>
    <x v="9"/>
    <n v="64"/>
    <n v="15"/>
  </r>
  <r>
    <s v="LGR"/>
    <d v="2002-12-04T00:00:00"/>
    <x v="5"/>
    <x v="9"/>
    <n v="102"/>
    <n v="27"/>
  </r>
  <r>
    <s v="LGR"/>
    <d v="2002-12-05T00:00:00"/>
    <x v="5"/>
    <x v="9"/>
    <n v="80"/>
    <n v="19"/>
  </r>
  <r>
    <s v="LGR"/>
    <d v="2002-12-06T00:00:00"/>
    <x v="5"/>
    <x v="9"/>
    <n v="49"/>
    <n v="9"/>
  </r>
  <r>
    <s v="LGR"/>
    <d v="2002-12-07T00:00:00"/>
    <x v="5"/>
    <x v="9"/>
    <n v="31"/>
    <n v="6"/>
  </r>
  <r>
    <s v="LGR"/>
    <d v="2002-12-08T00:00:00"/>
    <x v="5"/>
    <x v="9"/>
    <n v="82"/>
    <n v="19"/>
  </r>
  <r>
    <s v="LGR"/>
    <d v="2002-12-09T00:00:00"/>
    <x v="5"/>
    <x v="9"/>
    <n v="40"/>
    <n v="0"/>
  </r>
  <r>
    <s v="LGR"/>
    <d v="2002-12-10T00:00:00"/>
    <x v="5"/>
    <x v="9"/>
    <n v="28"/>
    <n v="9"/>
  </r>
  <r>
    <s v="LGR"/>
    <d v="2002-12-11T00:00:00"/>
    <x v="5"/>
    <x v="9"/>
    <n v="28"/>
    <n v="6"/>
  </r>
  <r>
    <s v="LGR"/>
    <d v="2002-12-12T00:00:00"/>
    <x v="5"/>
    <x v="9"/>
    <n v="54"/>
    <n v="9"/>
  </r>
  <r>
    <s v="LGR"/>
    <d v="2002-12-13T00:00:00"/>
    <x v="5"/>
    <x v="9"/>
    <n v="102"/>
    <n v="24"/>
  </r>
  <r>
    <s v="LGR"/>
    <d v="2002-12-14T00:00:00"/>
    <x v="5"/>
    <x v="9"/>
    <n v="154"/>
    <n v="40"/>
  </r>
  <r>
    <s v="LGR"/>
    <d v="2002-12-15T00:00:00"/>
    <x v="5"/>
    <x v="9"/>
    <n v="104"/>
    <n v="23"/>
  </r>
  <r>
    <s v="LGR"/>
    <d v="2003-03-01T00:00:00"/>
    <x v="6"/>
    <x v="0"/>
    <n v="171"/>
    <n v="22"/>
  </r>
  <r>
    <s v="LGR"/>
    <d v="2003-03-02T00:00:00"/>
    <x v="6"/>
    <x v="0"/>
    <n v="56"/>
    <n v="6"/>
  </r>
  <r>
    <s v="LGR"/>
    <d v="2003-03-03T00:00:00"/>
    <x v="6"/>
    <x v="0"/>
    <n v="35"/>
    <n v="9"/>
  </r>
  <r>
    <s v="LGR"/>
    <d v="2003-03-04T00:00:00"/>
    <x v="6"/>
    <x v="0"/>
    <n v="30"/>
    <n v="6"/>
  </r>
  <r>
    <s v="LGR"/>
    <d v="2003-03-05T00:00:00"/>
    <x v="6"/>
    <x v="0"/>
    <n v="10"/>
    <n v="0"/>
  </r>
  <r>
    <s v="LGR"/>
    <d v="2003-03-06T00:00:00"/>
    <x v="6"/>
    <x v="0"/>
    <n v="0"/>
    <n v="0"/>
  </r>
  <r>
    <s v="LGR"/>
    <d v="2003-03-07T00:00:00"/>
    <x v="6"/>
    <x v="0"/>
    <n v="153"/>
    <n v="31"/>
  </r>
  <r>
    <s v="LGR"/>
    <d v="2003-03-08T00:00:00"/>
    <x v="6"/>
    <x v="0"/>
    <n v="229"/>
    <n v="46"/>
  </r>
  <r>
    <s v="LGR"/>
    <d v="2003-03-09T00:00:00"/>
    <x v="6"/>
    <x v="0"/>
    <n v="1204"/>
    <n v="194"/>
  </r>
  <r>
    <s v="LGR"/>
    <d v="2003-03-10T00:00:00"/>
    <x v="6"/>
    <x v="0"/>
    <n v="610"/>
    <n v="108"/>
  </r>
  <r>
    <s v="LGR"/>
    <d v="2003-03-11T00:00:00"/>
    <x v="6"/>
    <x v="0"/>
    <n v="1255"/>
    <n v="232"/>
  </r>
  <r>
    <s v="LGR"/>
    <d v="2003-03-12T00:00:00"/>
    <x v="6"/>
    <x v="0"/>
    <n v="940"/>
    <n v="176"/>
  </r>
  <r>
    <s v="LGR"/>
    <d v="2003-03-13T00:00:00"/>
    <x v="6"/>
    <x v="0"/>
    <n v="1580"/>
    <n v="226"/>
  </r>
  <r>
    <s v="LGR"/>
    <d v="2003-03-14T00:00:00"/>
    <x v="6"/>
    <x v="0"/>
    <n v="1100"/>
    <n v="131"/>
  </r>
  <r>
    <s v="LGR"/>
    <d v="2003-03-15T00:00:00"/>
    <x v="6"/>
    <x v="0"/>
    <n v="696"/>
    <n v="74"/>
  </r>
  <r>
    <s v="LGR"/>
    <d v="2003-03-16T00:00:00"/>
    <x v="6"/>
    <x v="0"/>
    <n v="755"/>
    <n v="76"/>
  </r>
  <r>
    <s v="LGR"/>
    <d v="2003-03-17T00:00:00"/>
    <x v="6"/>
    <x v="0"/>
    <n v="703"/>
    <n v="71"/>
  </r>
  <r>
    <s v="LGR"/>
    <d v="2003-03-18T00:00:00"/>
    <x v="6"/>
    <x v="0"/>
    <n v="578"/>
    <n v="61"/>
  </r>
  <r>
    <s v="LGR"/>
    <d v="2003-03-19T00:00:00"/>
    <x v="6"/>
    <x v="0"/>
    <n v="328"/>
    <n v="34"/>
  </r>
  <r>
    <s v="LGR"/>
    <d v="2003-03-20T00:00:00"/>
    <x v="6"/>
    <x v="0"/>
    <n v="328"/>
    <n v="38"/>
  </r>
  <r>
    <s v="LGR"/>
    <d v="2003-03-21T00:00:00"/>
    <x v="6"/>
    <x v="0"/>
    <n v="262"/>
    <n v="23"/>
  </r>
  <r>
    <s v="LGR"/>
    <d v="2003-03-22T00:00:00"/>
    <x v="6"/>
    <x v="0"/>
    <n v="164"/>
    <n v="14"/>
  </r>
  <r>
    <s v="LGR"/>
    <d v="2003-03-23T00:00:00"/>
    <x v="6"/>
    <x v="0"/>
    <n v="316"/>
    <n v="53"/>
  </r>
  <r>
    <s v="LGR"/>
    <d v="2003-03-24T00:00:00"/>
    <x v="6"/>
    <x v="0"/>
    <n v="241"/>
    <n v="53"/>
  </r>
  <r>
    <s v="LGR"/>
    <d v="2003-03-25T00:00:00"/>
    <x v="6"/>
    <x v="0"/>
    <n v="201"/>
    <n v="57"/>
  </r>
  <r>
    <s v="LGR"/>
    <d v="2003-03-26T00:00:00"/>
    <x v="6"/>
    <x v="0"/>
    <n v="280"/>
    <n v="60"/>
  </r>
  <r>
    <s v="LGR"/>
    <d v="2003-03-27T00:00:00"/>
    <x v="6"/>
    <x v="0"/>
    <n v="274"/>
    <n v="57"/>
  </r>
  <r>
    <s v="LGR"/>
    <d v="2003-03-28T00:00:00"/>
    <x v="6"/>
    <x v="0"/>
    <n v="156"/>
    <n v="45"/>
  </r>
  <r>
    <s v="LGR"/>
    <d v="2003-03-29T00:00:00"/>
    <x v="6"/>
    <x v="0"/>
    <n v="190"/>
    <n v="69"/>
  </r>
  <r>
    <s v="LGR"/>
    <d v="2003-03-30T00:00:00"/>
    <x v="6"/>
    <x v="0"/>
    <n v="172"/>
    <n v="61"/>
  </r>
  <r>
    <s v="LGR"/>
    <d v="2003-03-31T00:00:00"/>
    <x v="6"/>
    <x v="0"/>
    <n v="21"/>
    <n v="1"/>
  </r>
  <r>
    <s v="LGR"/>
    <d v="2003-04-01T00:00:00"/>
    <x v="6"/>
    <x v="1"/>
    <n v="158"/>
    <n v="64"/>
  </r>
  <r>
    <s v="LGR"/>
    <d v="2003-04-02T00:00:00"/>
    <x v="6"/>
    <x v="1"/>
    <n v="221"/>
    <n v="90"/>
  </r>
  <r>
    <s v="LGR"/>
    <d v="2003-04-03T00:00:00"/>
    <x v="6"/>
    <x v="1"/>
    <n v="194"/>
    <n v="107"/>
  </r>
  <r>
    <s v="LGR"/>
    <d v="2003-04-04T00:00:00"/>
    <x v="6"/>
    <x v="1"/>
    <n v="236"/>
    <n v="116"/>
  </r>
  <r>
    <s v="LGR"/>
    <d v="2003-04-05T00:00:00"/>
    <x v="6"/>
    <x v="1"/>
    <n v="173"/>
    <n v="86"/>
  </r>
  <r>
    <s v="LGR"/>
    <d v="2003-04-06T00:00:00"/>
    <x v="6"/>
    <x v="1"/>
    <n v="163"/>
    <n v="84"/>
  </r>
  <r>
    <s v="LGR"/>
    <d v="2003-04-07T00:00:00"/>
    <x v="6"/>
    <x v="1"/>
    <n v="97"/>
    <n v="44"/>
  </r>
  <r>
    <s v="LGR"/>
    <d v="2003-04-08T00:00:00"/>
    <x v="6"/>
    <x v="1"/>
    <n v="124"/>
    <n v="58"/>
  </r>
  <r>
    <s v="LGR"/>
    <d v="2003-04-09T00:00:00"/>
    <x v="6"/>
    <x v="1"/>
    <n v="126"/>
    <n v="80"/>
  </r>
  <r>
    <s v="LGR"/>
    <d v="2003-04-10T00:00:00"/>
    <x v="6"/>
    <x v="1"/>
    <n v="97"/>
    <n v="59"/>
  </r>
  <r>
    <s v="LGR"/>
    <d v="2003-04-11T00:00:00"/>
    <x v="6"/>
    <x v="1"/>
    <n v="64"/>
    <n v="37"/>
  </r>
  <r>
    <s v="LGR"/>
    <d v="2003-04-12T00:00:00"/>
    <x v="6"/>
    <x v="1"/>
    <n v="106"/>
    <n v="70"/>
  </r>
  <r>
    <s v="LGR"/>
    <d v="2003-04-13T00:00:00"/>
    <x v="6"/>
    <x v="1"/>
    <n v="103"/>
    <n v="71"/>
  </r>
  <r>
    <s v="LGR"/>
    <d v="2003-04-14T00:00:00"/>
    <x v="6"/>
    <x v="1"/>
    <n v="82"/>
    <n v="56"/>
  </r>
  <r>
    <s v="LGR"/>
    <d v="2003-04-15T00:00:00"/>
    <x v="6"/>
    <x v="1"/>
    <n v="72"/>
    <n v="47"/>
  </r>
  <r>
    <s v="LGR"/>
    <d v="2003-04-16T00:00:00"/>
    <x v="6"/>
    <x v="1"/>
    <n v="60"/>
    <n v="41"/>
  </r>
  <r>
    <s v="LGR"/>
    <d v="2003-04-17T00:00:00"/>
    <x v="6"/>
    <x v="1"/>
    <n v="46"/>
    <n v="38"/>
  </r>
  <r>
    <s v="LGR"/>
    <d v="2003-04-18T00:00:00"/>
    <x v="6"/>
    <x v="1"/>
    <n v="66"/>
    <n v="48"/>
  </r>
  <r>
    <s v="LGR"/>
    <d v="2003-04-19T00:00:00"/>
    <x v="6"/>
    <x v="1"/>
    <n v="37"/>
    <n v="26"/>
  </r>
  <r>
    <s v="LGR"/>
    <d v="2003-04-20T00:00:00"/>
    <x v="6"/>
    <x v="1"/>
    <n v="55"/>
    <n v="46"/>
  </r>
  <r>
    <s v="LGR"/>
    <d v="2003-04-21T00:00:00"/>
    <x v="6"/>
    <x v="1"/>
    <n v="53"/>
    <n v="47"/>
  </r>
  <r>
    <s v="LGR"/>
    <d v="2003-04-22T00:00:00"/>
    <x v="6"/>
    <x v="1"/>
    <n v="44"/>
    <n v="38"/>
  </r>
  <r>
    <s v="LGR"/>
    <d v="2003-04-23T00:00:00"/>
    <x v="6"/>
    <x v="1"/>
    <n v="30"/>
    <n v="23"/>
  </r>
  <r>
    <s v="LGR"/>
    <d v="2003-04-24T00:00:00"/>
    <x v="6"/>
    <x v="1"/>
    <n v="42"/>
    <n v="41"/>
  </r>
  <r>
    <s v="LGR"/>
    <d v="2003-04-25T00:00:00"/>
    <x v="6"/>
    <x v="1"/>
    <n v="28"/>
    <n v="24"/>
  </r>
  <r>
    <s v="LGR"/>
    <d v="2003-04-26T00:00:00"/>
    <x v="6"/>
    <x v="1"/>
    <n v="28"/>
    <n v="22"/>
  </r>
  <r>
    <s v="LGR"/>
    <d v="2003-04-27T00:00:00"/>
    <x v="6"/>
    <x v="1"/>
    <n v="24"/>
    <n v="22"/>
  </r>
  <r>
    <s v="LGR"/>
    <d v="2003-04-28T00:00:00"/>
    <x v="6"/>
    <x v="1"/>
    <n v="19"/>
    <n v="19"/>
  </r>
  <r>
    <s v="LGR"/>
    <d v="2003-04-29T00:00:00"/>
    <x v="6"/>
    <x v="1"/>
    <n v="24"/>
    <n v="17"/>
  </r>
  <r>
    <s v="LGR"/>
    <d v="2003-04-30T00:00:00"/>
    <x v="6"/>
    <x v="1"/>
    <n v="11"/>
    <n v="11"/>
  </r>
  <r>
    <s v="LGR"/>
    <d v="2003-05-01T00:00:00"/>
    <x v="6"/>
    <x v="2"/>
    <n v="20"/>
    <n v="19"/>
  </r>
  <r>
    <s v="LGR"/>
    <d v="2003-05-02T00:00:00"/>
    <x v="6"/>
    <x v="2"/>
    <n v="17"/>
    <n v="16"/>
  </r>
  <r>
    <s v="LGR"/>
    <d v="2003-05-03T00:00:00"/>
    <x v="6"/>
    <x v="2"/>
    <n v="17"/>
    <n v="14"/>
  </r>
  <r>
    <s v="LGR"/>
    <d v="2003-05-04T00:00:00"/>
    <x v="6"/>
    <x v="2"/>
    <n v="17"/>
    <n v="13"/>
  </r>
  <r>
    <s v="LGR"/>
    <d v="2003-05-05T00:00:00"/>
    <x v="6"/>
    <x v="2"/>
    <n v="10"/>
    <n v="6"/>
  </r>
  <r>
    <s v="LGR"/>
    <d v="2003-05-06T00:00:00"/>
    <x v="6"/>
    <x v="2"/>
    <n v="2"/>
    <n v="2"/>
  </r>
  <r>
    <s v="LGR"/>
    <d v="2003-05-07T00:00:00"/>
    <x v="6"/>
    <x v="2"/>
    <n v="6"/>
    <n v="5"/>
  </r>
  <r>
    <s v="LGR"/>
    <d v="2003-05-08T00:00:00"/>
    <x v="6"/>
    <x v="2"/>
    <n v="6"/>
    <n v="5"/>
  </r>
  <r>
    <s v="LGR"/>
    <d v="2003-05-09T00:00:00"/>
    <x v="6"/>
    <x v="2"/>
    <n v="8"/>
    <n v="6"/>
  </r>
  <r>
    <s v="LGR"/>
    <d v="2003-05-10T00:00:00"/>
    <x v="6"/>
    <x v="2"/>
    <n v="14"/>
    <n v="14"/>
  </r>
  <r>
    <s v="LGR"/>
    <d v="2003-05-11T00:00:00"/>
    <x v="6"/>
    <x v="2"/>
    <n v="8"/>
    <n v="7"/>
  </r>
  <r>
    <s v="LGR"/>
    <d v="2003-05-12T00:00:00"/>
    <x v="6"/>
    <x v="2"/>
    <n v="8"/>
    <n v="6"/>
  </r>
  <r>
    <s v="LGR"/>
    <d v="2003-05-13T00:00:00"/>
    <x v="6"/>
    <x v="2"/>
    <n v="5"/>
    <n v="5"/>
  </r>
  <r>
    <s v="LGR"/>
    <d v="2003-05-14T00:00:00"/>
    <x v="6"/>
    <x v="2"/>
    <n v="4"/>
    <n v="4"/>
  </r>
  <r>
    <s v="LGR"/>
    <d v="2003-05-15T00:00:00"/>
    <x v="6"/>
    <x v="2"/>
    <n v="5"/>
    <n v="4"/>
  </r>
  <r>
    <s v="LGR"/>
    <d v="2003-05-16T00:00:00"/>
    <x v="6"/>
    <x v="2"/>
    <n v="7"/>
    <n v="6"/>
  </r>
  <r>
    <s v="LGR"/>
    <d v="2003-05-17T00:00:00"/>
    <x v="6"/>
    <x v="2"/>
    <n v="8"/>
    <n v="7"/>
  </r>
  <r>
    <s v="LGR"/>
    <d v="2003-05-18T00:00:00"/>
    <x v="6"/>
    <x v="2"/>
    <n v="4"/>
    <n v="4"/>
  </r>
  <r>
    <s v="LGR"/>
    <d v="2003-05-19T00:00:00"/>
    <x v="6"/>
    <x v="2"/>
    <n v="5"/>
    <n v="4"/>
  </r>
  <r>
    <s v="LGR"/>
    <d v="2003-05-20T00:00:00"/>
    <x v="6"/>
    <x v="2"/>
    <n v="4"/>
    <n v="4"/>
  </r>
  <r>
    <s v="LGR"/>
    <d v="2003-05-21T00:00:00"/>
    <x v="6"/>
    <x v="2"/>
    <n v="2"/>
    <n v="1"/>
  </r>
  <r>
    <s v="LGR"/>
    <d v="2003-05-22T00:00:00"/>
    <x v="6"/>
    <x v="2"/>
    <n v="2"/>
    <n v="1"/>
  </r>
  <r>
    <s v="LGR"/>
    <d v="2003-05-23T00:00:00"/>
    <x v="6"/>
    <x v="2"/>
    <n v="1"/>
    <n v="1"/>
  </r>
  <r>
    <s v="LGR"/>
    <d v="2003-05-24T00:00:00"/>
    <x v="6"/>
    <x v="2"/>
    <n v="0"/>
    <n v="0"/>
  </r>
  <r>
    <s v="LGR"/>
    <d v="2003-05-25T00:00:00"/>
    <x v="6"/>
    <x v="2"/>
    <n v="2"/>
    <n v="2"/>
  </r>
  <r>
    <s v="LGR"/>
    <d v="2003-05-26T00:00:00"/>
    <x v="6"/>
    <x v="2"/>
    <n v="0"/>
    <n v="0"/>
  </r>
  <r>
    <s v="LGR"/>
    <d v="2003-05-27T00:00:00"/>
    <x v="6"/>
    <x v="2"/>
    <n v="1"/>
    <n v="0"/>
  </r>
  <r>
    <s v="LGR"/>
    <d v="2003-05-28T00:00:00"/>
    <x v="6"/>
    <x v="2"/>
    <n v="0"/>
    <n v="0"/>
  </r>
  <r>
    <s v="LGR"/>
    <d v="2003-05-29T00:00:00"/>
    <x v="6"/>
    <x v="2"/>
    <n v="0"/>
    <n v="0"/>
  </r>
  <r>
    <s v="LGR"/>
    <d v="2003-05-30T00:00:00"/>
    <x v="6"/>
    <x v="2"/>
    <n v="-1"/>
    <n v="-1"/>
  </r>
  <r>
    <s v="LGR"/>
    <d v="2003-05-31T00:00:00"/>
    <x v="6"/>
    <x v="2"/>
    <n v="0"/>
    <n v="0"/>
  </r>
  <r>
    <s v="LGR"/>
    <d v="2003-06-01T00:00:00"/>
    <x v="6"/>
    <x v="3"/>
    <n v="0"/>
    <n v="0"/>
  </r>
  <r>
    <s v="LGR"/>
    <d v="2003-06-02T00:00:00"/>
    <x v="6"/>
    <x v="3"/>
    <n v="0"/>
    <n v="0"/>
  </r>
  <r>
    <s v="LGR"/>
    <d v="2003-06-03T00:00:00"/>
    <x v="6"/>
    <x v="3"/>
    <n v="0"/>
    <n v="0"/>
  </r>
  <r>
    <s v="LGR"/>
    <d v="2003-06-04T00:00:00"/>
    <x v="6"/>
    <x v="3"/>
    <n v="2"/>
    <n v="0"/>
  </r>
  <r>
    <s v="LGR"/>
    <d v="2003-06-05T00:00:00"/>
    <x v="6"/>
    <x v="3"/>
    <n v="0"/>
    <n v="0"/>
  </r>
  <r>
    <s v="LGR"/>
    <d v="2003-06-06T00:00:00"/>
    <x v="6"/>
    <x v="3"/>
    <n v="1"/>
    <n v="1"/>
  </r>
  <r>
    <s v="LGR"/>
    <d v="2003-06-07T00:00:00"/>
    <x v="6"/>
    <x v="3"/>
    <n v="0"/>
    <n v="0"/>
  </r>
  <r>
    <s v="LGR"/>
    <d v="2003-06-08T00:00:00"/>
    <x v="6"/>
    <x v="3"/>
    <n v="2"/>
    <n v="1"/>
  </r>
  <r>
    <s v="LGR"/>
    <d v="2003-06-09T00:00:00"/>
    <x v="6"/>
    <x v="3"/>
    <n v="1"/>
    <n v="1"/>
  </r>
  <r>
    <s v="LGR"/>
    <d v="2003-06-10T00:00:00"/>
    <x v="6"/>
    <x v="3"/>
    <n v="1"/>
    <n v="0"/>
  </r>
  <r>
    <s v="LGR"/>
    <d v="2003-06-11T00:00:00"/>
    <x v="6"/>
    <x v="3"/>
    <n v="5"/>
    <n v="4"/>
  </r>
  <r>
    <s v="LGR"/>
    <d v="2003-06-12T00:00:00"/>
    <x v="6"/>
    <x v="3"/>
    <n v="7"/>
    <n v="0"/>
  </r>
  <r>
    <s v="LGR"/>
    <d v="2003-06-13T00:00:00"/>
    <x v="6"/>
    <x v="3"/>
    <n v="8"/>
    <n v="2"/>
  </r>
  <r>
    <s v="LGR"/>
    <d v="2003-06-14T00:00:00"/>
    <x v="6"/>
    <x v="3"/>
    <n v="10"/>
    <n v="1"/>
  </r>
  <r>
    <s v="LGR"/>
    <d v="2003-06-15T00:00:00"/>
    <x v="6"/>
    <x v="3"/>
    <n v="10"/>
    <n v="0"/>
  </r>
  <r>
    <s v="LGR"/>
    <d v="2003-06-16T00:00:00"/>
    <x v="6"/>
    <x v="3"/>
    <n v="8"/>
    <n v="1"/>
  </r>
  <r>
    <s v="LGR"/>
    <d v="2003-06-17T00:00:00"/>
    <x v="6"/>
    <x v="3"/>
    <n v="10"/>
    <n v="2"/>
  </r>
  <r>
    <s v="LGR"/>
    <d v="2003-06-18T00:00:00"/>
    <x v="6"/>
    <x v="3"/>
    <n v="7"/>
    <n v="0"/>
  </r>
  <r>
    <s v="LGR"/>
    <d v="2003-06-19T00:00:00"/>
    <x v="6"/>
    <x v="3"/>
    <n v="17"/>
    <n v="4"/>
  </r>
  <r>
    <s v="LGR"/>
    <d v="2003-06-20T00:00:00"/>
    <x v="6"/>
    <x v="3"/>
    <n v="40"/>
    <n v="7"/>
  </r>
  <r>
    <s v="LGR"/>
    <d v="2003-06-21T00:00:00"/>
    <x v="6"/>
    <x v="3"/>
    <n v="28"/>
    <n v="4"/>
  </r>
  <r>
    <s v="LGR"/>
    <d v="2003-06-22T00:00:00"/>
    <x v="6"/>
    <x v="3"/>
    <n v="22"/>
    <n v="4"/>
  </r>
  <r>
    <s v="LGR"/>
    <d v="2003-06-23T00:00:00"/>
    <x v="6"/>
    <x v="3"/>
    <n v="14"/>
    <n v="4"/>
  </r>
  <r>
    <s v="LGR"/>
    <d v="2003-06-24T00:00:00"/>
    <x v="6"/>
    <x v="3"/>
    <n v="19"/>
    <n v="4"/>
  </r>
  <r>
    <s v="LGR"/>
    <d v="2003-06-25T00:00:00"/>
    <x v="6"/>
    <x v="3"/>
    <n v="34"/>
    <n v="2"/>
  </r>
  <r>
    <s v="LGR"/>
    <d v="2003-06-26T00:00:00"/>
    <x v="6"/>
    <x v="3"/>
    <n v="31"/>
    <n v="6"/>
  </r>
  <r>
    <s v="LGR"/>
    <d v="2003-06-27T00:00:00"/>
    <x v="6"/>
    <x v="3"/>
    <n v="26"/>
    <n v="7"/>
  </r>
  <r>
    <s v="LGR"/>
    <d v="2003-06-28T00:00:00"/>
    <x v="6"/>
    <x v="3"/>
    <n v="35"/>
    <n v="8"/>
  </r>
  <r>
    <s v="LGR"/>
    <d v="2003-06-29T00:00:00"/>
    <x v="6"/>
    <x v="3"/>
    <n v="22"/>
    <n v="12"/>
  </r>
  <r>
    <s v="LGR"/>
    <d v="2003-06-30T00:00:00"/>
    <x v="6"/>
    <x v="3"/>
    <n v="38"/>
    <n v="7"/>
  </r>
  <r>
    <s v="LGR"/>
    <d v="2003-07-01T00:00:00"/>
    <x v="6"/>
    <x v="4"/>
    <n v="56"/>
    <n v="22"/>
  </r>
  <r>
    <s v="LGR"/>
    <d v="2003-07-02T00:00:00"/>
    <x v="6"/>
    <x v="4"/>
    <n v="77"/>
    <n v="22"/>
  </r>
  <r>
    <s v="LGR"/>
    <d v="2003-07-03T00:00:00"/>
    <x v="6"/>
    <x v="4"/>
    <n v="70"/>
    <n v="17"/>
  </r>
  <r>
    <s v="LGR"/>
    <d v="2003-07-04T00:00:00"/>
    <x v="6"/>
    <x v="4"/>
    <n v="96"/>
    <n v="29"/>
  </r>
  <r>
    <s v="LGR"/>
    <d v="2003-07-05T00:00:00"/>
    <x v="6"/>
    <x v="4"/>
    <n v="139"/>
    <n v="35"/>
  </r>
  <r>
    <s v="LGR"/>
    <d v="2003-07-06T00:00:00"/>
    <x v="6"/>
    <x v="4"/>
    <n v="86"/>
    <n v="25"/>
  </r>
  <r>
    <s v="LGR"/>
    <d v="2003-07-07T00:00:00"/>
    <x v="6"/>
    <x v="4"/>
    <n v="76"/>
    <n v="26"/>
  </r>
  <r>
    <s v="LGR"/>
    <d v="2003-07-08T00:00:00"/>
    <x v="6"/>
    <x v="4"/>
    <n v="98"/>
    <n v="32"/>
  </r>
  <r>
    <s v="LGR"/>
    <d v="2003-07-09T00:00:00"/>
    <x v="6"/>
    <x v="4"/>
    <n v="136"/>
    <n v="30"/>
  </r>
  <r>
    <s v="LGR"/>
    <d v="2003-07-10T00:00:00"/>
    <x v="6"/>
    <x v="4"/>
    <n v="92"/>
    <n v="32"/>
  </r>
  <r>
    <s v="LGR"/>
    <d v="2003-07-11T00:00:00"/>
    <x v="6"/>
    <x v="4"/>
    <n v="173"/>
    <n v="52"/>
  </r>
  <r>
    <s v="LGR"/>
    <d v="2003-07-12T00:00:00"/>
    <x v="6"/>
    <x v="4"/>
    <n v="152"/>
    <n v="47"/>
  </r>
  <r>
    <s v="LGR"/>
    <d v="2003-07-13T00:00:00"/>
    <x v="6"/>
    <x v="4"/>
    <n v="259"/>
    <n v="101"/>
  </r>
  <r>
    <s v="LGR"/>
    <d v="2003-07-14T00:00:00"/>
    <x v="6"/>
    <x v="4"/>
    <n v="154"/>
    <n v="47"/>
  </r>
  <r>
    <s v="LGR"/>
    <d v="2003-07-15T00:00:00"/>
    <x v="6"/>
    <x v="4"/>
    <n v="96"/>
    <n v="28"/>
  </r>
  <r>
    <s v="LGR"/>
    <d v="2003-07-16T00:00:00"/>
    <x v="6"/>
    <x v="4"/>
    <n v="226"/>
    <n v="76"/>
  </r>
  <r>
    <s v="LGR"/>
    <d v="2003-07-17T00:00:00"/>
    <x v="6"/>
    <x v="4"/>
    <n v="214"/>
    <n v="64"/>
  </r>
  <r>
    <s v="LGR"/>
    <d v="2003-07-18T00:00:00"/>
    <x v="6"/>
    <x v="4"/>
    <n v="88"/>
    <n v="35"/>
  </r>
  <r>
    <s v="LGR"/>
    <d v="2003-07-19T00:00:00"/>
    <x v="6"/>
    <x v="4"/>
    <n v="101"/>
    <n v="46"/>
  </r>
  <r>
    <s v="LGR"/>
    <d v="2003-07-20T00:00:00"/>
    <x v="6"/>
    <x v="4"/>
    <n v="100"/>
    <n v="29"/>
  </r>
  <r>
    <s v="LGR"/>
    <d v="2003-07-21T00:00:00"/>
    <x v="6"/>
    <x v="4"/>
    <n v="109"/>
    <n v="36"/>
  </r>
  <r>
    <s v="LGR"/>
    <d v="2003-07-22T00:00:00"/>
    <x v="6"/>
    <x v="4"/>
    <n v="62"/>
    <n v="29"/>
  </r>
  <r>
    <s v="LGR"/>
    <d v="2003-07-23T00:00:00"/>
    <x v="6"/>
    <x v="4"/>
    <n v="25"/>
    <n v="11"/>
  </r>
  <r>
    <s v="LGR"/>
    <d v="2003-07-24T00:00:00"/>
    <x v="6"/>
    <x v="4"/>
    <n v="132"/>
    <n v="37"/>
  </r>
  <r>
    <s v="LGR"/>
    <d v="2003-07-25T00:00:00"/>
    <x v="6"/>
    <x v="4"/>
    <n v="160"/>
    <n v="61"/>
  </r>
  <r>
    <s v="LGR"/>
    <d v="2003-07-26T00:00:00"/>
    <x v="6"/>
    <x v="4"/>
    <n v="110"/>
    <n v="40"/>
  </r>
  <r>
    <s v="LGR"/>
    <d v="2003-07-27T00:00:00"/>
    <x v="6"/>
    <x v="4"/>
    <n v="19"/>
    <n v="7"/>
  </r>
  <r>
    <s v="LGR"/>
    <d v="2003-07-28T00:00:00"/>
    <x v="6"/>
    <x v="4"/>
    <n v="18"/>
    <n v="7"/>
  </r>
  <r>
    <s v="LGR"/>
    <d v="2003-07-29T00:00:00"/>
    <x v="6"/>
    <x v="4"/>
    <n v="24"/>
    <n v="11"/>
  </r>
  <r>
    <s v="LGR"/>
    <d v="2003-07-30T00:00:00"/>
    <x v="6"/>
    <x v="4"/>
    <n v="11"/>
    <n v="11"/>
  </r>
  <r>
    <s v="LGR"/>
    <d v="2003-07-31T00:00:00"/>
    <x v="6"/>
    <x v="4"/>
    <n v="10"/>
    <n v="8"/>
  </r>
  <r>
    <s v="LGR"/>
    <d v="2003-08-01T00:00:00"/>
    <x v="6"/>
    <x v="5"/>
    <n v="20"/>
    <n v="7"/>
  </r>
  <r>
    <s v="LGR"/>
    <d v="2003-08-02T00:00:00"/>
    <x v="6"/>
    <x v="5"/>
    <n v="85"/>
    <n v="31"/>
  </r>
  <r>
    <s v="LGR"/>
    <d v="2003-08-03T00:00:00"/>
    <x v="6"/>
    <x v="5"/>
    <n v="46"/>
    <n v="20"/>
  </r>
  <r>
    <s v="LGR"/>
    <d v="2003-08-04T00:00:00"/>
    <x v="6"/>
    <x v="5"/>
    <n v="50"/>
    <n v="26"/>
  </r>
  <r>
    <s v="LGR"/>
    <d v="2003-08-05T00:00:00"/>
    <x v="6"/>
    <x v="5"/>
    <n v="78"/>
    <n v="34"/>
  </r>
  <r>
    <s v="LGR"/>
    <d v="2003-08-06T00:00:00"/>
    <x v="6"/>
    <x v="5"/>
    <n v="90"/>
    <n v="38"/>
  </r>
  <r>
    <s v="LGR"/>
    <d v="2003-08-07T00:00:00"/>
    <x v="6"/>
    <x v="5"/>
    <n v="235"/>
    <n v="72"/>
  </r>
  <r>
    <s v="LGR"/>
    <d v="2003-08-08T00:00:00"/>
    <x v="6"/>
    <x v="5"/>
    <n v="124"/>
    <n v="50"/>
  </r>
  <r>
    <s v="LGR"/>
    <d v="2003-08-09T00:00:00"/>
    <x v="6"/>
    <x v="5"/>
    <n v="89"/>
    <n v="31"/>
  </r>
  <r>
    <s v="LGR"/>
    <d v="2003-08-10T00:00:00"/>
    <x v="6"/>
    <x v="5"/>
    <n v="214"/>
    <n v="83"/>
  </r>
  <r>
    <s v="LGR"/>
    <d v="2003-08-11T00:00:00"/>
    <x v="6"/>
    <x v="5"/>
    <n v="175"/>
    <n v="65"/>
  </r>
  <r>
    <s v="LGR"/>
    <d v="2003-08-12T00:00:00"/>
    <x v="6"/>
    <x v="5"/>
    <n v="233"/>
    <n v="82"/>
  </r>
  <r>
    <s v="LGR"/>
    <d v="2003-08-13T00:00:00"/>
    <x v="6"/>
    <x v="5"/>
    <n v="148"/>
    <n v="40"/>
  </r>
  <r>
    <s v="LGR"/>
    <d v="2003-08-14T00:00:00"/>
    <x v="6"/>
    <x v="5"/>
    <n v="119"/>
    <n v="49"/>
  </r>
  <r>
    <s v="LGR"/>
    <d v="2003-08-15T00:00:00"/>
    <x v="6"/>
    <x v="5"/>
    <n v="82"/>
    <n v="35"/>
  </r>
  <r>
    <s v="LGR"/>
    <d v="2003-08-16T00:00:00"/>
    <x v="6"/>
    <x v="5"/>
    <n v="239"/>
    <n v="80"/>
  </r>
  <r>
    <s v="LGR"/>
    <d v="2003-08-17T00:00:00"/>
    <x v="6"/>
    <x v="5"/>
    <n v="270"/>
    <n v="77"/>
  </r>
  <r>
    <s v="LGR"/>
    <d v="2003-08-18T00:00:00"/>
    <x v="6"/>
    <x v="5"/>
    <n v="186"/>
    <n v="52"/>
  </r>
  <r>
    <s v="LGR"/>
    <d v="2003-08-19T00:00:00"/>
    <x v="6"/>
    <x v="5"/>
    <n v="114"/>
    <n v="38"/>
  </r>
  <r>
    <s v="LGR"/>
    <d v="2003-08-20T00:00:00"/>
    <x v="6"/>
    <x v="5"/>
    <n v="197"/>
    <n v="53"/>
  </r>
  <r>
    <s v="LGR"/>
    <d v="2003-08-21T00:00:00"/>
    <x v="6"/>
    <x v="5"/>
    <n v="128"/>
    <n v="36"/>
  </r>
  <r>
    <s v="LGR"/>
    <d v="2003-08-22T00:00:00"/>
    <x v="6"/>
    <x v="5"/>
    <n v="89"/>
    <n v="28"/>
  </r>
  <r>
    <s v="LGR"/>
    <d v="2003-08-23T00:00:00"/>
    <x v="6"/>
    <x v="5"/>
    <n v="115"/>
    <n v="32"/>
  </r>
  <r>
    <s v="LGR"/>
    <d v="2003-08-24T00:00:00"/>
    <x v="6"/>
    <x v="5"/>
    <n v="234"/>
    <n v="82"/>
  </r>
  <r>
    <s v="LGR"/>
    <d v="2003-08-25T00:00:00"/>
    <x v="6"/>
    <x v="5"/>
    <n v="179"/>
    <n v="66"/>
  </r>
  <r>
    <s v="LGR"/>
    <d v="2003-08-26T00:00:00"/>
    <x v="6"/>
    <x v="5"/>
    <n v="149"/>
    <n v="49"/>
  </r>
  <r>
    <s v="LGR"/>
    <d v="2003-08-27T00:00:00"/>
    <x v="6"/>
    <x v="5"/>
    <n v="517"/>
    <n v="142"/>
  </r>
  <r>
    <s v="LGR"/>
    <d v="2003-08-28T00:00:00"/>
    <x v="6"/>
    <x v="5"/>
    <n v="198"/>
    <n v="60"/>
  </r>
  <r>
    <s v="LGR"/>
    <d v="2003-08-29T00:00:00"/>
    <x v="6"/>
    <x v="5"/>
    <n v="318"/>
    <n v="98"/>
  </r>
  <r>
    <s v="LGR"/>
    <d v="2003-08-30T00:00:00"/>
    <x v="6"/>
    <x v="5"/>
    <n v="251"/>
    <n v="62"/>
  </r>
  <r>
    <s v="LGR"/>
    <d v="2003-08-31T00:00:00"/>
    <x v="6"/>
    <x v="5"/>
    <n v="136"/>
    <n v="32"/>
  </r>
  <r>
    <s v="LGR"/>
    <d v="2003-09-01T00:00:00"/>
    <x v="6"/>
    <x v="6"/>
    <n v="116"/>
    <n v="32"/>
  </r>
  <r>
    <s v="LGR"/>
    <d v="2003-09-02T00:00:00"/>
    <x v="6"/>
    <x v="6"/>
    <n v="91"/>
    <n v="28"/>
  </r>
  <r>
    <s v="LGR"/>
    <d v="2003-09-03T00:00:00"/>
    <x v="6"/>
    <x v="6"/>
    <n v="66"/>
    <n v="22"/>
  </r>
  <r>
    <s v="LGR"/>
    <d v="2003-09-04T00:00:00"/>
    <x v="6"/>
    <x v="6"/>
    <n v="115"/>
    <n v="43"/>
  </r>
  <r>
    <s v="LGR"/>
    <d v="2003-09-05T00:00:00"/>
    <x v="6"/>
    <x v="6"/>
    <n v="67"/>
    <n v="17"/>
  </r>
  <r>
    <s v="LGR"/>
    <d v="2003-09-06T00:00:00"/>
    <x v="6"/>
    <x v="6"/>
    <n v="97"/>
    <n v="31"/>
  </r>
  <r>
    <s v="LGR"/>
    <d v="2003-09-07T00:00:00"/>
    <x v="6"/>
    <x v="6"/>
    <n v="187"/>
    <n v="48"/>
  </r>
  <r>
    <s v="LGR"/>
    <d v="2003-09-08T00:00:00"/>
    <x v="6"/>
    <x v="6"/>
    <n v="575"/>
    <n v="167"/>
  </r>
  <r>
    <s v="LGR"/>
    <d v="2003-09-09T00:00:00"/>
    <x v="6"/>
    <x v="6"/>
    <n v="493"/>
    <n v="143"/>
  </r>
  <r>
    <s v="LGR"/>
    <d v="2003-09-10T00:00:00"/>
    <x v="6"/>
    <x v="6"/>
    <n v="602"/>
    <n v="181"/>
  </r>
  <r>
    <s v="LGR"/>
    <d v="2003-09-11T00:00:00"/>
    <x v="6"/>
    <x v="6"/>
    <n v="2129"/>
    <n v="646"/>
  </r>
  <r>
    <s v="LGR"/>
    <d v="2003-09-12T00:00:00"/>
    <x v="6"/>
    <x v="6"/>
    <n v="2210"/>
    <n v="601"/>
  </r>
  <r>
    <s v="LGR"/>
    <d v="2003-09-13T00:00:00"/>
    <x v="6"/>
    <x v="6"/>
    <n v="2036"/>
    <n v="588"/>
  </r>
  <r>
    <s v="LGR"/>
    <d v="2003-09-14T00:00:00"/>
    <x v="6"/>
    <x v="6"/>
    <n v="2034"/>
    <n v="587"/>
  </r>
  <r>
    <s v="LGR"/>
    <d v="2003-09-15T00:00:00"/>
    <x v="6"/>
    <x v="6"/>
    <n v="2132"/>
    <n v="648"/>
  </r>
  <r>
    <s v="LGR"/>
    <d v="2003-09-16T00:00:00"/>
    <x v="6"/>
    <x v="6"/>
    <n v="2648"/>
    <n v="767"/>
  </r>
  <r>
    <s v="LGR"/>
    <d v="2003-09-17T00:00:00"/>
    <x v="6"/>
    <x v="6"/>
    <n v="2568"/>
    <n v="704"/>
  </r>
  <r>
    <s v="LGR"/>
    <d v="2003-09-18T00:00:00"/>
    <x v="6"/>
    <x v="6"/>
    <n v="2371"/>
    <n v="660"/>
  </r>
  <r>
    <s v="LGR"/>
    <d v="2003-09-19T00:00:00"/>
    <x v="6"/>
    <x v="6"/>
    <n v="2812"/>
    <n v="724"/>
  </r>
  <r>
    <s v="LGR"/>
    <d v="2003-09-20T00:00:00"/>
    <x v="6"/>
    <x v="6"/>
    <n v="5161"/>
    <n v="1325"/>
  </r>
  <r>
    <s v="LGR"/>
    <d v="2003-09-21T00:00:00"/>
    <x v="6"/>
    <x v="6"/>
    <n v="3630"/>
    <n v="923"/>
  </r>
  <r>
    <s v="LGR"/>
    <d v="2003-09-22T00:00:00"/>
    <x v="6"/>
    <x v="6"/>
    <n v="2736"/>
    <n v="748"/>
  </r>
  <r>
    <s v="LGR"/>
    <d v="2003-09-23T00:00:00"/>
    <x v="6"/>
    <x v="6"/>
    <n v="3892"/>
    <n v="1081"/>
  </r>
  <r>
    <s v="LGR"/>
    <d v="2003-09-24T00:00:00"/>
    <x v="6"/>
    <x v="6"/>
    <n v="3745"/>
    <n v="1003"/>
  </r>
  <r>
    <s v="LGR"/>
    <d v="2003-09-25T00:00:00"/>
    <x v="6"/>
    <x v="6"/>
    <n v="3818"/>
    <n v="1007"/>
  </r>
  <r>
    <s v="LGR"/>
    <d v="2003-09-26T00:00:00"/>
    <x v="6"/>
    <x v="6"/>
    <n v="3998"/>
    <n v="1036"/>
  </r>
  <r>
    <s v="LGR"/>
    <d v="2003-09-27T00:00:00"/>
    <x v="6"/>
    <x v="6"/>
    <n v="4256"/>
    <n v="1103"/>
  </r>
  <r>
    <s v="LGR"/>
    <d v="2003-09-28T00:00:00"/>
    <x v="6"/>
    <x v="6"/>
    <n v="6020"/>
    <n v="1582"/>
  </r>
  <r>
    <s v="LGR"/>
    <d v="2003-09-29T00:00:00"/>
    <x v="6"/>
    <x v="6"/>
    <n v="4430"/>
    <n v="1160"/>
  </r>
  <r>
    <s v="LGR"/>
    <d v="2003-09-30T00:00:00"/>
    <x v="6"/>
    <x v="6"/>
    <n v="6302"/>
    <n v="1523"/>
  </r>
  <r>
    <s v="LGR"/>
    <d v="2003-10-01T00:00:00"/>
    <x v="6"/>
    <x v="7"/>
    <n v="6179"/>
    <n v="1463"/>
  </r>
  <r>
    <s v="LGR"/>
    <d v="2003-10-02T00:00:00"/>
    <x v="6"/>
    <x v="7"/>
    <n v="4562"/>
    <n v="1034"/>
  </r>
  <r>
    <s v="LGR"/>
    <d v="2003-10-03T00:00:00"/>
    <x v="6"/>
    <x v="7"/>
    <n v="5395"/>
    <n v="1285"/>
  </r>
  <r>
    <s v="LGR"/>
    <d v="2003-10-04T00:00:00"/>
    <x v="6"/>
    <x v="7"/>
    <n v="3985"/>
    <n v="872"/>
  </r>
  <r>
    <s v="LGR"/>
    <d v="2003-10-05T00:00:00"/>
    <x v="6"/>
    <x v="7"/>
    <n v="3662"/>
    <n v="766"/>
  </r>
  <r>
    <s v="LGR"/>
    <d v="2003-10-06T00:00:00"/>
    <x v="6"/>
    <x v="7"/>
    <n v="2832"/>
    <n v="594"/>
  </r>
  <r>
    <s v="LGR"/>
    <d v="2003-10-07T00:00:00"/>
    <x v="6"/>
    <x v="7"/>
    <n v="3721"/>
    <n v="882"/>
  </r>
  <r>
    <s v="LGR"/>
    <d v="2003-10-08T00:00:00"/>
    <x v="6"/>
    <x v="7"/>
    <n v="4901"/>
    <n v="1094"/>
  </r>
  <r>
    <s v="LGR"/>
    <d v="2003-10-09T00:00:00"/>
    <x v="6"/>
    <x v="7"/>
    <n v="3358"/>
    <n v="758"/>
  </r>
  <r>
    <s v="LGR"/>
    <d v="2003-10-10T00:00:00"/>
    <x v="6"/>
    <x v="7"/>
    <n v="6779"/>
    <n v="1534"/>
  </r>
  <r>
    <s v="LGR"/>
    <d v="2003-10-11T00:00:00"/>
    <x v="6"/>
    <x v="7"/>
    <n v="4501"/>
    <n v="1130"/>
  </r>
  <r>
    <s v="LGR"/>
    <d v="2003-10-12T00:00:00"/>
    <x v="6"/>
    <x v="7"/>
    <n v="3391"/>
    <n v="814"/>
  </r>
  <r>
    <s v="LGR"/>
    <d v="2003-10-13T00:00:00"/>
    <x v="6"/>
    <x v="7"/>
    <n v="4112"/>
    <n v="984"/>
  </r>
  <r>
    <s v="LGR"/>
    <d v="2003-10-14T00:00:00"/>
    <x v="6"/>
    <x v="7"/>
    <n v="1451"/>
    <n v="300"/>
  </r>
  <r>
    <s v="LGR"/>
    <d v="2003-10-15T00:00:00"/>
    <x v="6"/>
    <x v="7"/>
    <n v="1405"/>
    <n v="336"/>
  </r>
  <r>
    <s v="LGR"/>
    <d v="2003-10-16T00:00:00"/>
    <x v="6"/>
    <x v="7"/>
    <n v="1116"/>
    <n v="282"/>
  </r>
  <r>
    <s v="LGR"/>
    <d v="2003-10-17T00:00:00"/>
    <x v="6"/>
    <x v="7"/>
    <n v="842"/>
    <n v="220"/>
  </r>
  <r>
    <s v="LGR"/>
    <d v="2003-10-18T00:00:00"/>
    <x v="6"/>
    <x v="7"/>
    <n v="1555"/>
    <n v="419"/>
  </r>
  <r>
    <s v="LGR"/>
    <d v="2003-10-19T00:00:00"/>
    <x v="6"/>
    <x v="7"/>
    <n v="1195"/>
    <n v="280"/>
  </r>
  <r>
    <s v="LGR"/>
    <d v="2003-10-20T00:00:00"/>
    <x v="6"/>
    <x v="7"/>
    <n v="853"/>
    <n v="188"/>
  </r>
  <r>
    <s v="LGR"/>
    <d v="2003-10-21T00:00:00"/>
    <x v="6"/>
    <x v="7"/>
    <n v="720"/>
    <n v="152"/>
  </r>
  <r>
    <s v="LGR"/>
    <d v="2003-10-22T00:00:00"/>
    <x v="6"/>
    <x v="7"/>
    <n v="934"/>
    <n v="224"/>
  </r>
  <r>
    <s v="LGR"/>
    <d v="2003-10-23T00:00:00"/>
    <x v="6"/>
    <x v="7"/>
    <n v="1447"/>
    <n v="313"/>
  </r>
  <r>
    <s v="LGR"/>
    <d v="2003-10-24T00:00:00"/>
    <x v="6"/>
    <x v="7"/>
    <n v="1320"/>
    <n v="314"/>
  </r>
  <r>
    <s v="LGR"/>
    <d v="2003-10-25T00:00:00"/>
    <x v="6"/>
    <x v="7"/>
    <n v="1308"/>
    <n v="342"/>
  </r>
  <r>
    <s v="LGR"/>
    <d v="2003-10-26T00:00:00"/>
    <x v="6"/>
    <x v="7"/>
    <n v="1135"/>
    <n v="269"/>
  </r>
  <r>
    <s v="LGR"/>
    <d v="2003-10-27T00:00:00"/>
    <x v="6"/>
    <x v="7"/>
    <n v="791"/>
    <n v="163"/>
  </r>
  <r>
    <s v="LGR"/>
    <d v="2003-10-28T00:00:00"/>
    <x v="6"/>
    <x v="7"/>
    <n v="590"/>
    <n v="134"/>
  </r>
  <r>
    <s v="LGR"/>
    <d v="2003-10-29T00:00:00"/>
    <x v="6"/>
    <x v="7"/>
    <n v="1178"/>
    <n v="313"/>
  </r>
  <r>
    <s v="LGR"/>
    <d v="2003-10-30T00:00:00"/>
    <x v="6"/>
    <x v="7"/>
    <n v="776"/>
    <n v="204"/>
  </r>
  <r>
    <s v="LGR"/>
    <d v="2003-10-31T00:00:00"/>
    <x v="6"/>
    <x v="7"/>
    <n v="1106"/>
    <n v="313"/>
  </r>
  <r>
    <s v="LGR"/>
    <d v="2003-11-01T00:00:00"/>
    <x v="6"/>
    <x v="8"/>
    <n v="745"/>
    <n v="140"/>
  </r>
  <r>
    <s v="LGR"/>
    <d v="2003-11-02T00:00:00"/>
    <x v="6"/>
    <x v="8"/>
    <n v="753"/>
    <n v="177"/>
  </r>
  <r>
    <s v="LGR"/>
    <d v="2003-11-03T00:00:00"/>
    <x v="6"/>
    <x v="8"/>
    <n v="443"/>
    <n v="80"/>
  </r>
  <r>
    <s v="LGR"/>
    <d v="2003-11-04T00:00:00"/>
    <x v="6"/>
    <x v="8"/>
    <n v="410"/>
    <n v="85"/>
  </r>
  <r>
    <s v="LGR"/>
    <d v="2003-11-05T00:00:00"/>
    <x v="6"/>
    <x v="8"/>
    <n v="310"/>
    <n v="77"/>
  </r>
  <r>
    <s v="LGR"/>
    <d v="2003-11-06T00:00:00"/>
    <x v="6"/>
    <x v="8"/>
    <n v="412"/>
    <n v="90"/>
  </r>
  <r>
    <s v="LGR"/>
    <d v="2003-11-07T00:00:00"/>
    <x v="6"/>
    <x v="8"/>
    <n v="397"/>
    <n v="90"/>
  </r>
  <r>
    <s v="LGR"/>
    <d v="2003-11-08T00:00:00"/>
    <x v="6"/>
    <x v="8"/>
    <n v="216"/>
    <n v="51"/>
  </r>
  <r>
    <s v="LGR"/>
    <d v="2003-11-09T00:00:00"/>
    <x v="6"/>
    <x v="8"/>
    <n v="223"/>
    <n v="47"/>
  </r>
  <r>
    <s v="LGR"/>
    <d v="2003-11-10T00:00:00"/>
    <x v="6"/>
    <x v="8"/>
    <n v="116"/>
    <n v="30"/>
  </r>
  <r>
    <s v="LGR"/>
    <d v="2003-11-11T00:00:00"/>
    <x v="6"/>
    <x v="8"/>
    <n v="288"/>
    <n v="59"/>
  </r>
  <r>
    <s v="LGR"/>
    <d v="2003-11-12T00:00:00"/>
    <x v="6"/>
    <x v="8"/>
    <n v="176"/>
    <n v="49"/>
  </r>
  <r>
    <s v="LGR"/>
    <d v="2003-11-13T00:00:00"/>
    <x v="6"/>
    <x v="8"/>
    <n v="212"/>
    <n v="50"/>
  </r>
  <r>
    <s v="LGR"/>
    <d v="2003-11-14T00:00:00"/>
    <x v="6"/>
    <x v="8"/>
    <n v="199"/>
    <n v="51"/>
  </r>
  <r>
    <s v="LGR"/>
    <d v="2003-11-15T00:00:00"/>
    <x v="6"/>
    <x v="8"/>
    <n v="161"/>
    <n v="41"/>
  </r>
  <r>
    <s v="LGR"/>
    <d v="2003-11-16T00:00:00"/>
    <x v="6"/>
    <x v="8"/>
    <n v="106"/>
    <n v="20"/>
  </r>
  <r>
    <s v="LGR"/>
    <d v="2003-11-17T00:00:00"/>
    <x v="6"/>
    <x v="8"/>
    <n v="87"/>
    <n v="21"/>
  </r>
  <r>
    <s v="LGR"/>
    <d v="2003-11-18T00:00:00"/>
    <x v="6"/>
    <x v="8"/>
    <n v="112"/>
    <n v="25"/>
  </r>
  <r>
    <s v="LGR"/>
    <d v="2003-11-19T00:00:00"/>
    <x v="6"/>
    <x v="8"/>
    <n v="132"/>
    <n v="28"/>
  </r>
  <r>
    <s v="LGR"/>
    <d v="2003-11-20T00:00:00"/>
    <x v="6"/>
    <x v="8"/>
    <n v="187"/>
    <n v="45"/>
  </r>
  <r>
    <s v="LGR"/>
    <d v="2003-11-21T00:00:00"/>
    <x v="6"/>
    <x v="8"/>
    <n v="174"/>
    <n v="40"/>
  </r>
  <r>
    <s v="LGR"/>
    <d v="2003-11-22T00:00:00"/>
    <x v="6"/>
    <x v="8"/>
    <n v="184"/>
    <n v="36"/>
  </r>
  <r>
    <s v="LGR"/>
    <d v="2003-11-23T00:00:00"/>
    <x v="6"/>
    <x v="8"/>
    <n v="185"/>
    <n v="43"/>
  </r>
  <r>
    <s v="LGR"/>
    <d v="2003-11-24T00:00:00"/>
    <x v="6"/>
    <x v="8"/>
    <n v="86"/>
    <n v="24"/>
  </r>
  <r>
    <s v="LGR"/>
    <d v="2003-11-25T00:00:00"/>
    <x v="6"/>
    <x v="8"/>
    <n v="82"/>
    <n v="12"/>
  </r>
  <r>
    <s v="LGR"/>
    <d v="2003-11-26T00:00:00"/>
    <x v="6"/>
    <x v="8"/>
    <n v="80"/>
    <n v="20"/>
  </r>
  <r>
    <s v="LGR"/>
    <d v="2003-11-27T00:00:00"/>
    <x v="6"/>
    <x v="8"/>
    <n v="327"/>
    <n v="106"/>
  </r>
  <r>
    <s v="LGR"/>
    <d v="2003-11-28T00:00:00"/>
    <x v="6"/>
    <x v="8"/>
    <n v="137"/>
    <n v="38"/>
  </r>
  <r>
    <s v="LGR"/>
    <d v="2003-11-29T00:00:00"/>
    <x v="6"/>
    <x v="8"/>
    <n v="74"/>
    <n v="13"/>
  </r>
  <r>
    <s v="LGR"/>
    <d v="2003-11-30T00:00:00"/>
    <x v="6"/>
    <x v="8"/>
    <n v="143"/>
    <n v="33"/>
  </r>
  <r>
    <s v="LGR"/>
    <d v="2003-12-01T00:00:00"/>
    <x v="6"/>
    <x v="9"/>
    <n v="63"/>
    <n v="24"/>
  </r>
  <r>
    <s v="LGR"/>
    <d v="2003-12-02T00:00:00"/>
    <x v="6"/>
    <x v="9"/>
    <n v="45"/>
    <n v="12"/>
  </r>
  <r>
    <s v="LGR"/>
    <d v="2003-12-03T00:00:00"/>
    <x v="6"/>
    <x v="9"/>
    <n v="49"/>
    <n v="16"/>
  </r>
  <r>
    <s v="LGR"/>
    <d v="2003-12-04T00:00:00"/>
    <x v="6"/>
    <x v="9"/>
    <n v="50"/>
    <n v="20"/>
  </r>
  <r>
    <s v="LGR"/>
    <d v="2003-12-05T00:00:00"/>
    <x v="6"/>
    <x v="9"/>
    <n v="154"/>
    <n v="34"/>
  </r>
  <r>
    <s v="LGR"/>
    <d v="2003-12-06T00:00:00"/>
    <x v="6"/>
    <x v="9"/>
    <n v="0"/>
    <n v="0"/>
  </r>
  <r>
    <s v="LGR"/>
    <d v="2003-12-07T00:00:00"/>
    <x v="6"/>
    <x v="9"/>
    <n v="0"/>
    <n v="0"/>
  </r>
  <r>
    <s v="LGR"/>
    <d v="2003-12-08T00:00:00"/>
    <x v="6"/>
    <x v="9"/>
    <n v="19"/>
    <n v="3"/>
  </r>
  <r>
    <s v="LGR"/>
    <d v="2003-12-09T00:00:00"/>
    <x v="6"/>
    <x v="9"/>
    <n v="0"/>
    <n v="0"/>
  </r>
  <r>
    <s v="LGR"/>
    <d v="2003-12-10T00:00:00"/>
    <x v="6"/>
    <x v="9"/>
    <n v="27"/>
    <n v="7"/>
  </r>
  <r>
    <s v="LGR"/>
    <d v="2003-12-11T00:00:00"/>
    <x v="6"/>
    <x v="9"/>
    <n v="0"/>
    <n v="0"/>
  </r>
  <r>
    <s v="LGR"/>
    <d v="2003-12-12T00:00:00"/>
    <x v="6"/>
    <x v="9"/>
    <n v="45"/>
    <n v="11"/>
  </r>
  <r>
    <s v="LGR"/>
    <d v="2003-12-13T00:00:00"/>
    <x v="6"/>
    <x v="9"/>
    <n v="65"/>
    <n v="16"/>
  </r>
  <r>
    <s v="LGR"/>
    <d v="2003-12-14T00:00:00"/>
    <x v="6"/>
    <x v="9"/>
    <n v="60"/>
    <n v="10"/>
  </r>
  <r>
    <s v="LGR"/>
    <d v="2003-12-15T00:00:00"/>
    <x v="6"/>
    <x v="9"/>
    <n v="23"/>
    <n v="7"/>
  </r>
  <r>
    <s v="LGR"/>
    <d v="2004-03-01T00:00:00"/>
    <x v="7"/>
    <x v="0"/>
    <n v="71"/>
    <n v="15"/>
  </r>
  <r>
    <s v="LGR"/>
    <d v="2004-03-02T00:00:00"/>
    <x v="7"/>
    <x v="0"/>
    <n v="0"/>
    <n v="0"/>
  </r>
  <r>
    <s v="LGR"/>
    <d v="2004-03-03T00:00:00"/>
    <x v="7"/>
    <x v="0"/>
    <n v="69"/>
    <n v="20"/>
  </r>
  <r>
    <s v="LGR"/>
    <d v="2004-03-04T00:00:00"/>
    <x v="7"/>
    <x v="0"/>
    <n v="101"/>
    <n v="18"/>
  </r>
  <r>
    <s v="LGR"/>
    <d v="2004-03-05T00:00:00"/>
    <x v="7"/>
    <x v="0"/>
    <n v="129"/>
    <n v="28"/>
  </r>
  <r>
    <s v="LGR"/>
    <d v="2004-03-06T00:00:00"/>
    <x v="7"/>
    <x v="0"/>
    <n v="162"/>
    <n v="37"/>
  </r>
  <r>
    <s v="LGR"/>
    <d v="2004-03-07T00:00:00"/>
    <x v="7"/>
    <x v="0"/>
    <n v="115"/>
    <n v="22"/>
  </r>
  <r>
    <s v="LGR"/>
    <d v="2004-03-08T00:00:00"/>
    <x v="7"/>
    <x v="0"/>
    <n v="62"/>
    <n v="22"/>
  </r>
  <r>
    <s v="LGR"/>
    <d v="2004-03-09T00:00:00"/>
    <x v="7"/>
    <x v="0"/>
    <n v="88"/>
    <n v="20"/>
  </r>
  <r>
    <s v="LGR"/>
    <d v="2004-03-10T00:00:00"/>
    <x v="7"/>
    <x v="0"/>
    <n v="45"/>
    <n v="13"/>
  </r>
  <r>
    <s v="LGR"/>
    <d v="2004-03-11T00:00:00"/>
    <x v="7"/>
    <x v="0"/>
    <n v="77"/>
    <n v="15"/>
  </r>
  <r>
    <s v="LGR"/>
    <d v="2004-03-12T00:00:00"/>
    <x v="7"/>
    <x v="0"/>
    <n v="267"/>
    <n v="58"/>
  </r>
  <r>
    <s v="LGR"/>
    <d v="2004-03-13T00:00:00"/>
    <x v="7"/>
    <x v="0"/>
    <n v="303"/>
    <n v="53"/>
  </r>
  <r>
    <s v="LGR"/>
    <d v="2004-03-14T00:00:00"/>
    <x v="7"/>
    <x v="0"/>
    <n v="282"/>
    <n v="69"/>
  </r>
  <r>
    <s v="LGR"/>
    <d v="2004-03-15T00:00:00"/>
    <x v="7"/>
    <x v="0"/>
    <n v="144"/>
    <n v="29"/>
  </r>
  <r>
    <s v="LGR"/>
    <d v="2004-03-16T00:00:00"/>
    <x v="7"/>
    <x v="0"/>
    <n v="241"/>
    <n v="28"/>
  </r>
  <r>
    <s v="LGR"/>
    <d v="2004-03-17T00:00:00"/>
    <x v="7"/>
    <x v="0"/>
    <n v="161"/>
    <n v="30"/>
  </r>
  <r>
    <s v="LGR"/>
    <d v="2004-03-18T00:00:00"/>
    <x v="7"/>
    <x v="0"/>
    <n v="149"/>
    <n v="31"/>
  </r>
  <r>
    <s v="LGR"/>
    <d v="2004-03-19T00:00:00"/>
    <x v="7"/>
    <x v="0"/>
    <n v="225"/>
    <n v="56"/>
  </r>
  <r>
    <s v="LGR"/>
    <d v="2004-03-20T00:00:00"/>
    <x v="7"/>
    <x v="0"/>
    <n v="206"/>
    <n v="51"/>
  </r>
  <r>
    <s v="LGR"/>
    <d v="2004-03-21T00:00:00"/>
    <x v="7"/>
    <x v="0"/>
    <n v="238"/>
    <n v="51"/>
  </r>
  <r>
    <s v="LGR"/>
    <d v="2004-03-22T00:00:00"/>
    <x v="7"/>
    <x v="0"/>
    <n v="127"/>
    <n v="40"/>
  </r>
  <r>
    <s v="LGR"/>
    <d v="2004-03-23T00:00:00"/>
    <x v="7"/>
    <x v="0"/>
    <n v="120"/>
    <n v="59"/>
  </r>
  <r>
    <s v="LGR"/>
    <d v="2004-03-24T00:00:00"/>
    <x v="7"/>
    <x v="0"/>
    <n v="218"/>
    <n v="62"/>
  </r>
  <r>
    <s v="LGR"/>
    <d v="2004-03-25T00:00:00"/>
    <x v="7"/>
    <x v="0"/>
    <n v="186"/>
    <n v="55"/>
  </r>
  <r>
    <s v="LGR"/>
    <d v="2004-03-26T00:00:00"/>
    <x v="7"/>
    <x v="0"/>
    <n v="190"/>
    <n v="40"/>
  </r>
  <r>
    <s v="LGR"/>
    <d v="2004-03-27T00:00:00"/>
    <x v="7"/>
    <x v="0"/>
    <n v="224"/>
    <n v="43"/>
  </r>
  <r>
    <s v="LGR"/>
    <d v="2004-03-28T00:00:00"/>
    <x v="7"/>
    <x v="0"/>
    <n v="198"/>
    <n v="46"/>
  </r>
  <r>
    <s v="LGR"/>
    <d v="2004-03-29T00:00:00"/>
    <x v="7"/>
    <x v="0"/>
    <n v="170"/>
    <n v="37"/>
  </r>
  <r>
    <s v="LGR"/>
    <d v="2004-03-30T00:00:00"/>
    <x v="7"/>
    <x v="0"/>
    <n v="108"/>
    <n v="26"/>
  </r>
  <r>
    <s v="LGR"/>
    <d v="2004-03-31T00:00:00"/>
    <x v="7"/>
    <x v="0"/>
    <n v="126"/>
    <n v="19"/>
  </r>
  <r>
    <s v="LGR"/>
    <d v="2004-04-01T00:00:00"/>
    <x v="7"/>
    <x v="1"/>
    <n v="154"/>
    <n v="65"/>
  </r>
  <r>
    <s v="LGR"/>
    <d v="2004-04-02T00:00:00"/>
    <x v="7"/>
    <x v="1"/>
    <n v="166"/>
    <n v="73"/>
  </r>
  <r>
    <s v="LGR"/>
    <d v="2004-04-03T00:00:00"/>
    <x v="7"/>
    <x v="1"/>
    <n v="191"/>
    <n v="76"/>
  </r>
  <r>
    <s v="LGR"/>
    <d v="2004-04-04T00:00:00"/>
    <x v="7"/>
    <x v="1"/>
    <n v="235"/>
    <n v="98"/>
  </r>
  <r>
    <s v="LGR"/>
    <d v="2004-04-05T00:00:00"/>
    <x v="7"/>
    <x v="1"/>
    <n v="184"/>
    <n v="89"/>
  </r>
  <r>
    <s v="LGR"/>
    <d v="2004-04-06T00:00:00"/>
    <x v="7"/>
    <x v="1"/>
    <n v="151"/>
    <n v="77"/>
  </r>
  <r>
    <s v="LGR"/>
    <d v="2004-04-07T00:00:00"/>
    <x v="7"/>
    <x v="1"/>
    <n v="188"/>
    <n v="94"/>
  </r>
  <r>
    <s v="LGR"/>
    <d v="2004-04-08T00:00:00"/>
    <x v="7"/>
    <x v="1"/>
    <n v="137"/>
    <n v="71"/>
  </r>
  <r>
    <s v="LGR"/>
    <d v="2004-04-09T00:00:00"/>
    <x v="7"/>
    <x v="1"/>
    <n v="132"/>
    <n v="83"/>
  </r>
  <r>
    <s v="LGR"/>
    <d v="2004-04-10T00:00:00"/>
    <x v="7"/>
    <x v="1"/>
    <n v="149"/>
    <n v="86"/>
  </r>
  <r>
    <s v="LGR"/>
    <d v="2004-04-11T00:00:00"/>
    <x v="7"/>
    <x v="1"/>
    <n v="120"/>
    <n v="62"/>
  </r>
  <r>
    <s v="LGR"/>
    <d v="2004-04-12T00:00:00"/>
    <x v="7"/>
    <x v="1"/>
    <n v="126"/>
    <n v="64"/>
  </r>
  <r>
    <s v="LGR"/>
    <d v="2004-04-13T00:00:00"/>
    <x v="7"/>
    <x v="1"/>
    <n v="85"/>
    <n v="56"/>
  </r>
  <r>
    <s v="LGR"/>
    <d v="2004-04-14T00:00:00"/>
    <x v="7"/>
    <x v="1"/>
    <n v="88"/>
    <n v="58"/>
  </r>
  <r>
    <s v="LGR"/>
    <d v="2004-04-15T00:00:00"/>
    <x v="7"/>
    <x v="1"/>
    <n v="72"/>
    <n v="43"/>
  </r>
  <r>
    <s v="LGR"/>
    <d v="2004-04-16T00:00:00"/>
    <x v="7"/>
    <x v="1"/>
    <n v="62"/>
    <n v="41"/>
  </r>
  <r>
    <s v="LGR"/>
    <d v="2004-04-17T00:00:00"/>
    <x v="7"/>
    <x v="1"/>
    <n v="58"/>
    <n v="44"/>
  </r>
  <r>
    <s v="LGR"/>
    <d v="2004-04-18T00:00:00"/>
    <x v="7"/>
    <x v="1"/>
    <n v="54"/>
    <n v="26"/>
  </r>
  <r>
    <s v="LGR"/>
    <d v="2004-04-19T00:00:00"/>
    <x v="7"/>
    <x v="1"/>
    <n v="40"/>
    <n v="34"/>
  </r>
  <r>
    <s v="LGR"/>
    <d v="2004-04-20T00:00:00"/>
    <x v="7"/>
    <x v="1"/>
    <n v="31"/>
    <n v="24"/>
  </r>
  <r>
    <s v="LGR"/>
    <d v="2004-04-21T00:00:00"/>
    <x v="7"/>
    <x v="1"/>
    <n v="42"/>
    <n v="34"/>
  </r>
  <r>
    <s v="LGR"/>
    <d v="2004-04-22T00:00:00"/>
    <x v="7"/>
    <x v="1"/>
    <n v="32"/>
    <n v="24"/>
  </r>
  <r>
    <s v="LGR"/>
    <d v="2004-04-23T00:00:00"/>
    <x v="7"/>
    <x v="1"/>
    <n v="36"/>
    <n v="24"/>
  </r>
  <r>
    <s v="LGR"/>
    <d v="2004-04-24T00:00:00"/>
    <x v="7"/>
    <x v="1"/>
    <n v="28"/>
    <n v="18"/>
  </r>
  <r>
    <s v="LGR"/>
    <d v="2004-04-25T00:00:00"/>
    <x v="7"/>
    <x v="1"/>
    <n v="22"/>
    <n v="12"/>
  </r>
  <r>
    <s v="LGR"/>
    <d v="2004-04-26T00:00:00"/>
    <x v="7"/>
    <x v="1"/>
    <n v="14"/>
    <n v="12"/>
  </r>
  <r>
    <s v="LGR"/>
    <d v="2004-04-27T00:00:00"/>
    <x v="7"/>
    <x v="1"/>
    <n v="26"/>
    <n v="23"/>
  </r>
  <r>
    <s v="LGR"/>
    <d v="2004-04-28T00:00:00"/>
    <x v="7"/>
    <x v="1"/>
    <n v="17"/>
    <n v="13"/>
  </r>
  <r>
    <s v="LGR"/>
    <d v="2004-04-29T00:00:00"/>
    <x v="7"/>
    <x v="1"/>
    <n v="8"/>
    <n v="7"/>
  </r>
  <r>
    <s v="LGR"/>
    <d v="2004-04-30T00:00:00"/>
    <x v="7"/>
    <x v="1"/>
    <n v="14"/>
    <n v="12"/>
  </r>
  <r>
    <s v="LGR"/>
    <d v="2004-05-01T00:00:00"/>
    <x v="7"/>
    <x v="2"/>
    <n v="12"/>
    <n v="10"/>
  </r>
  <r>
    <s v="LGR"/>
    <d v="2004-05-02T00:00:00"/>
    <x v="7"/>
    <x v="2"/>
    <n v="4"/>
    <n v="2"/>
  </r>
  <r>
    <s v="LGR"/>
    <d v="2004-05-03T00:00:00"/>
    <x v="7"/>
    <x v="2"/>
    <n v="7"/>
    <n v="6"/>
  </r>
  <r>
    <s v="LGR"/>
    <d v="2004-05-04T00:00:00"/>
    <x v="7"/>
    <x v="2"/>
    <n v="7"/>
    <n v="7"/>
  </r>
  <r>
    <s v="LGR"/>
    <d v="2004-05-05T00:00:00"/>
    <x v="7"/>
    <x v="2"/>
    <n v="10"/>
    <n v="8"/>
  </r>
  <r>
    <s v="LGR"/>
    <d v="2004-05-06T00:00:00"/>
    <x v="7"/>
    <x v="2"/>
    <n v="12"/>
    <n v="11"/>
  </r>
  <r>
    <s v="LGR"/>
    <d v="2004-05-07T00:00:00"/>
    <x v="7"/>
    <x v="2"/>
    <n v="16"/>
    <n v="13"/>
  </r>
  <r>
    <s v="LGR"/>
    <d v="2004-05-08T00:00:00"/>
    <x v="7"/>
    <x v="2"/>
    <n v="7"/>
    <n v="6"/>
  </r>
  <r>
    <s v="LGR"/>
    <d v="2004-05-09T00:00:00"/>
    <x v="7"/>
    <x v="2"/>
    <n v="7"/>
    <n v="4"/>
  </r>
  <r>
    <s v="LGR"/>
    <d v="2004-05-10T00:00:00"/>
    <x v="7"/>
    <x v="2"/>
    <n v="6"/>
    <n v="5"/>
  </r>
  <r>
    <s v="LGR"/>
    <d v="2004-05-11T00:00:00"/>
    <x v="7"/>
    <x v="2"/>
    <n v="2"/>
    <n v="1"/>
  </r>
  <r>
    <s v="LGR"/>
    <d v="2004-05-12T00:00:00"/>
    <x v="7"/>
    <x v="2"/>
    <n v="4"/>
    <n v="4"/>
  </r>
  <r>
    <s v="LGR"/>
    <d v="2004-05-13T00:00:00"/>
    <x v="7"/>
    <x v="2"/>
    <n v="2"/>
    <n v="1"/>
  </r>
  <r>
    <s v="LGR"/>
    <d v="2004-05-14T00:00:00"/>
    <x v="7"/>
    <x v="2"/>
    <n v="6"/>
    <n v="2"/>
  </r>
  <r>
    <s v="LGR"/>
    <d v="2004-05-15T00:00:00"/>
    <x v="7"/>
    <x v="2"/>
    <n v="5"/>
    <n v="4"/>
  </r>
  <r>
    <s v="LGR"/>
    <d v="2004-05-16T00:00:00"/>
    <x v="7"/>
    <x v="2"/>
    <n v="1"/>
    <n v="1"/>
  </r>
  <r>
    <s v="LGR"/>
    <d v="2004-05-17T00:00:00"/>
    <x v="7"/>
    <x v="2"/>
    <n v="10"/>
    <n v="4"/>
  </r>
  <r>
    <s v="LGR"/>
    <d v="2004-05-18T00:00:00"/>
    <x v="7"/>
    <x v="2"/>
    <n v="4"/>
    <n v="2"/>
  </r>
  <r>
    <s v="LGR"/>
    <d v="2004-05-19T00:00:00"/>
    <x v="7"/>
    <x v="2"/>
    <n v="6"/>
    <n v="0"/>
  </r>
  <r>
    <s v="LGR"/>
    <d v="2004-05-20T00:00:00"/>
    <x v="7"/>
    <x v="2"/>
    <n v="2"/>
    <n v="0"/>
  </r>
  <r>
    <s v="LGR"/>
    <d v="2004-05-21T00:00:00"/>
    <x v="7"/>
    <x v="2"/>
    <n v="0"/>
    <n v="-1"/>
  </r>
  <r>
    <s v="LGR"/>
    <d v="2004-05-22T00:00:00"/>
    <x v="7"/>
    <x v="2"/>
    <n v="1"/>
    <n v="0"/>
  </r>
  <r>
    <s v="LGR"/>
    <d v="2004-05-23T00:00:00"/>
    <x v="7"/>
    <x v="2"/>
    <n v="4"/>
    <n v="0"/>
  </r>
  <r>
    <s v="LGR"/>
    <d v="2004-05-24T00:00:00"/>
    <x v="7"/>
    <x v="2"/>
    <n v="0"/>
    <n v="0"/>
  </r>
  <r>
    <s v="LGR"/>
    <d v="2004-05-25T00:00:00"/>
    <x v="7"/>
    <x v="2"/>
    <n v="4"/>
    <n v="1"/>
  </r>
  <r>
    <s v="LGR"/>
    <d v="2004-05-26T00:00:00"/>
    <x v="7"/>
    <x v="2"/>
    <n v="2"/>
    <n v="0"/>
  </r>
  <r>
    <s v="LGR"/>
    <d v="2004-05-27T00:00:00"/>
    <x v="7"/>
    <x v="2"/>
    <n v="2"/>
    <n v="1"/>
  </r>
  <r>
    <s v="LGR"/>
    <d v="2004-05-28T00:00:00"/>
    <x v="7"/>
    <x v="2"/>
    <n v="5"/>
    <n v="0"/>
  </r>
  <r>
    <s v="LGR"/>
    <d v="2004-05-29T00:00:00"/>
    <x v="7"/>
    <x v="2"/>
    <n v="4"/>
    <n v="0"/>
  </r>
  <r>
    <s v="LGR"/>
    <d v="2004-05-30T00:00:00"/>
    <x v="7"/>
    <x v="2"/>
    <n v="0"/>
    <n v="0"/>
  </r>
  <r>
    <s v="LGR"/>
    <d v="2004-05-31T00:00:00"/>
    <x v="7"/>
    <x v="2"/>
    <n v="2"/>
    <n v="0"/>
  </r>
  <r>
    <s v="LGR"/>
    <d v="2004-06-01T00:00:00"/>
    <x v="7"/>
    <x v="3"/>
    <n v="0"/>
    <n v="0"/>
  </r>
  <r>
    <s v="LGR"/>
    <d v="2004-06-02T00:00:00"/>
    <x v="7"/>
    <x v="3"/>
    <n v="6"/>
    <n v="0"/>
  </r>
  <r>
    <s v="LGR"/>
    <d v="2004-06-03T00:00:00"/>
    <x v="7"/>
    <x v="3"/>
    <n v="1"/>
    <n v="2"/>
  </r>
  <r>
    <s v="LGR"/>
    <d v="2004-06-04T00:00:00"/>
    <x v="7"/>
    <x v="3"/>
    <n v="5"/>
    <n v="0"/>
  </r>
  <r>
    <s v="LGR"/>
    <d v="2004-06-05T00:00:00"/>
    <x v="7"/>
    <x v="3"/>
    <n v="2"/>
    <n v="0"/>
  </r>
  <r>
    <s v="LGR"/>
    <d v="2004-06-06T00:00:00"/>
    <x v="7"/>
    <x v="3"/>
    <n v="5"/>
    <n v="0"/>
  </r>
  <r>
    <s v="LGR"/>
    <d v="2004-06-07T00:00:00"/>
    <x v="7"/>
    <x v="3"/>
    <n v="5"/>
    <n v="1"/>
  </r>
  <r>
    <s v="LGR"/>
    <d v="2004-06-08T00:00:00"/>
    <x v="7"/>
    <x v="3"/>
    <n v="4"/>
    <n v="0"/>
  </r>
  <r>
    <s v="LGR"/>
    <d v="2004-06-09T00:00:00"/>
    <x v="7"/>
    <x v="3"/>
    <n v="2"/>
    <n v="1"/>
  </r>
  <r>
    <s v="LGR"/>
    <d v="2004-06-10T00:00:00"/>
    <x v="7"/>
    <x v="3"/>
    <n v="4"/>
    <n v="1"/>
  </r>
  <r>
    <s v="LGR"/>
    <d v="2004-06-11T00:00:00"/>
    <x v="7"/>
    <x v="3"/>
    <n v="4"/>
    <n v="1"/>
  </r>
  <r>
    <s v="LGR"/>
    <d v="2004-06-12T00:00:00"/>
    <x v="7"/>
    <x v="3"/>
    <n v="7"/>
    <n v="0"/>
  </r>
  <r>
    <s v="LGR"/>
    <d v="2004-06-13T00:00:00"/>
    <x v="7"/>
    <x v="3"/>
    <n v="5"/>
    <n v="0"/>
  </r>
  <r>
    <s v="LGR"/>
    <d v="2004-06-14T00:00:00"/>
    <x v="7"/>
    <x v="3"/>
    <n v="5"/>
    <n v="0"/>
  </r>
  <r>
    <s v="LGR"/>
    <d v="2004-06-15T00:00:00"/>
    <x v="7"/>
    <x v="3"/>
    <n v="5"/>
    <n v="1"/>
  </r>
  <r>
    <s v="LGR"/>
    <d v="2004-06-16T00:00:00"/>
    <x v="7"/>
    <x v="3"/>
    <n v="22"/>
    <n v="4"/>
  </r>
  <r>
    <s v="LGR"/>
    <d v="2004-06-17T00:00:00"/>
    <x v="7"/>
    <x v="3"/>
    <n v="12"/>
    <n v="2"/>
  </r>
  <r>
    <s v="LGR"/>
    <d v="2004-06-18T00:00:00"/>
    <x v="7"/>
    <x v="3"/>
    <n v="23"/>
    <n v="1"/>
  </r>
  <r>
    <s v="LGR"/>
    <d v="2004-06-19T00:00:00"/>
    <x v="7"/>
    <x v="3"/>
    <n v="18"/>
    <n v="6"/>
  </r>
  <r>
    <s v="LGR"/>
    <d v="2004-06-20T00:00:00"/>
    <x v="7"/>
    <x v="3"/>
    <n v="22"/>
    <n v="1"/>
  </r>
  <r>
    <s v="LGR"/>
    <d v="2004-06-21T00:00:00"/>
    <x v="7"/>
    <x v="3"/>
    <n v="17"/>
    <n v="6"/>
  </r>
  <r>
    <s v="LGR"/>
    <d v="2004-06-22T00:00:00"/>
    <x v="7"/>
    <x v="3"/>
    <n v="14"/>
    <n v="4"/>
  </r>
  <r>
    <s v="LGR"/>
    <d v="2004-06-23T00:00:00"/>
    <x v="7"/>
    <x v="3"/>
    <n v="10"/>
    <n v="7"/>
  </r>
  <r>
    <s v="LGR"/>
    <d v="2004-06-24T00:00:00"/>
    <x v="7"/>
    <x v="3"/>
    <n v="17"/>
    <n v="4"/>
  </r>
  <r>
    <s v="LGR"/>
    <d v="2004-06-25T00:00:00"/>
    <x v="7"/>
    <x v="3"/>
    <n v="4"/>
    <n v="1"/>
  </r>
  <r>
    <s v="LGR"/>
    <d v="2004-06-26T00:00:00"/>
    <x v="7"/>
    <x v="3"/>
    <n v="34"/>
    <n v="16"/>
  </r>
  <r>
    <s v="LGR"/>
    <d v="2004-06-27T00:00:00"/>
    <x v="7"/>
    <x v="3"/>
    <n v="35"/>
    <n v="14"/>
  </r>
  <r>
    <s v="LGR"/>
    <d v="2004-06-28T00:00:00"/>
    <x v="7"/>
    <x v="3"/>
    <n v="46"/>
    <n v="12"/>
  </r>
  <r>
    <s v="LGR"/>
    <d v="2004-06-29T00:00:00"/>
    <x v="7"/>
    <x v="3"/>
    <n v="41"/>
    <n v="11"/>
  </r>
  <r>
    <s v="LGR"/>
    <d v="2004-06-30T00:00:00"/>
    <x v="7"/>
    <x v="3"/>
    <n v="46"/>
    <n v="13"/>
  </r>
  <r>
    <s v="LGR"/>
    <d v="2004-07-01T00:00:00"/>
    <x v="7"/>
    <x v="4"/>
    <n v="30"/>
    <n v="8"/>
  </r>
  <r>
    <s v="LGR"/>
    <d v="2004-07-02T00:00:00"/>
    <x v="7"/>
    <x v="4"/>
    <n v="61"/>
    <n v="20"/>
  </r>
  <r>
    <s v="LGR"/>
    <d v="2004-07-03T00:00:00"/>
    <x v="7"/>
    <x v="4"/>
    <n v="71"/>
    <n v="22"/>
  </r>
  <r>
    <s v="LGR"/>
    <d v="2004-07-04T00:00:00"/>
    <x v="7"/>
    <x v="4"/>
    <n v="113"/>
    <n v="35"/>
  </r>
  <r>
    <s v="LGR"/>
    <d v="2004-07-05T00:00:00"/>
    <x v="7"/>
    <x v="4"/>
    <n v="78"/>
    <n v="32"/>
  </r>
  <r>
    <s v="LGR"/>
    <d v="2004-07-06T00:00:00"/>
    <x v="7"/>
    <x v="4"/>
    <n v="71"/>
    <n v="24"/>
  </r>
  <r>
    <s v="LGR"/>
    <d v="2004-07-07T00:00:00"/>
    <x v="7"/>
    <x v="4"/>
    <n v="113"/>
    <n v="49"/>
  </r>
  <r>
    <s v="LGR"/>
    <d v="2004-07-08T00:00:00"/>
    <x v="7"/>
    <x v="4"/>
    <n v="94"/>
    <n v="38"/>
  </r>
  <r>
    <s v="LGR"/>
    <d v="2004-07-09T00:00:00"/>
    <x v="7"/>
    <x v="4"/>
    <n v="98"/>
    <n v="41"/>
  </r>
  <r>
    <s v="LGR"/>
    <d v="2004-07-10T00:00:00"/>
    <x v="7"/>
    <x v="4"/>
    <n v="150"/>
    <n v="49"/>
  </r>
  <r>
    <s v="LGR"/>
    <d v="2004-07-11T00:00:00"/>
    <x v="7"/>
    <x v="4"/>
    <n v="115"/>
    <n v="31"/>
  </r>
  <r>
    <s v="LGR"/>
    <d v="2004-07-12T00:00:00"/>
    <x v="7"/>
    <x v="4"/>
    <n v="59"/>
    <n v="17"/>
  </r>
  <r>
    <s v="LGR"/>
    <d v="2004-07-13T00:00:00"/>
    <x v="7"/>
    <x v="4"/>
    <n v="112"/>
    <n v="36"/>
  </r>
  <r>
    <s v="LGR"/>
    <d v="2004-07-14T00:00:00"/>
    <x v="7"/>
    <x v="4"/>
    <n v="79"/>
    <n v="29"/>
  </r>
  <r>
    <s v="LGR"/>
    <d v="2004-07-15T00:00:00"/>
    <x v="7"/>
    <x v="4"/>
    <n v="89"/>
    <n v="22"/>
  </r>
  <r>
    <s v="LGR"/>
    <d v="2004-07-16T00:00:00"/>
    <x v="7"/>
    <x v="4"/>
    <n v="102"/>
    <n v="40"/>
  </r>
  <r>
    <s v="LGR"/>
    <d v="2004-07-17T00:00:00"/>
    <x v="7"/>
    <x v="4"/>
    <n v="48"/>
    <n v="25"/>
  </r>
  <r>
    <s v="LGR"/>
    <d v="2004-07-18T00:00:00"/>
    <x v="7"/>
    <x v="4"/>
    <n v="43"/>
    <n v="16"/>
  </r>
  <r>
    <s v="LGR"/>
    <d v="2004-07-19T00:00:00"/>
    <x v="7"/>
    <x v="4"/>
    <n v="43"/>
    <n v="26"/>
  </r>
  <r>
    <s v="LGR"/>
    <d v="2004-07-20T00:00:00"/>
    <x v="7"/>
    <x v="4"/>
    <n v="72"/>
    <n v="30"/>
  </r>
  <r>
    <s v="LGR"/>
    <d v="2004-07-21T00:00:00"/>
    <x v="7"/>
    <x v="4"/>
    <n v="110"/>
    <n v="36"/>
  </r>
  <r>
    <s v="LGR"/>
    <d v="2004-07-22T00:00:00"/>
    <x v="7"/>
    <x v="4"/>
    <n v="95"/>
    <n v="32"/>
  </r>
  <r>
    <s v="LGR"/>
    <d v="2004-07-23T00:00:00"/>
    <x v="7"/>
    <x v="4"/>
    <n v="70"/>
    <n v="24"/>
  </r>
  <r>
    <s v="LGR"/>
    <d v="2004-07-24T00:00:00"/>
    <x v="7"/>
    <x v="4"/>
    <n v="5"/>
    <n v="2"/>
  </r>
  <r>
    <s v="LGR"/>
    <d v="2004-07-25T00:00:00"/>
    <x v="7"/>
    <x v="4"/>
    <n v="53"/>
    <n v="20"/>
  </r>
  <r>
    <s v="LGR"/>
    <d v="2004-07-26T00:00:00"/>
    <x v="7"/>
    <x v="4"/>
    <n v="115"/>
    <n v="54"/>
  </r>
  <r>
    <s v="LGR"/>
    <d v="2004-07-27T00:00:00"/>
    <x v="7"/>
    <x v="4"/>
    <n v="108"/>
    <n v="43"/>
  </r>
  <r>
    <s v="LGR"/>
    <d v="2004-07-28T00:00:00"/>
    <x v="7"/>
    <x v="4"/>
    <n v="92"/>
    <n v="30"/>
  </r>
  <r>
    <s v="LGR"/>
    <d v="2004-07-29T00:00:00"/>
    <x v="7"/>
    <x v="4"/>
    <n v="60"/>
    <n v="23"/>
  </r>
  <r>
    <s v="LGR"/>
    <d v="2004-07-30T00:00:00"/>
    <x v="7"/>
    <x v="4"/>
    <n v="96"/>
    <n v="40"/>
  </r>
  <r>
    <s v="LGR"/>
    <d v="2004-07-31T00:00:00"/>
    <x v="7"/>
    <x v="4"/>
    <n v="47"/>
    <n v="23"/>
  </r>
  <r>
    <s v="LGR"/>
    <d v="2004-08-01T00:00:00"/>
    <x v="7"/>
    <x v="5"/>
    <n v="91"/>
    <n v="30"/>
  </r>
  <r>
    <s v="LGR"/>
    <d v="2004-08-02T00:00:00"/>
    <x v="7"/>
    <x v="5"/>
    <n v="78"/>
    <n v="23"/>
  </r>
  <r>
    <s v="LGR"/>
    <d v="2004-08-03T00:00:00"/>
    <x v="7"/>
    <x v="5"/>
    <n v="86"/>
    <n v="40"/>
  </r>
  <r>
    <s v="LGR"/>
    <d v="2004-08-04T00:00:00"/>
    <x v="7"/>
    <x v="5"/>
    <n v="53"/>
    <n v="18"/>
  </r>
  <r>
    <s v="LGR"/>
    <d v="2004-08-05T00:00:00"/>
    <x v="7"/>
    <x v="5"/>
    <n v="97"/>
    <n v="32"/>
  </r>
  <r>
    <s v="LGR"/>
    <d v="2004-08-06T00:00:00"/>
    <x v="7"/>
    <x v="5"/>
    <n v="126"/>
    <n v="48"/>
  </r>
  <r>
    <s v="LGR"/>
    <d v="2004-08-07T00:00:00"/>
    <x v="7"/>
    <x v="5"/>
    <n v="96"/>
    <n v="36"/>
  </r>
  <r>
    <s v="LGR"/>
    <d v="2004-08-08T00:00:00"/>
    <x v="7"/>
    <x v="5"/>
    <n v="76"/>
    <n v="28"/>
  </r>
  <r>
    <s v="LGR"/>
    <d v="2004-08-09T00:00:00"/>
    <x v="7"/>
    <x v="5"/>
    <n v="47"/>
    <n v="19"/>
  </r>
  <r>
    <s v="LGR"/>
    <d v="2004-08-10T00:00:00"/>
    <x v="7"/>
    <x v="5"/>
    <n v="19"/>
    <n v="11"/>
  </r>
  <r>
    <s v="LGR"/>
    <d v="2004-08-11T00:00:00"/>
    <x v="7"/>
    <x v="5"/>
    <n v="24"/>
    <n v="12"/>
  </r>
  <r>
    <s v="LGR"/>
    <d v="2004-08-12T00:00:00"/>
    <x v="7"/>
    <x v="5"/>
    <n v="5"/>
    <n v="6"/>
  </r>
  <r>
    <s v="LGR"/>
    <d v="2004-08-13T00:00:00"/>
    <x v="7"/>
    <x v="5"/>
    <n v="11"/>
    <n v="5"/>
  </r>
  <r>
    <s v="LGR"/>
    <d v="2004-08-14T00:00:00"/>
    <x v="7"/>
    <x v="5"/>
    <n v="5"/>
    <n v="4"/>
  </r>
  <r>
    <s v="LGR"/>
    <d v="2004-08-15T00:00:00"/>
    <x v="7"/>
    <x v="5"/>
    <n v="29"/>
    <n v="10"/>
  </r>
  <r>
    <s v="LGR"/>
    <d v="2004-08-16T00:00:00"/>
    <x v="7"/>
    <x v="5"/>
    <n v="8"/>
    <n v="4"/>
  </r>
  <r>
    <s v="LGR"/>
    <d v="2004-08-17T00:00:00"/>
    <x v="7"/>
    <x v="5"/>
    <n v="40"/>
    <n v="7"/>
  </r>
  <r>
    <s v="LGR"/>
    <d v="2004-08-18T00:00:00"/>
    <x v="7"/>
    <x v="5"/>
    <n v="40"/>
    <n v="17"/>
  </r>
  <r>
    <s v="LGR"/>
    <d v="2004-08-19T00:00:00"/>
    <x v="7"/>
    <x v="5"/>
    <n v="0"/>
    <n v="0"/>
  </r>
  <r>
    <s v="LGR"/>
    <d v="2004-08-20T00:00:00"/>
    <x v="7"/>
    <x v="5"/>
    <n v="5"/>
    <n v="1"/>
  </r>
  <r>
    <s v="LGR"/>
    <d v="2004-08-21T00:00:00"/>
    <x v="7"/>
    <x v="5"/>
    <n v="67"/>
    <n v="25"/>
  </r>
  <r>
    <s v="LGR"/>
    <d v="2004-08-22T00:00:00"/>
    <x v="7"/>
    <x v="5"/>
    <n v="96"/>
    <n v="40"/>
  </r>
  <r>
    <s v="LGR"/>
    <d v="2004-08-23T00:00:00"/>
    <x v="7"/>
    <x v="5"/>
    <n v="288"/>
    <n v="78"/>
  </r>
  <r>
    <s v="LGR"/>
    <d v="2004-08-24T00:00:00"/>
    <x v="7"/>
    <x v="5"/>
    <n v="362"/>
    <n v="110"/>
  </r>
  <r>
    <s v="LGR"/>
    <d v="2004-08-25T00:00:00"/>
    <x v="7"/>
    <x v="5"/>
    <n v="301"/>
    <n v="100"/>
  </r>
  <r>
    <s v="LGR"/>
    <d v="2004-08-26T00:00:00"/>
    <x v="7"/>
    <x v="5"/>
    <n v="419"/>
    <n v="103"/>
  </r>
  <r>
    <s v="LGR"/>
    <d v="2004-08-27T00:00:00"/>
    <x v="7"/>
    <x v="5"/>
    <n v="349"/>
    <n v="96"/>
  </r>
  <r>
    <s v="LGR"/>
    <d v="2004-08-28T00:00:00"/>
    <x v="7"/>
    <x v="5"/>
    <n v="191"/>
    <n v="50"/>
  </r>
  <r>
    <s v="LGR"/>
    <d v="2004-08-29T00:00:00"/>
    <x v="7"/>
    <x v="5"/>
    <n v="78"/>
    <n v="20"/>
  </r>
  <r>
    <s v="LGR"/>
    <d v="2004-08-30T00:00:00"/>
    <x v="7"/>
    <x v="5"/>
    <n v="50"/>
    <n v="6"/>
  </r>
  <r>
    <s v="LGR"/>
    <d v="2004-08-31T00:00:00"/>
    <x v="7"/>
    <x v="5"/>
    <n v="90"/>
    <n v="38"/>
  </r>
  <r>
    <s v="LGR"/>
    <d v="2004-09-01T00:00:00"/>
    <x v="7"/>
    <x v="6"/>
    <n v="324"/>
    <n v="79"/>
  </r>
  <r>
    <s v="LGR"/>
    <d v="2004-09-02T00:00:00"/>
    <x v="7"/>
    <x v="6"/>
    <n v="398"/>
    <n v="91"/>
  </r>
  <r>
    <s v="LGR"/>
    <d v="2004-09-03T00:00:00"/>
    <x v="7"/>
    <x v="6"/>
    <n v="361"/>
    <n v="70"/>
  </r>
  <r>
    <s v="LGR"/>
    <d v="2004-09-04T00:00:00"/>
    <x v="7"/>
    <x v="6"/>
    <n v="421"/>
    <n v="106"/>
  </r>
  <r>
    <s v="LGR"/>
    <d v="2004-09-05T00:00:00"/>
    <x v="7"/>
    <x v="6"/>
    <n v="955"/>
    <n v="228"/>
  </r>
  <r>
    <s v="LGR"/>
    <d v="2004-09-06T00:00:00"/>
    <x v="7"/>
    <x v="6"/>
    <n v="956"/>
    <n v="254"/>
  </r>
  <r>
    <s v="LGR"/>
    <d v="2004-09-07T00:00:00"/>
    <x v="7"/>
    <x v="6"/>
    <n v="775"/>
    <n v="181"/>
  </r>
  <r>
    <s v="LGR"/>
    <d v="2004-09-08T00:00:00"/>
    <x v="7"/>
    <x v="6"/>
    <n v="779"/>
    <n v="208"/>
  </r>
  <r>
    <s v="LGR"/>
    <d v="2004-09-09T00:00:00"/>
    <x v="7"/>
    <x v="6"/>
    <n v="1472"/>
    <n v="368"/>
  </r>
  <r>
    <s v="LGR"/>
    <d v="2004-09-10T00:00:00"/>
    <x v="7"/>
    <x v="6"/>
    <n v="1507"/>
    <n v="394"/>
  </r>
  <r>
    <s v="LGR"/>
    <d v="2004-09-11T00:00:00"/>
    <x v="7"/>
    <x v="6"/>
    <n v="1459"/>
    <n v="398"/>
  </r>
  <r>
    <s v="LGR"/>
    <d v="2004-09-12T00:00:00"/>
    <x v="7"/>
    <x v="6"/>
    <n v="3860"/>
    <n v="936"/>
  </r>
  <r>
    <s v="LGR"/>
    <d v="2004-09-13T00:00:00"/>
    <x v="7"/>
    <x v="6"/>
    <n v="2698"/>
    <n v="612"/>
  </r>
  <r>
    <s v="LGR"/>
    <d v="2004-09-14T00:00:00"/>
    <x v="7"/>
    <x v="6"/>
    <n v="3120"/>
    <n v="761"/>
  </r>
  <r>
    <s v="LGR"/>
    <d v="2004-09-15T00:00:00"/>
    <x v="7"/>
    <x v="6"/>
    <n v="4847"/>
    <n v="1150"/>
  </r>
  <r>
    <s v="LGR"/>
    <d v="2004-09-16T00:00:00"/>
    <x v="7"/>
    <x v="6"/>
    <n v="5182"/>
    <n v="1096"/>
  </r>
  <r>
    <s v="LGR"/>
    <d v="2004-09-17T00:00:00"/>
    <x v="7"/>
    <x v="6"/>
    <n v="4972"/>
    <n v="1045"/>
  </r>
  <r>
    <s v="LGR"/>
    <d v="2004-09-18T00:00:00"/>
    <x v="7"/>
    <x v="6"/>
    <n v="3516"/>
    <n v="858"/>
  </r>
  <r>
    <s v="LGR"/>
    <d v="2004-09-19T00:00:00"/>
    <x v="7"/>
    <x v="6"/>
    <n v="4588"/>
    <n v="1145"/>
  </r>
  <r>
    <s v="LGR"/>
    <d v="2004-09-20T00:00:00"/>
    <x v="7"/>
    <x v="6"/>
    <n v="2214"/>
    <n v="516"/>
  </r>
  <r>
    <s v="LGR"/>
    <d v="2004-09-21T00:00:00"/>
    <x v="7"/>
    <x v="6"/>
    <n v="3701"/>
    <n v="788"/>
  </r>
  <r>
    <s v="LGR"/>
    <d v="2004-09-22T00:00:00"/>
    <x v="7"/>
    <x v="6"/>
    <n v="5513"/>
    <n v="1231"/>
  </r>
  <r>
    <s v="LGR"/>
    <d v="2004-09-23T00:00:00"/>
    <x v="7"/>
    <x v="6"/>
    <n v="2944"/>
    <n v="664"/>
  </r>
  <r>
    <s v="LGR"/>
    <d v="2004-09-24T00:00:00"/>
    <x v="7"/>
    <x v="6"/>
    <n v="4072"/>
    <n v="900"/>
  </r>
  <r>
    <s v="LGR"/>
    <d v="2004-09-25T00:00:00"/>
    <x v="7"/>
    <x v="6"/>
    <n v="2426"/>
    <n v="484"/>
  </r>
  <r>
    <s v="LGR"/>
    <d v="2004-09-26T00:00:00"/>
    <x v="7"/>
    <x v="6"/>
    <n v="2886"/>
    <n v="637"/>
  </r>
  <r>
    <s v="LGR"/>
    <d v="2004-09-27T00:00:00"/>
    <x v="7"/>
    <x v="6"/>
    <n v="2812"/>
    <n v="661"/>
  </r>
  <r>
    <s v="LGR"/>
    <d v="2004-09-28T00:00:00"/>
    <x v="7"/>
    <x v="6"/>
    <n v="2776"/>
    <n v="594"/>
  </r>
  <r>
    <s v="LGR"/>
    <d v="2004-09-29T00:00:00"/>
    <x v="7"/>
    <x v="6"/>
    <n v="3142"/>
    <n v="733"/>
  </r>
  <r>
    <s v="LGR"/>
    <d v="2004-09-30T00:00:00"/>
    <x v="7"/>
    <x v="6"/>
    <n v="3344"/>
    <n v="724"/>
  </r>
  <r>
    <s v="LGR"/>
    <d v="2004-10-01T00:00:00"/>
    <x v="7"/>
    <x v="7"/>
    <n v="3178"/>
    <n v="773"/>
  </r>
  <r>
    <s v="LGR"/>
    <d v="2004-10-02T00:00:00"/>
    <x v="7"/>
    <x v="7"/>
    <n v="3037"/>
    <n v="732"/>
  </r>
  <r>
    <s v="LGR"/>
    <d v="2004-10-03T00:00:00"/>
    <x v="7"/>
    <x v="7"/>
    <n v="2759"/>
    <n v="630"/>
  </r>
  <r>
    <s v="LGR"/>
    <d v="2004-10-04T00:00:00"/>
    <x v="7"/>
    <x v="7"/>
    <n v="3456"/>
    <n v="782"/>
  </r>
  <r>
    <s v="LGR"/>
    <d v="2004-10-05T00:00:00"/>
    <x v="7"/>
    <x v="7"/>
    <n v="2898"/>
    <n v="616"/>
  </r>
  <r>
    <s v="LGR"/>
    <d v="2004-10-06T00:00:00"/>
    <x v="7"/>
    <x v="7"/>
    <n v="3995"/>
    <n v="937"/>
  </r>
  <r>
    <s v="LGR"/>
    <d v="2004-10-07T00:00:00"/>
    <x v="7"/>
    <x v="7"/>
    <n v="3547"/>
    <n v="799"/>
  </r>
  <r>
    <s v="LGR"/>
    <d v="2004-10-08T00:00:00"/>
    <x v="7"/>
    <x v="7"/>
    <n v="3355"/>
    <n v="686"/>
  </r>
  <r>
    <s v="LGR"/>
    <d v="2004-10-09T00:00:00"/>
    <x v="7"/>
    <x v="7"/>
    <n v="3739"/>
    <n v="815"/>
  </r>
  <r>
    <s v="LGR"/>
    <d v="2004-10-10T00:00:00"/>
    <x v="7"/>
    <x v="7"/>
    <n v="2849"/>
    <n v="578"/>
  </r>
  <r>
    <s v="LGR"/>
    <d v="2004-10-11T00:00:00"/>
    <x v="7"/>
    <x v="7"/>
    <n v="2272"/>
    <n v="460"/>
  </r>
  <r>
    <s v="LGR"/>
    <d v="2004-10-12T00:00:00"/>
    <x v="7"/>
    <x v="7"/>
    <n v="1781"/>
    <n v="386"/>
  </r>
  <r>
    <s v="LGR"/>
    <d v="2004-10-13T00:00:00"/>
    <x v="7"/>
    <x v="7"/>
    <n v="1559"/>
    <n v="328"/>
  </r>
  <r>
    <s v="LGR"/>
    <d v="2004-10-14T00:00:00"/>
    <x v="7"/>
    <x v="7"/>
    <n v="1436"/>
    <n v="318"/>
  </r>
  <r>
    <s v="LGR"/>
    <d v="2004-10-15T00:00:00"/>
    <x v="7"/>
    <x v="7"/>
    <n v="1390"/>
    <n v="300"/>
  </r>
  <r>
    <s v="LGR"/>
    <d v="2004-10-16T00:00:00"/>
    <x v="7"/>
    <x v="7"/>
    <n v="1140"/>
    <n v="266"/>
  </r>
  <r>
    <s v="LGR"/>
    <d v="2004-10-17T00:00:00"/>
    <x v="7"/>
    <x v="7"/>
    <n v="1049"/>
    <n v="251"/>
  </r>
  <r>
    <s v="LGR"/>
    <d v="2004-10-18T00:00:00"/>
    <x v="7"/>
    <x v="7"/>
    <n v="685"/>
    <n v="136"/>
  </r>
  <r>
    <s v="LGR"/>
    <d v="2004-10-19T00:00:00"/>
    <x v="7"/>
    <x v="7"/>
    <n v="1056"/>
    <n v="227"/>
  </r>
  <r>
    <s v="LGR"/>
    <d v="2004-10-20T00:00:00"/>
    <x v="7"/>
    <x v="7"/>
    <n v="755"/>
    <n v="186"/>
  </r>
  <r>
    <s v="LGR"/>
    <d v="2004-10-21T00:00:00"/>
    <x v="7"/>
    <x v="7"/>
    <n v="1040"/>
    <n v="233"/>
  </r>
  <r>
    <s v="LGR"/>
    <d v="2004-10-22T00:00:00"/>
    <x v="7"/>
    <x v="7"/>
    <n v="1352"/>
    <n v="283"/>
  </r>
  <r>
    <s v="LGR"/>
    <d v="2004-10-23T00:00:00"/>
    <x v="7"/>
    <x v="7"/>
    <n v="1166"/>
    <n v="251"/>
  </r>
  <r>
    <s v="LGR"/>
    <d v="2004-10-24T00:00:00"/>
    <x v="7"/>
    <x v="7"/>
    <n v="1332"/>
    <n v="298"/>
  </r>
  <r>
    <s v="LGR"/>
    <d v="2004-10-25T00:00:00"/>
    <x v="7"/>
    <x v="7"/>
    <n v="946"/>
    <n v="197"/>
  </r>
  <r>
    <s v="LGR"/>
    <d v="2004-10-26T00:00:00"/>
    <x v="7"/>
    <x v="7"/>
    <n v="665"/>
    <n v="127"/>
  </r>
  <r>
    <s v="LGR"/>
    <d v="2004-10-27T00:00:00"/>
    <x v="7"/>
    <x v="7"/>
    <n v="374"/>
    <n v="89"/>
  </r>
  <r>
    <s v="LGR"/>
    <d v="2004-10-28T00:00:00"/>
    <x v="7"/>
    <x v="7"/>
    <n v="577"/>
    <n v="125"/>
  </r>
  <r>
    <s v="LGR"/>
    <d v="2004-10-29T00:00:00"/>
    <x v="7"/>
    <x v="7"/>
    <n v="787"/>
    <n v="199"/>
  </r>
  <r>
    <s v="LGR"/>
    <d v="2004-10-30T00:00:00"/>
    <x v="7"/>
    <x v="7"/>
    <n v="600"/>
    <n v="160"/>
  </r>
  <r>
    <s v="LGR"/>
    <d v="2004-10-31T00:00:00"/>
    <x v="7"/>
    <x v="7"/>
    <n v="851"/>
    <n v="179"/>
  </r>
  <r>
    <s v="LGR"/>
    <d v="2004-11-01T00:00:00"/>
    <x v="7"/>
    <x v="8"/>
    <n v="610"/>
    <n v="157"/>
  </r>
  <r>
    <s v="LGR"/>
    <d v="2004-11-02T00:00:00"/>
    <x v="7"/>
    <x v="8"/>
    <n v="443"/>
    <n v="106"/>
  </r>
  <r>
    <s v="LGR"/>
    <d v="2004-11-03T00:00:00"/>
    <x v="7"/>
    <x v="8"/>
    <n v="291"/>
    <n v="75"/>
  </r>
  <r>
    <s v="LGR"/>
    <d v="2004-11-04T00:00:00"/>
    <x v="7"/>
    <x v="8"/>
    <n v="257"/>
    <n v="72"/>
  </r>
  <r>
    <s v="LGR"/>
    <d v="2004-11-05T00:00:00"/>
    <x v="7"/>
    <x v="8"/>
    <n v="342"/>
    <n v="84"/>
  </r>
  <r>
    <s v="LGR"/>
    <d v="2004-11-06T00:00:00"/>
    <x v="7"/>
    <x v="8"/>
    <n v="378"/>
    <n v="72"/>
  </r>
  <r>
    <s v="LGR"/>
    <d v="2004-11-07T00:00:00"/>
    <x v="7"/>
    <x v="8"/>
    <n v="334"/>
    <n v="53"/>
  </r>
  <r>
    <s v="LGR"/>
    <d v="2004-11-08T00:00:00"/>
    <x v="7"/>
    <x v="8"/>
    <n v="173"/>
    <n v="32"/>
  </r>
  <r>
    <s v="LGR"/>
    <d v="2004-11-09T00:00:00"/>
    <x v="7"/>
    <x v="8"/>
    <n v="160"/>
    <n v="30"/>
  </r>
  <r>
    <s v="LGR"/>
    <d v="2004-11-10T00:00:00"/>
    <x v="7"/>
    <x v="8"/>
    <n v="113"/>
    <n v="17"/>
  </r>
  <r>
    <s v="LGR"/>
    <d v="2004-11-11T00:00:00"/>
    <x v="7"/>
    <x v="8"/>
    <n v="101"/>
    <n v="21"/>
  </r>
  <r>
    <s v="LGR"/>
    <d v="2004-11-12T00:00:00"/>
    <x v="7"/>
    <x v="8"/>
    <n v="92"/>
    <n v="24"/>
  </r>
  <r>
    <s v="LGR"/>
    <d v="2004-11-13T00:00:00"/>
    <x v="7"/>
    <x v="8"/>
    <n v="137"/>
    <n v="19"/>
  </r>
  <r>
    <s v="LGR"/>
    <d v="2004-11-14T00:00:00"/>
    <x v="7"/>
    <x v="8"/>
    <n v="165"/>
    <n v="33"/>
  </r>
  <r>
    <s v="LGR"/>
    <d v="2004-11-15T00:00:00"/>
    <x v="7"/>
    <x v="8"/>
    <n v="178"/>
    <n v="28"/>
  </r>
  <r>
    <s v="LGR"/>
    <d v="2004-11-16T00:00:00"/>
    <x v="7"/>
    <x v="8"/>
    <n v="193"/>
    <n v="36"/>
  </r>
  <r>
    <s v="LGR"/>
    <d v="2004-11-17T00:00:00"/>
    <x v="7"/>
    <x v="8"/>
    <n v="185"/>
    <n v="29"/>
  </r>
  <r>
    <s v="LGR"/>
    <d v="2004-11-18T00:00:00"/>
    <x v="7"/>
    <x v="8"/>
    <n v="213"/>
    <n v="43"/>
  </r>
  <r>
    <s v="LGR"/>
    <d v="2004-11-19T00:00:00"/>
    <x v="7"/>
    <x v="8"/>
    <n v="294"/>
    <n v="59"/>
  </r>
  <r>
    <s v="LGR"/>
    <d v="2004-11-20T00:00:00"/>
    <x v="7"/>
    <x v="8"/>
    <n v="254"/>
    <n v="48"/>
  </r>
  <r>
    <s v="LGR"/>
    <d v="2004-11-21T00:00:00"/>
    <x v="7"/>
    <x v="8"/>
    <n v="246"/>
    <n v="31"/>
  </r>
  <r>
    <s v="LGR"/>
    <d v="2004-11-22T00:00:00"/>
    <x v="7"/>
    <x v="8"/>
    <n v="205"/>
    <n v="38"/>
  </r>
  <r>
    <s v="LGR"/>
    <d v="2004-11-23T00:00:00"/>
    <x v="7"/>
    <x v="8"/>
    <n v="234"/>
    <n v="29"/>
  </r>
  <r>
    <s v="LGR"/>
    <d v="2004-11-24T00:00:00"/>
    <x v="7"/>
    <x v="8"/>
    <n v="140"/>
    <n v="17"/>
  </r>
  <r>
    <s v="LGR"/>
    <d v="2004-11-25T00:00:00"/>
    <x v="7"/>
    <x v="8"/>
    <n v="251"/>
    <n v="24"/>
  </r>
  <r>
    <s v="LGR"/>
    <d v="2004-11-26T00:00:00"/>
    <x v="7"/>
    <x v="8"/>
    <n v="186"/>
    <n v="11"/>
  </r>
  <r>
    <s v="LGR"/>
    <d v="2004-11-27T00:00:00"/>
    <x v="7"/>
    <x v="8"/>
    <n v="139"/>
    <n v="6"/>
  </r>
  <r>
    <s v="LGR"/>
    <d v="2004-11-28T00:00:00"/>
    <x v="7"/>
    <x v="8"/>
    <n v="87"/>
    <n v="8"/>
  </r>
  <r>
    <s v="LGR"/>
    <d v="2004-11-29T00:00:00"/>
    <x v="7"/>
    <x v="8"/>
    <n v="51"/>
    <n v="10"/>
  </r>
  <r>
    <s v="LGR"/>
    <d v="2004-11-30T00:00:00"/>
    <x v="7"/>
    <x v="8"/>
    <n v="28"/>
    <n v="5"/>
  </r>
  <r>
    <s v="LGR"/>
    <d v="2004-12-01T00:00:00"/>
    <x v="7"/>
    <x v="9"/>
    <n v="41"/>
    <n v="8"/>
  </r>
  <r>
    <s v="LGR"/>
    <d v="2004-12-02T00:00:00"/>
    <x v="7"/>
    <x v="9"/>
    <n v="26"/>
    <n v="1"/>
  </r>
  <r>
    <s v="LGR"/>
    <d v="2004-12-03T00:00:00"/>
    <x v="7"/>
    <x v="9"/>
    <n v="51"/>
    <n v="10"/>
  </r>
  <r>
    <s v="LGR"/>
    <d v="2004-12-04T00:00:00"/>
    <x v="7"/>
    <x v="9"/>
    <n v="59"/>
    <n v="7"/>
  </r>
  <r>
    <s v="LGR"/>
    <d v="2004-12-05T00:00:00"/>
    <x v="7"/>
    <x v="9"/>
    <n v="70"/>
    <n v="5"/>
  </r>
  <r>
    <s v="LGR"/>
    <d v="2004-12-06T00:00:00"/>
    <x v="7"/>
    <x v="9"/>
    <n v="40"/>
    <n v="5"/>
  </r>
  <r>
    <s v="LGR"/>
    <d v="2004-12-07T00:00:00"/>
    <x v="7"/>
    <x v="9"/>
    <n v="32"/>
    <n v="5"/>
  </r>
  <r>
    <s v="LGR"/>
    <d v="2004-12-08T00:00:00"/>
    <x v="7"/>
    <x v="9"/>
    <n v="32"/>
    <n v="5"/>
  </r>
  <r>
    <s v="LGR"/>
    <d v="2004-12-09T00:00:00"/>
    <x v="7"/>
    <x v="9"/>
    <n v="39"/>
    <n v="1"/>
  </r>
  <r>
    <s v="LGR"/>
    <d v="2004-12-10T00:00:00"/>
    <x v="7"/>
    <x v="9"/>
    <n v="11"/>
    <n v="5"/>
  </r>
  <r>
    <s v="LGR"/>
    <d v="2004-12-11T00:00:00"/>
    <x v="7"/>
    <x v="9"/>
    <n v="36"/>
    <n v="5"/>
  </r>
  <r>
    <s v="LGR"/>
    <d v="2004-12-12T00:00:00"/>
    <x v="7"/>
    <x v="9"/>
    <n v="7"/>
    <n v="0"/>
  </r>
  <r>
    <s v="LGR"/>
    <d v="2004-12-13T00:00:00"/>
    <x v="7"/>
    <x v="9"/>
    <n v="17"/>
    <n v="1"/>
  </r>
  <r>
    <s v="LGR"/>
    <d v="2004-12-14T00:00:00"/>
    <x v="7"/>
    <x v="9"/>
    <n v="17"/>
    <n v="3"/>
  </r>
  <r>
    <s v="LGR"/>
    <d v="2004-12-15T00:00:00"/>
    <x v="7"/>
    <x v="9"/>
    <n v="27"/>
    <n v="1"/>
  </r>
  <r>
    <s v="LGR"/>
    <d v="2005-03-01T00:00:00"/>
    <x v="8"/>
    <x v="0"/>
    <n v="12"/>
    <n v="0"/>
  </r>
  <r>
    <s v="LGR"/>
    <d v="2005-03-02T00:00:00"/>
    <x v="8"/>
    <x v="0"/>
    <n v="26"/>
    <n v="4"/>
  </r>
  <r>
    <s v="LGR"/>
    <d v="2005-03-03T00:00:00"/>
    <x v="8"/>
    <x v="0"/>
    <n v="39"/>
    <n v="7"/>
  </r>
  <r>
    <s v="LGR"/>
    <d v="2005-03-04T00:00:00"/>
    <x v="8"/>
    <x v="0"/>
    <n v="115"/>
    <n v="20"/>
  </r>
  <r>
    <s v="LGR"/>
    <d v="2005-03-05T00:00:00"/>
    <x v="8"/>
    <x v="0"/>
    <n v="176"/>
    <n v="26"/>
  </r>
  <r>
    <s v="LGR"/>
    <d v="2005-03-06T00:00:00"/>
    <x v="8"/>
    <x v="0"/>
    <n v="124"/>
    <n v="17"/>
  </r>
  <r>
    <s v="LGR"/>
    <d v="2005-03-07T00:00:00"/>
    <x v="8"/>
    <x v="0"/>
    <n v="96"/>
    <n v="15"/>
  </r>
  <r>
    <s v="LGR"/>
    <d v="2005-03-08T00:00:00"/>
    <x v="8"/>
    <x v="0"/>
    <n v="113"/>
    <n v="22"/>
  </r>
  <r>
    <s v="LGR"/>
    <d v="2005-03-09T00:00:00"/>
    <x v="8"/>
    <x v="0"/>
    <n v="68"/>
    <n v="19"/>
  </r>
  <r>
    <s v="LGR"/>
    <d v="2005-03-10T00:00:00"/>
    <x v="8"/>
    <x v="0"/>
    <n v="73"/>
    <n v="21"/>
  </r>
  <r>
    <s v="LGR"/>
    <d v="2005-03-11T00:00:00"/>
    <x v="8"/>
    <x v="0"/>
    <n v="80"/>
    <n v="14"/>
  </r>
  <r>
    <s v="LGR"/>
    <d v="2005-03-12T00:00:00"/>
    <x v="8"/>
    <x v="0"/>
    <n v="120"/>
    <n v="36"/>
  </r>
  <r>
    <s v="LGR"/>
    <d v="2005-03-13T00:00:00"/>
    <x v="8"/>
    <x v="0"/>
    <n v="193"/>
    <n v="57"/>
  </r>
  <r>
    <s v="LGR"/>
    <d v="2005-03-14T00:00:00"/>
    <x v="8"/>
    <x v="0"/>
    <n v="230"/>
    <n v="69"/>
  </r>
  <r>
    <s v="LGR"/>
    <d v="2005-03-15T00:00:00"/>
    <x v="8"/>
    <x v="0"/>
    <n v="242"/>
    <n v="58"/>
  </r>
  <r>
    <s v="LGR"/>
    <d v="2005-03-16T00:00:00"/>
    <x v="8"/>
    <x v="0"/>
    <n v="166"/>
    <n v="41"/>
  </r>
  <r>
    <s v="LGR"/>
    <d v="2005-03-17T00:00:00"/>
    <x v="8"/>
    <x v="0"/>
    <n v="131"/>
    <n v="27"/>
  </r>
  <r>
    <s v="LGR"/>
    <d v="2005-03-18T00:00:00"/>
    <x v="8"/>
    <x v="0"/>
    <n v="139"/>
    <n v="37"/>
  </r>
  <r>
    <s v="LGR"/>
    <d v="2005-03-19T00:00:00"/>
    <x v="8"/>
    <x v="0"/>
    <n v="216"/>
    <n v="49"/>
  </r>
  <r>
    <s v="LGR"/>
    <d v="2005-03-20T00:00:00"/>
    <x v="8"/>
    <x v="0"/>
    <n v="175"/>
    <n v="53"/>
  </r>
  <r>
    <s v="LGR"/>
    <d v="2005-03-21T00:00:00"/>
    <x v="8"/>
    <x v="0"/>
    <n v="81"/>
    <n v="27"/>
  </r>
  <r>
    <s v="LGR"/>
    <d v="2005-03-22T00:00:00"/>
    <x v="8"/>
    <x v="0"/>
    <n v="87"/>
    <n v="32"/>
  </r>
  <r>
    <s v="LGR"/>
    <d v="2005-03-23T00:00:00"/>
    <x v="8"/>
    <x v="0"/>
    <n v="60"/>
    <n v="21"/>
  </r>
  <r>
    <s v="LGR"/>
    <d v="2005-03-24T00:00:00"/>
    <x v="8"/>
    <x v="0"/>
    <n v="75"/>
    <n v="35"/>
  </r>
  <r>
    <s v="LGR"/>
    <d v="2005-03-25T00:00:00"/>
    <x v="8"/>
    <x v="0"/>
    <n v="80"/>
    <n v="22"/>
  </r>
  <r>
    <s v="LGR"/>
    <d v="2005-03-26T00:00:00"/>
    <x v="8"/>
    <x v="0"/>
    <n v="117"/>
    <n v="26"/>
  </r>
  <r>
    <s v="LGR"/>
    <d v="2005-03-27T00:00:00"/>
    <x v="8"/>
    <x v="0"/>
    <n v="109"/>
    <n v="41"/>
  </r>
  <r>
    <s v="LGR"/>
    <d v="2005-03-28T00:00:00"/>
    <x v="8"/>
    <x v="0"/>
    <n v="102"/>
    <n v="30"/>
  </r>
  <r>
    <s v="LGR"/>
    <d v="2005-03-29T00:00:00"/>
    <x v="8"/>
    <x v="0"/>
    <n v="96"/>
    <n v="34"/>
  </r>
  <r>
    <s v="LGR"/>
    <d v="2005-03-30T00:00:00"/>
    <x v="8"/>
    <x v="0"/>
    <n v="85"/>
    <n v="38"/>
  </r>
  <r>
    <s v="LGR"/>
    <d v="2005-03-31T00:00:00"/>
    <x v="8"/>
    <x v="0"/>
    <n v="53"/>
    <n v="16"/>
  </r>
  <r>
    <s v="LGR"/>
    <d v="2005-04-01T00:00:00"/>
    <x v="8"/>
    <x v="1"/>
    <n v="148"/>
    <n v="74"/>
  </r>
  <r>
    <s v="LGR"/>
    <d v="2005-04-02T00:00:00"/>
    <x v="8"/>
    <x v="1"/>
    <n v="100"/>
    <n v="37"/>
  </r>
  <r>
    <s v="LGR"/>
    <d v="2005-04-03T00:00:00"/>
    <x v="8"/>
    <x v="1"/>
    <n v="40"/>
    <n v="13"/>
  </r>
  <r>
    <s v="LGR"/>
    <d v="2005-04-04T00:00:00"/>
    <x v="8"/>
    <x v="1"/>
    <n v="30"/>
    <n v="6"/>
  </r>
  <r>
    <s v="LGR"/>
    <d v="2005-04-05T00:00:00"/>
    <x v="8"/>
    <x v="1"/>
    <n v="36"/>
    <n v="17"/>
  </r>
  <r>
    <s v="LGR"/>
    <d v="2005-04-06T00:00:00"/>
    <x v="8"/>
    <x v="1"/>
    <n v="30"/>
    <n v="14"/>
  </r>
  <r>
    <s v="LGR"/>
    <d v="2005-04-07T00:00:00"/>
    <x v="8"/>
    <x v="1"/>
    <n v="46"/>
    <n v="16"/>
  </r>
  <r>
    <s v="LGR"/>
    <d v="2005-04-08T00:00:00"/>
    <x v="8"/>
    <x v="1"/>
    <n v="52"/>
    <n v="25"/>
  </r>
  <r>
    <s v="LGR"/>
    <d v="2005-04-09T00:00:00"/>
    <x v="8"/>
    <x v="1"/>
    <n v="54"/>
    <n v="20"/>
  </r>
  <r>
    <s v="LGR"/>
    <d v="2005-04-10T00:00:00"/>
    <x v="8"/>
    <x v="1"/>
    <n v="65"/>
    <n v="31"/>
  </r>
  <r>
    <s v="LGR"/>
    <d v="2005-04-11T00:00:00"/>
    <x v="8"/>
    <x v="1"/>
    <n v="47"/>
    <n v="14"/>
  </r>
  <r>
    <s v="LGR"/>
    <d v="2005-04-12T00:00:00"/>
    <x v="8"/>
    <x v="1"/>
    <n v="40"/>
    <n v="20"/>
  </r>
  <r>
    <s v="LGR"/>
    <d v="2005-04-13T00:00:00"/>
    <x v="8"/>
    <x v="1"/>
    <n v="38"/>
    <n v="13"/>
  </r>
  <r>
    <s v="LGR"/>
    <d v="2005-04-14T00:00:00"/>
    <x v="8"/>
    <x v="1"/>
    <n v="49"/>
    <n v="24"/>
  </r>
  <r>
    <s v="LGR"/>
    <d v="2005-04-15T00:00:00"/>
    <x v="8"/>
    <x v="1"/>
    <n v="50"/>
    <n v="28"/>
  </r>
  <r>
    <s v="LGR"/>
    <d v="2005-04-16T00:00:00"/>
    <x v="8"/>
    <x v="1"/>
    <n v="35"/>
    <n v="20"/>
  </r>
  <r>
    <s v="LGR"/>
    <d v="2005-04-17T00:00:00"/>
    <x v="8"/>
    <x v="1"/>
    <n v="26"/>
    <n v="16"/>
  </r>
  <r>
    <s v="LGR"/>
    <d v="2005-04-18T00:00:00"/>
    <x v="8"/>
    <x v="1"/>
    <n v="36"/>
    <n v="19"/>
  </r>
  <r>
    <s v="LGR"/>
    <d v="2005-04-19T00:00:00"/>
    <x v="8"/>
    <x v="1"/>
    <n v="20"/>
    <n v="14"/>
  </r>
  <r>
    <s v="LGR"/>
    <d v="2005-04-20T00:00:00"/>
    <x v="8"/>
    <x v="1"/>
    <n v="28"/>
    <n v="11"/>
  </r>
  <r>
    <s v="LGR"/>
    <d v="2005-04-21T00:00:00"/>
    <x v="8"/>
    <x v="1"/>
    <n v="25"/>
    <n v="18"/>
  </r>
  <r>
    <s v="LGR"/>
    <d v="2005-04-22T00:00:00"/>
    <x v="8"/>
    <x v="1"/>
    <n v="18"/>
    <n v="12"/>
  </r>
  <r>
    <s v="LGR"/>
    <d v="2005-04-23T00:00:00"/>
    <x v="8"/>
    <x v="1"/>
    <n v="19"/>
    <n v="7"/>
  </r>
  <r>
    <s v="LGR"/>
    <d v="2005-04-24T00:00:00"/>
    <x v="8"/>
    <x v="1"/>
    <n v="16"/>
    <n v="11"/>
  </r>
  <r>
    <s v="LGR"/>
    <d v="2005-04-25T00:00:00"/>
    <x v="8"/>
    <x v="1"/>
    <n v="28"/>
    <n v="20"/>
  </r>
  <r>
    <s v="LGR"/>
    <d v="2005-04-26T00:00:00"/>
    <x v="8"/>
    <x v="1"/>
    <n v="18"/>
    <n v="12"/>
  </r>
  <r>
    <s v="LGR"/>
    <d v="2005-04-27T00:00:00"/>
    <x v="8"/>
    <x v="1"/>
    <n v="13"/>
    <n v="8"/>
  </r>
  <r>
    <s v="LGR"/>
    <d v="2005-04-28T00:00:00"/>
    <x v="8"/>
    <x v="1"/>
    <n v="37"/>
    <n v="28"/>
  </r>
  <r>
    <s v="LGR"/>
    <d v="2005-04-29T00:00:00"/>
    <x v="8"/>
    <x v="1"/>
    <n v="24"/>
    <n v="18"/>
  </r>
  <r>
    <s v="LGR"/>
    <d v="2005-04-30T00:00:00"/>
    <x v="8"/>
    <x v="1"/>
    <n v="36"/>
    <n v="22"/>
  </r>
  <r>
    <s v="LGR"/>
    <d v="2005-05-01T00:00:00"/>
    <x v="8"/>
    <x v="2"/>
    <n v="14"/>
    <n v="10"/>
  </r>
  <r>
    <s v="LGR"/>
    <d v="2005-05-02T00:00:00"/>
    <x v="8"/>
    <x v="2"/>
    <n v="12"/>
    <n v="10"/>
  </r>
  <r>
    <s v="LGR"/>
    <d v="2005-05-03T00:00:00"/>
    <x v="8"/>
    <x v="2"/>
    <n v="12"/>
    <n v="6"/>
  </r>
  <r>
    <s v="LGR"/>
    <d v="2005-05-04T00:00:00"/>
    <x v="8"/>
    <x v="2"/>
    <n v="12"/>
    <n v="10"/>
  </r>
  <r>
    <s v="LGR"/>
    <d v="2005-05-05T00:00:00"/>
    <x v="8"/>
    <x v="2"/>
    <n v="11"/>
    <n v="8"/>
  </r>
  <r>
    <s v="LGR"/>
    <d v="2005-05-06T00:00:00"/>
    <x v="8"/>
    <x v="2"/>
    <n v="6"/>
    <n v="6"/>
  </r>
  <r>
    <s v="LGR"/>
    <d v="2005-05-07T00:00:00"/>
    <x v="8"/>
    <x v="2"/>
    <n v="8"/>
    <n v="8"/>
  </r>
  <r>
    <s v="LGR"/>
    <d v="2005-05-08T00:00:00"/>
    <x v="8"/>
    <x v="2"/>
    <n v="10"/>
    <n v="7"/>
  </r>
  <r>
    <s v="LGR"/>
    <d v="2005-05-09T00:00:00"/>
    <x v="8"/>
    <x v="2"/>
    <n v="5"/>
    <n v="5"/>
  </r>
  <r>
    <s v="LGR"/>
    <d v="2005-05-10T00:00:00"/>
    <x v="8"/>
    <x v="2"/>
    <n v="5"/>
    <n v="1"/>
  </r>
  <r>
    <s v="LGR"/>
    <d v="2005-05-11T00:00:00"/>
    <x v="8"/>
    <x v="2"/>
    <n v="11"/>
    <n v="8"/>
  </r>
  <r>
    <s v="LGR"/>
    <d v="2005-05-12T00:00:00"/>
    <x v="8"/>
    <x v="2"/>
    <n v="12"/>
    <n v="11"/>
  </r>
  <r>
    <s v="LGR"/>
    <d v="2005-05-13T00:00:00"/>
    <x v="8"/>
    <x v="2"/>
    <n v="5"/>
    <n v="4"/>
  </r>
  <r>
    <s v="LGR"/>
    <d v="2005-05-14T00:00:00"/>
    <x v="8"/>
    <x v="2"/>
    <n v="1"/>
    <n v="1"/>
  </r>
  <r>
    <s v="LGR"/>
    <d v="2005-05-15T00:00:00"/>
    <x v="8"/>
    <x v="2"/>
    <n v="6"/>
    <n v="4"/>
  </r>
  <r>
    <s v="LGR"/>
    <d v="2005-05-16T00:00:00"/>
    <x v="8"/>
    <x v="2"/>
    <n v="4"/>
    <n v="1"/>
  </r>
  <r>
    <s v="LGR"/>
    <d v="2005-05-17T00:00:00"/>
    <x v="8"/>
    <x v="2"/>
    <n v="4"/>
    <n v="0"/>
  </r>
  <r>
    <s v="LGR"/>
    <d v="2005-05-18T00:00:00"/>
    <x v="8"/>
    <x v="2"/>
    <n v="0"/>
    <n v="0"/>
  </r>
  <r>
    <s v="LGR"/>
    <d v="2005-05-19T00:00:00"/>
    <x v="8"/>
    <x v="2"/>
    <n v="1"/>
    <n v="0"/>
  </r>
  <r>
    <s v="LGR"/>
    <d v="2005-05-20T00:00:00"/>
    <x v="8"/>
    <x v="2"/>
    <n v="5"/>
    <n v="1"/>
  </r>
  <r>
    <s v="LGR"/>
    <d v="2005-05-21T00:00:00"/>
    <x v="8"/>
    <x v="2"/>
    <n v="2"/>
    <n v="0"/>
  </r>
  <r>
    <s v="LGR"/>
    <d v="2005-05-22T00:00:00"/>
    <x v="8"/>
    <x v="2"/>
    <n v="6"/>
    <n v="1"/>
  </r>
  <r>
    <s v="LGR"/>
    <d v="2005-05-23T00:00:00"/>
    <x v="8"/>
    <x v="2"/>
    <n v="1"/>
    <n v="0"/>
  </r>
  <r>
    <s v="LGR"/>
    <d v="2005-05-24T00:00:00"/>
    <x v="8"/>
    <x v="2"/>
    <n v="2"/>
    <n v="4"/>
  </r>
  <r>
    <s v="LGR"/>
    <d v="2005-05-25T00:00:00"/>
    <x v="8"/>
    <x v="2"/>
    <n v="5"/>
    <n v="1"/>
  </r>
  <r>
    <s v="LGR"/>
    <d v="2005-05-26T00:00:00"/>
    <x v="8"/>
    <x v="2"/>
    <n v="0"/>
    <n v="0"/>
  </r>
  <r>
    <s v="LGR"/>
    <d v="2005-05-27T00:00:00"/>
    <x v="8"/>
    <x v="2"/>
    <n v="2"/>
    <n v="0"/>
  </r>
  <r>
    <s v="LGR"/>
    <d v="2005-05-28T00:00:00"/>
    <x v="8"/>
    <x v="2"/>
    <n v="7"/>
    <n v="1"/>
  </r>
  <r>
    <s v="LGR"/>
    <d v="2005-05-29T00:00:00"/>
    <x v="8"/>
    <x v="2"/>
    <n v="5"/>
    <n v="0"/>
  </r>
  <r>
    <s v="LGR"/>
    <d v="2005-05-30T00:00:00"/>
    <x v="8"/>
    <x v="2"/>
    <n v="6"/>
    <n v="0"/>
  </r>
  <r>
    <s v="LGR"/>
    <d v="2005-05-31T00:00:00"/>
    <x v="8"/>
    <x v="2"/>
    <n v="0"/>
    <n v="0"/>
  </r>
  <r>
    <s v="LGR"/>
    <d v="2005-06-01T00:00:00"/>
    <x v="8"/>
    <x v="3"/>
    <n v="5"/>
    <n v="0"/>
  </r>
  <r>
    <s v="LGR"/>
    <d v="2005-06-02T00:00:00"/>
    <x v="8"/>
    <x v="3"/>
    <n v="7"/>
    <n v="0"/>
  </r>
  <r>
    <s v="LGR"/>
    <d v="2005-06-03T00:00:00"/>
    <x v="8"/>
    <x v="3"/>
    <n v="14"/>
    <n v="1"/>
  </r>
  <r>
    <s v="LGR"/>
    <d v="2005-06-04T00:00:00"/>
    <x v="8"/>
    <x v="3"/>
    <n v="8"/>
    <n v="0"/>
  </r>
  <r>
    <s v="LGR"/>
    <d v="2005-06-05T00:00:00"/>
    <x v="8"/>
    <x v="3"/>
    <n v="5"/>
    <n v="1"/>
  </r>
  <r>
    <s v="LGR"/>
    <d v="2005-06-06T00:00:00"/>
    <x v="8"/>
    <x v="3"/>
    <n v="5"/>
    <n v="0"/>
  </r>
  <r>
    <s v="LGR"/>
    <d v="2005-06-07T00:00:00"/>
    <x v="8"/>
    <x v="3"/>
    <n v="16"/>
    <n v="5"/>
  </r>
  <r>
    <s v="LGR"/>
    <d v="2005-06-08T00:00:00"/>
    <x v="8"/>
    <x v="3"/>
    <n v="13"/>
    <n v="4"/>
  </r>
  <r>
    <s v="LGR"/>
    <d v="2005-06-09T00:00:00"/>
    <x v="8"/>
    <x v="3"/>
    <n v="10"/>
    <n v="1"/>
  </r>
  <r>
    <s v="LGR"/>
    <d v="2005-06-10T00:00:00"/>
    <x v="8"/>
    <x v="3"/>
    <n v="14"/>
    <n v="0"/>
  </r>
  <r>
    <s v="LGR"/>
    <d v="2005-06-11T00:00:00"/>
    <x v="8"/>
    <x v="3"/>
    <n v="28"/>
    <n v="5"/>
  </r>
  <r>
    <s v="LGR"/>
    <d v="2005-06-12T00:00:00"/>
    <x v="8"/>
    <x v="3"/>
    <n v="17"/>
    <n v="5"/>
  </r>
  <r>
    <s v="LGR"/>
    <d v="2005-06-13T00:00:00"/>
    <x v="8"/>
    <x v="3"/>
    <n v="11"/>
    <n v="2"/>
  </r>
  <r>
    <s v="LGR"/>
    <d v="2005-06-14T00:00:00"/>
    <x v="8"/>
    <x v="3"/>
    <n v="12"/>
    <n v="2"/>
  </r>
  <r>
    <s v="LGR"/>
    <d v="2005-06-15T00:00:00"/>
    <x v="8"/>
    <x v="3"/>
    <n v="8"/>
    <n v="2"/>
  </r>
  <r>
    <s v="LGR"/>
    <d v="2005-06-16T00:00:00"/>
    <x v="8"/>
    <x v="3"/>
    <n v="11"/>
    <n v="1"/>
  </r>
  <r>
    <s v="LGR"/>
    <d v="2005-06-17T00:00:00"/>
    <x v="8"/>
    <x v="3"/>
    <n v="14"/>
    <n v="1"/>
  </r>
  <r>
    <s v="LGR"/>
    <d v="2005-06-18T00:00:00"/>
    <x v="8"/>
    <x v="3"/>
    <n v="16"/>
    <n v="5"/>
  </r>
  <r>
    <s v="LGR"/>
    <d v="2005-06-19T00:00:00"/>
    <x v="8"/>
    <x v="3"/>
    <n v="10"/>
    <n v="0"/>
  </r>
  <r>
    <s v="LGR"/>
    <d v="2005-06-20T00:00:00"/>
    <x v="8"/>
    <x v="3"/>
    <n v="16"/>
    <n v="4"/>
  </r>
  <r>
    <s v="LGR"/>
    <d v="2005-06-21T00:00:00"/>
    <x v="8"/>
    <x v="3"/>
    <n v="22"/>
    <n v="5"/>
  </r>
  <r>
    <s v="LGR"/>
    <d v="2005-06-22T00:00:00"/>
    <x v="8"/>
    <x v="3"/>
    <n v="12"/>
    <n v="1"/>
  </r>
  <r>
    <s v="LGR"/>
    <d v="2005-06-23T00:00:00"/>
    <x v="8"/>
    <x v="3"/>
    <n v="11"/>
    <n v="2"/>
  </r>
  <r>
    <s v="LGR"/>
    <d v="2005-06-24T00:00:00"/>
    <x v="8"/>
    <x v="3"/>
    <n v="22"/>
    <n v="7"/>
  </r>
  <r>
    <s v="LGR"/>
    <d v="2005-06-25T00:00:00"/>
    <x v="8"/>
    <x v="3"/>
    <n v="19"/>
    <n v="8"/>
  </r>
  <r>
    <s v="LGR"/>
    <d v="2005-06-26T00:00:00"/>
    <x v="8"/>
    <x v="3"/>
    <n v="19"/>
    <n v="5"/>
  </r>
  <r>
    <s v="LGR"/>
    <d v="2005-06-27T00:00:00"/>
    <x v="8"/>
    <x v="3"/>
    <n v="24"/>
    <n v="7"/>
  </r>
  <r>
    <s v="LGR"/>
    <d v="2005-06-28T00:00:00"/>
    <x v="8"/>
    <x v="3"/>
    <n v="17"/>
    <n v="6"/>
  </r>
  <r>
    <s v="LGR"/>
    <d v="2005-06-29T00:00:00"/>
    <x v="8"/>
    <x v="3"/>
    <n v="23"/>
    <n v="7"/>
  </r>
  <r>
    <s v="LGR"/>
    <d v="2005-06-30T00:00:00"/>
    <x v="8"/>
    <x v="3"/>
    <n v="24"/>
    <n v="5"/>
  </r>
  <r>
    <s v="LGR"/>
    <d v="2005-07-01T00:00:00"/>
    <x v="8"/>
    <x v="4"/>
    <n v="65"/>
    <n v="16"/>
  </r>
  <r>
    <s v="LGR"/>
    <d v="2005-07-02T00:00:00"/>
    <x v="8"/>
    <x v="4"/>
    <n v="86"/>
    <n v="30"/>
  </r>
  <r>
    <s v="LGR"/>
    <d v="2005-07-03T00:00:00"/>
    <x v="8"/>
    <x v="4"/>
    <n v="84"/>
    <n v="26"/>
  </r>
  <r>
    <s v="LGR"/>
    <d v="2005-07-04T00:00:00"/>
    <x v="8"/>
    <x v="4"/>
    <n v="86"/>
    <n v="31"/>
  </r>
  <r>
    <s v="LGR"/>
    <d v="2005-07-05T00:00:00"/>
    <x v="8"/>
    <x v="4"/>
    <n v="54"/>
    <n v="20"/>
  </r>
  <r>
    <s v="LGR"/>
    <d v="2005-07-06T00:00:00"/>
    <x v="8"/>
    <x v="4"/>
    <n v="64"/>
    <n v="19"/>
  </r>
  <r>
    <s v="LGR"/>
    <d v="2005-07-07T00:00:00"/>
    <x v="8"/>
    <x v="4"/>
    <n v="52"/>
    <n v="19"/>
  </r>
  <r>
    <s v="LGR"/>
    <d v="2005-07-08T00:00:00"/>
    <x v="8"/>
    <x v="4"/>
    <n v="76"/>
    <n v="23"/>
  </r>
  <r>
    <s v="LGR"/>
    <d v="2005-07-09T00:00:00"/>
    <x v="8"/>
    <x v="4"/>
    <n v="95"/>
    <n v="41"/>
  </r>
  <r>
    <s v="LGR"/>
    <d v="2005-07-10T00:00:00"/>
    <x v="8"/>
    <x v="4"/>
    <n v="62"/>
    <n v="20"/>
  </r>
  <r>
    <s v="LGR"/>
    <d v="2005-07-11T00:00:00"/>
    <x v="8"/>
    <x v="4"/>
    <n v="67"/>
    <n v="34"/>
  </r>
  <r>
    <s v="LGR"/>
    <d v="2005-07-12T00:00:00"/>
    <x v="8"/>
    <x v="4"/>
    <n v="108"/>
    <n v="30"/>
  </r>
  <r>
    <s v="LGR"/>
    <d v="2005-07-13T00:00:00"/>
    <x v="8"/>
    <x v="4"/>
    <n v="73"/>
    <n v="24"/>
  </r>
  <r>
    <s v="LGR"/>
    <d v="2005-07-14T00:00:00"/>
    <x v="8"/>
    <x v="4"/>
    <n v="104"/>
    <n v="42"/>
  </r>
  <r>
    <s v="LGR"/>
    <d v="2005-07-15T00:00:00"/>
    <x v="8"/>
    <x v="4"/>
    <n v="58"/>
    <n v="35"/>
  </r>
  <r>
    <s v="LGR"/>
    <d v="2005-07-16T00:00:00"/>
    <x v="8"/>
    <x v="4"/>
    <n v="78"/>
    <n v="37"/>
  </r>
  <r>
    <s v="LGR"/>
    <d v="2005-07-17T00:00:00"/>
    <x v="8"/>
    <x v="4"/>
    <n v="76"/>
    <n v="41"/>
  </r>
  <r>
    <s v="LGR"/>
    <d v="2005-07-18T00:00:00"/>
    <x v="8"/>
    <x v="4"/>
    <n v="49"/>
    <n v="18"/>
  </r>
  <r>
    <s v="LGR"/>
    <d v="2005-07-19T00:00:00"/>
    <x v="8"/>
    <x v="4"/>
    <n v="80"/>
    <n v="37"/>
  </r>
  <r>
    <s v="LGR"/>
    <d v="2005-07-20T00:00:00"/>
    <x v="8"/>
    <x v="4"/>
    <n v="54"/>
    <n v="26"/>
  </r>
  <r>
    <s v="LGR"/>
    <d v="2005-07-21T00:00:00"/>
    <x v="8"/>
    <x v="4"/>
    <n v="55"/>
    <n v="25"/>
  </r>
  <r>
    <s v="LGR"/>
    <d v="2005-07-22T00:00:00"/>
    <x v="8"/>
    <x v="4"/>
    <n v="50"/>
    <n v="26"/>
  </r>
  <r>
    <s v="LGR"/>
    <d v="2005-07-23T00:00:00"/>
    <x v="8"/>
    <x v="4"/>
    <n v="103"/>
    <n v="43"/>
  </r>
  <r>
    <s v="LGR"/>
    <d v="2005-07-24T00:00:00"/>
    <x v="8"/>
    <x v="4"/>
    <n v="55"/>
    <n v="22"/>
  </r>
  <r>
    <s v="LGR"/>
    <d v="2005-07-25T00:00:00"/>
    <x v="8"/>
    <x v="4"/>
    <n v="86"/>
    <n v="32"/>
  </r>
  <r>
    <s v="LGR"/>
    <d v="2005-07-26T00:00:00"/>
    <x v="8"/>
    <x v="4"/>
    <n v="54"/>
    <n v="23"/>
  </r>
  <r>
    <s v="LGR"/>
    <d v="2005-07-27T00:00:00"/>
    <x v="8"/>
    <x v="4"/>
    <n v="37"/>
    <n v="16"/>
  </r>
  <r>
    <s v="LGR"/>
    <d v="2005-07-28T00:00:00"/>
    <x v="8"/>
    <x v="4"/>
    <n v="41"/>
    <n v="25"/>
  </r>
  <r>
    <s v="LGR"/>
    <d v="2005-07-29T00:00:00"/>
    <x v="8"/>
    <x v="4"/>
    <n v="44"/>
    <n v="14"/>
  </r>
  <r>
    <s v="LGR"/>
    <d v="2005-07-30T00:00:00"/>
    <x v="8"/>
    <x v="4"/>
    <n v="94"/>
    <n v="36"/>
  </r>
  <r>
    <s v="LGR"/>
    <d v="2005-07-31T00:00:00"/>
    <x v="8"/>
    <x v="4"/>
    <n v="66"/>
    <n v="32"/>
  </r>
  <r>
    <s v="LGR"/>
    <d v="2005-08-01T00:00:00"/>
    <x v="8"/>
    <x v="5"/>
    <n v="49"/>
    <n v="22"/>
  </r>
  <r>
    <s v="LGR"/>
    <d v="2005-08-02T00:00:00"/>
    <x v="8"/>
    <x v="5"/>
    <n v="49"/>
    <n v="13"/>
  </r>
  <r>
    <s v="LGR"/>
    <d v="2005-08-03T00:00:00"/>
    <x v="8"/>
    <x v="5"/>
    <n v="77"/>
    <n v="24"/>
  </r>
  <r>
    <s v="LGR"/>
    <d v="2005-08-04T00:00:00"/>
    <x v="8"/>
    <x v="5"/>
    <n v="32"/>
    <n v="17"/>
  </r>
  <r>
    <s v="LGR"/>
    <d v="2005-08-05T00:00:00"/>
    <x v="8"/>
    <x v="5"/>
    <n v="23"/>
    <n v="11"/>
  </r>
  <r>
    <s v="LGR"/>
    <d v="2005-08-06T00:00:00"/>
    <x v="8"/>
    <x v="5"/>
    <n v="42"/>
    <n v="14"/>
  </r>
  <r>
    <s v="LGR"/>
    <d v="2005-08-07T00:00:00"/>
    <x v="8"/>
    <x v="5"/>
    <n v="83"/>
    <n v="35"/>
  </r>
  <r>
    <s v="LGR"/>
    <d v="2005-08-08T00:00:00"/>
    <x v="8"/>
    <x v="5"/>
    <n v="34"/>
    <n v="14"/>
  </r>
  <r>
    <s v="LGR"/>
    <d v="2005-08-09T00:00:00"/>
    <x v="8"/>
    <x v="5"/>
    <n v="23"/>
    <n v="8"/>
  </r>
  <r>
    <s v="LGR"/>
    <d v="2005-08-10T00:00:00"/>
    <x v="8"/>
    <x v="5"/>
    <n v="80"/>
    <n v="24"/>
  </r>
  <r>
    <s v="LGR"/>
    <d v="2005-08-11T00:00:00"/>
    <x v="8"/>
    <x v="5"/>
    <n v="110"/>
    <n v="38"/>
  </r>
  <r>
    <s v="LGR"/>
    <d v="2005-08-12T00:00:00"/>
    <x v="8"/>
    <x v="5"/>
    <n v="104"/>
    <n v="40"/>
  </r>
  <r>
    <s v="LGR"/>
    <d v="2005-08-13T00:00:00"/>
    <x v="8"/>
    <x v="5"/>
    <n v="163"/>
    <n v="62"/>
  </r>
  <r>
    <s v="LGR"/>
    <d v="2005-08-14T00:00:00"/>
    <x v="8"/>
    <x v="5"/>
    <n v="116"/>
    <n v="50"/>
  </r>
  <r>
    <s v="LGR"/>
    <d v="2005-08-15T00:00:00"/>
    <x v="8"/>
    <x v="5"/>
    <n v="56"/>
    <n v="26"/>
  </r>
  <r>
    <s v="LGR"/>
    <d v="2005-08-16T00:00:00"/>
    <x v="8"/>
    <x v="5"/>
    <n v="56"/>
    <n v="28"/>
  </r>
  <r>
    <s v="LGR"/>
    <d v="2005-08-17T00:00:00"/>
    <x v="8"/>
    <x v="5"/>
    <n v="108"/>
    <n v="36"/>
  </r>
  <r>
    <s v="LGR"/>
    <d v="2005-08-18T00:00:00"/>
    <x v="8"/>
    <x v="5"/>
    <n v="89"/>
    <n v="34"/>
  </r>
  <r>
    <s v="LGR"/>
    <d v="2005-08-19T00:00:00"/>
    <x v="8"/>
    <x v="5"/>
    <n v="108"/>
    <n v="30"/>
  </r>
  <r>
    <s v="LGR"/>
    <d v="2005-08-20T00:00:00"/>
    <x v="8"/>
    <x v="5"/>
    <n v="80"/>
    <n v="32"/>
  </r>
  <r>
    <s v="LGR"/>
    <d v="2005-08-21T00:00:00"/>
    <x v="8"/>
    <x v="5"/>
    <n v="137"/>
    <n v="54"/>
  </r>
  <r>
    <s v="LGR"/>
    <d v="2005-08-22T00:00:00"/>
    <x v="8"/>
    <x v="5"/>
    <n v="97"/>
    <n v="28"/>
  </r>
  <r>
    <s v="LGR"/>
    <d v="2005-08-23T00:00:00"/>
    <x v="8"/>
    <x v="5"/>
    <n v="224"/>
    <n v="66"/>
  </r>
  <r>
    <s v="LGR"/>
    <d v="2005-08-24T00:00:00"/>
    <x v="8"/>
    <x v="5"/>
    <n v="172"/>
    <n v="48"/>
  </r>
  <r>
    <s v="LGR"/>
    <d v="2005-08-25T00:00:00"/>
    <x v="8"/>
    <x v="5"/>
    <n v="139"/>
    <n v="52"/>
  </r>
  <r>
    <s v="LGR"/>
    <d v="2005-08-26T00:00:00"/>
    <x v="8"/>
    <x v="5"/>
    <n v="150"/>
    <n v="53"/>
  </r>
  <r>
    <s v="LGR"/>
    <d v="2005-08-27T00:00:00"/>
    <x v="8"/>
    <x v="5"/>
    <n v="128"/>
    <n v="40"/>
  </r>
  <r>
    <s v="LGR"/>
    <d v="2005-08-28T00:00:00"/>
    <x v="8"/>
    <x v="5"/>
    <n v="169"/>
    <n v="53"/>
  </r>
  <r>
    <s v="LGR"/>
    <d v="2005-08-29T00:00:00"/>
    <x v="8"/>
    <x v="5"/>
    <n v="98"/>
    <n v="23"/>
  </r>
  <r>
    <s v="LGR"/>
    <d v="2005-08-30T00:00:00"/>
    <x v="8"/>
    <x v="5"/>
    <n v="248"/>
    <n v="72"/>
  </r>
  <r>
    <s v="LGR"/>
    <d v="2005-08-31T00:00:00"/>
    <x v="8"/>
    <x v="5"/>
    <n v="271"/>
    <n v="73"/>
  </r>
  <r>
    <s v="LGR"/>
    <d v="2005-09-01T00:00:00"/>
    <x v="8"/>
    <x v="6"/>
    <n v="223"/>
    <n v="67"/>
  </r>
  <r>
    <s v="LGR"/>
    <d v="2005-09-02T00:00:00"/>
    <x v="8"/>
    <x v="6"/>
    <n v="492"/>
    <n v="148"/>
  </r>
  <r>
    <s v="LGR"/>
    <d v="2005-09-03T00:00:00"/>
    <x v="8"/>
    <x v="6"/>
    <n v="468"/>
    <n v="110"/>
  </r>
  <r>
    <s v="LGR"/>
    <d v="2005-09-04T00:00:00"/>
    <x v="8"/>
    <x v="6"/>
    <n v="876"/>
    <n v="236"/>
  </r>
  <r>
    <s v="LGR"/>
    <d v="2005-09-05T00:00:00"/>
    <x v="8"/>
    <x v="6"/>
    <n v="886"/>
    <n v="254"/>
  </r>
  <r>
    <s v="LGR"/>
    <d v="2005-09-06T00:00:00"/>
    <x v="8"/>
    <x v="6"/>
    <n v="547"/>
    <n v="142"/>
  </r>
  <r>
    <s v="LGR"/>
    <d v="2005-09-07T00:00:00"/>
    <x v="8"/>
    <x v="6"/>
    <n v="517"/>
    <n v="128"/>
  </r>
  <r>
    <s v="LGR"/>
    <d v="2005-09-08T00:00:00"/>
    <x v="8"/>
    <x v="6"/>
    <n v="394"/>
    <n v="85"/>
  </r>
  <r>
    <s v="LGR"/>
    <d v="2005-09-09T00:00:00"/>
    <x v="8"/>
    <x v="6"/>
    <n v="666"/>
    <n v="160"/>
  </r>
  <r>
    <s v="LGR"/>
    <d v="2005-09-10T00:00:00"/>
    <x v="8"/>
    <x v="6"/>
    <n v="1420"/>
    <n v="359"/>
  </r>
  <r>
    <s v="LGR"/>
    <d v="2005-09-11T00:00:00"/>
    <x v="8"/>
    <x v="6"/>
    <n v="936"/>
    <n v="254"/>
  </r>
  <r>
    <s v="LGR"/>
    <d v="2005-09-12T00:00:00"/>
    <x v="8"/>
    <x v="6"/>
    <n v="851"/>
    <n v="180"/>
  </r>
  <r>
    <s v="LGR"/>
    <d v="2005-09-13T00:00:00"/>
    <x v="8"/>
    <x v="6"/>
    <n v="1240"/>
    <n v="289"/>
  </r>
  <r>
    <s v="LGR"/>
    <d v="2005-09-14T00:00:00"/>
    <x v="8"/>
    <x v="6"/>
    <n v="934"/>
    <n v="227"/>
  </r>
  <r>
    <s v="LGR"/>
    <d v="2005-09-15T00:00:00"/>
    <x v="8"/>
    <x v="6"/>
    <n v="1669"/>
    <n v="383"/>
  </r>
  <r>
    <s v="LGR"/>
    <d v="2005-09-16T00:00:00"/>
    <x v="8"/>
    <x v="6"/>
    <n v="1816"/>
    <n v="420"/>
  </r>
  <r>
    <s v="LGR"/>
    <d v="2005-09-17T00:00:00"/>
    <x v="8"/>
    <x v="6"/>
    <n v="1603"/>
    <n v="360"/>
  </r>
  <r>
    <s v="LGR"/>
    <d v="2005-09-18T00:00:00"/>
    <x v="8"/>
    <x v="6"/>
    <n v="1168"/>
    <n v="258"/>
  </r>
  <r>
    <s v="LGR"/>
    <d v="2005-09-19T00:00:00"/>
    <x v="8"/>
    <x v="6"/>
    <n v="1607"/>
    <n v="372"/>
  </r>
  <r>
    <s v="LGR"/>
    <d v="2005-09-20T00:00:00"/>
    <x v="8"/>
    <x v="6"/>
    <n v="1847"/>
    <n v="383"/>
  </r>
  <r>
    <s v="LGR"/>
    <d v="2005-09-21T00:00:00"/>
    <x v="8"/>
    <x v="6"/>
    <n v="3004"/>
    <n v="640"/>
  </r>
  <r>
    <s v="LGR"/>
    <d v="2005-09-22T00:00:00"/>
    <x v="8"/>
    <x v="6"/>
    <n v="2764"/>
    <n v="559"/>
  </r>
  <r>
    <s v="LGR"/>
    <d v="2005-09-23T00:00:00"/>
    <x v="8"/>
    <x v="6"/>
    <n v="4534"/>
    <n v="1079"/>
  </r>
  <r>
    <s v="LGR"/>
    <d v="2005-09-24T00:00:00"/>
    <x v="8"/>
    <x v="6"/>
    <n v="3366"/>
    <n v="782"/>
  </r>
  <r>
    <s v="LGR"/>
    <d v="2005-09-25T00:00:00"/>
    <x v="8"/>
    <x v="6"/>
    <n v="3342"/>
    <n v="774"/>
  </r>
  <r>
    <s v="LGR"/>
    <d v="2005-09-26T00:00:00"/>
    <x v="8"/>
    <x v="6"/>
    <n v="2612"/>
    <n v="648"/>
  </r>
  <r>
    <s v="LGR"/>
    <d v="2005-09-27T00:00:00"/>
    <x v="8"/>
    <x v="6"/>
    <n v="3756"/>
    <n v="848"/>
  </r>
  <r>
    <s v="LGR"/>
    <d v="2005-09-28T00:00:00"/>
    <x v="8"/>
    <x v="6"/>
    <n v="4153"/>
    <n v="882"/>
  </r>
  <r>
    <s v="LGR"/>
    <d v="2005-09-29T00:00:00"/>
    <x v="8"/>
    <x v="6"/>
    <n v="3365"/>
    <n v="750"/>
  </r>
  <r>
    <s v="LGR"/>
    <d v="2005-09-30T00:00:00"/>
    <x v="8"/>
    <x v="6"/>
    <n v="6175"/>
    <n v="1374"/>
  </r>
  <r>
    <s v="LGR"/>
    <d v="2005-10-01T00:00:00"/>
    <x v="8"/>
    <x v="7"/>
    <n v="2906"/>
    <n v="688"/>
  </r>
  <r>
    <s v="LGR"/>
    <d v="2005-10-02T00:00:00"/>
    <x v="8"/>
    <x v="7"/>
    <n v="3866"/>
    <n v="823"/>
  </r>
  <r>
    <s v="LGR"/>
    <d v="2005-10-03T00:00:00"/>
    <x v="8"/>
    <x v="7"/>
    <n v="3298"/>
    <n v="776"/>
  </r>
  <r>
    <s v="LGR"/>
    <d v="2005-10-04T00:00:00"/>
    <x v="8"/>
    <x v="7"/>
    <n v="2752"/>
    <n v="622"/>
  </r>
  <r>
    <s v="LGR"/>
    <d v="2005-10-05T00:00:00"/>
    <x v="8"/>
    <x v="7"/>
    <n v="4968"/>
    <n v="1116"/>
  </r>
  <r>
    <s v="LGR"/>
    <d v="2005-10-06T00:00:00"/>
    <x v="8"/>
    <x v="7"/>
    <n v="5249"/>
    <n v="1144"/>
  </r>
  <r>
    <s v="LGR"/>
    <d v="2005-10-07T00:00:00"/>
    <x v="8"/>
    <x v="7"/>
    <n v="4048"/>
    <n v="914"/>
  </r>
  <r>
    <s v="LGR"/>
    <d v="2005-10-08T00:00:00"/>
    <x v="8"/>
    <x v="7"/>
    <n v="3132"/>
    <n v="634"/>
  </r>
  <r>
    <s v="LGR"/>
    <d v="2005-10-09T00:00:00"/>
    <x v="8"/>
    <x v="7"/>
    <n v="2731"/>
    <n v="610"/>
  </r>
  <r>
    <s v="LGR"/>
    <d v="2005-10-10T00:00:00"/>
    <x v="8"/>
    <x v="7"/>
    <n v="3922"/>
    <n v="838"/>
  </r>
  <r>
    <s v="LGR"/>
    <d v="2005-10-11T00:00:00"/>
    <x v="8"/>
    <x v="7"/>
    <n v="3359"/>
    <n v="668"/>
  </r>
  <r>
    <s v="LGR"/>
    <d v="2005-10-12T00:00:00"/>
    <x v="8"/>
    <x v="7"/>
    <n v="4223"/>
    <n v="846"/>
  </r>
  <r>
    <s v="LGR"/>
    <d v="2005-10-13T00:00:00"/>
    <x v="8"/>
    <x v="7"/>
    <n v="3469"/>
    <n v="716"/>
  </r>
  <r>
    <s v="LGR"/>
    <d v="2005-10-14T00:00:00"/>
    <x v="8"/>
    <x v="7"/>
    <n v="4187"/>
    <n v="929"/>
  </r>
  <r>
    <s v="LGR"/>
    <d v="2005-10-15T00:00:00"/>
    <x v="8"/>
    <x v="7"/>
    <n v="3434"/>
    <n v="820"/>
  </r>
  <r>
    <s v="LGR"/>
    <d v="2005-10-16T00:00:00"/>
    <x v="8"/>
    <x v="7"/>
    <n v="3511"/>
    <n v="762"/>
  </r>
  <r>
    <s v="LGR"/>
    <d v="2005-10-17T00:00:00"/>
    <x v="8"/>
    <x v="7"/>
    <n v="3160"/>
    <n v="701"/>
  </r>
  <r>
    <s v="LGR"/>
    <d v="2005-10-18T00:00:00"/>
    <x v="8"/>
    <x v="7"/>
    <n v="2039"/>
    <n v="442"/>
  </r>
  <r>
    <s v="LGR"/>
    <d v="2005-10-19T00:00:00"/>
    <x v="8"/>
    <x v="7"/>
    <n v="1522"/>
    <n v="334"/>
  </r>
  <r>
    <s v="LGR"/>
    <d v="2005-10-20T00:00:00"/>
    <x v="8"/>
    <x v="7"/>
    <n v="2819"/>
    <n v="586"/>
  </r>
  <r>
    <s v="LGR"/>
    <d v="2005-10-21T00:00:00"/>
    <x v="8"/>
    <x v="7"/>
    <n v="1537"/>
    <n v="322"/>
  </r>
  <r>
    <s v="LGR"/>
    <d v="2005-10-22T00:00:00"/>
    <x v="8"/>
    <x v="7"/>
    <n v="1608"/>
    <n v="349"/>
  </r>
  <r>
    <s v="LGR"/>
    <d v="2005-10-23T00:00:00"/>
    <x v="8"/>
    <x v="7"/>
    <n v="1306"/>
    <n v="286"/>
  </r>
  <r>
    <s v="LGR"/>
    <d v="2005-10-24T00:00:00"/>
    <x v="8"/>
    <x v="7"/>
    <n v="924"/>
    <n v="191"/>
  </r>
  <r>
    <s v="LGR"/>
    <d v="2005-10-25T00:00:00"/>
    <x v="8"/>
    <x v="7"/>
    <n v="1258"/>
    <n v="270"/>
  </r>
  <r>
    <s v="LGR"/>
    <d v="2005-10-26T00:00:00"/>
    <x v="8"/>
    <x v="7"/>
    <n v="1045"/>
    <n v="242"/>
  </r>
  <r>
    <s v="LGR"/>
    <d v="2005-10-27T00:00:00"/>
    <x v="8"/>
    <x v="7"/>
    <n v="892"/>
    <n v="199"/>
  </r>
  <r>
    <s v="LGR"/>
    <d v="2005-10-28T00:00:00"/>
    <x v="8"/>
    <x v="7"/>
    <n v="828"/>
    <n v="161"/>
  </r>
  <r>
    <s v="LGR"/>
    <d v="2005-10-29T00:00:00"/>
    <x v="8"/>
    <x v="7"/>
    <n v="622"/>
    <n v="116"/>
  </r>
  <r>
    <s v="LGR"/>
    <d v="2005-10-30T00:00:00"/>
    <x v="8"/>
    <x v="7"/>
    <n v="671"/>
    <n v="184"/>
  </r>
  <r>
    <s v="LGR"/>
    <d v="2005-10-31T00:00:00"/>
    <x v="8"/>
    <x v="7"/>
    <n v="640"/>
    <n v="137"/>
  </r>
  <r>
    <s v="LGR"/>
    <d v="2005-11-01T00:00:00"/>
    <x v="8"/>
    <x v="8"/>
    <n v="437"/>
    <n v="119"/>
  </r>
  <r>
    <s v="LGR"/>
    <d v="2005-11-02T00:00:00"/>
    <x v="8"/>
    <x v="8"/>
    <n v="328"/>
    <n v="82"/>
  </r>
  <r>
    <s v="LGR"/>
    <d v="2005-11-03T00:00:00"/>
    <x v="8"/>
    <x v="8"/>
    <n v="307"/>
    <n v="71"/>
  </r>
  <r>
    <s v="LGR"/>
    <d v="2005-11-04T00:00:00"/>
    <x v="8"/>
    <x v="8"/>
    <n v="341"/>
    <n v="69"/>
  </r>
  <r>
    <s v="LGR"/>
    <d v="2005-11-05T00:00:00"/>
    <x v="8"/>
    <x v="8"/>
    <n v="457"/>
    <n v="77"/>
  </r>
  <r>
    <s v="LGR"/>
    <d v="2005-11-06T00:00:00"/>
    <x v="8"/>
    <x v="8"/>
    <n v="318"/>
    <n v="56"/>
  </r>
  <r>
    <s v="LGR"/>
    <d v="2005-11-07T00:00:00"/>
    <x v="8"/>
    <x v="8"/>
    <n v="255"/>
    <n v="51"/>
  </r>
  <r>
    <s v="LGR"/>
    <d v="2005-11-08T00:00:00"/>
    <x v="8"/>
    <x v="8"/>
    <n v="187"/>
    <n v="31"/>
  </r>
  <r>
    <s v="LGR"/>
    <d v="2005-11-09T00:00:00"/>
    <x v="8"/>
    <x v="8"/>
    <n v="242"/>
    <n v="42"/>
  </r>
  <r>
    <s v="LGR"/>
    <d v="2005-11-10T00:00:00"/>
    <x v="8"/>
    <x v="8"/>
    <n v="371"/>
    <n v="76"/>
  </r>
  <r>
    <s v="LGR"/>
    <d v="2005-11-11T00:00:00"/>
    <x v="8"/>
    <x v="8"/>
    <n v="243"/>
    <n v="62"/>
  </r>
  <r>
    <s v="LGR"/>
    <d v="2005-11-12T00:00:00"/>
    <x v="8"/>
    <x v="8"/>
    <n v="350"/>
    <n v="82"/>
  </r>
  <r>
    <s v="LGR"/>
    <d v="2005-11-13T00:00:00"/>
    <x v="8"/>
    <x v="8"/>
    <n v="275"/>
    <n v="82"/>
  </r>
  <r>
    <s v="LGR"/>
    <d v="2005-11-14T00:00:00"/>
    <x v="8"/>
    <x v="8"/>
    <n v="201"/>
    <n v="87"/>
  </r>
  <r>
    <s v="LGR"/>
    <d v="2005-11-15T00:00:00"/>
    <x v="8"/>
    <x v="8"/>
    <n v="215"/>
    <n v="81"/>
  </r>
  <r>
    <s v="LGR"/>
    <d v="2005-11-16T00:00:00"/>
    <x v="8"/>
    <x v="8"/>
    <n v="343"/>
    <n v="110"/>
  </r>
  <r>
    <s v="LGR"/>
    <d v="2005-11-17T00:00:00"/>
    <x v="8"/>
    <x v="8"/>
    <n v="292"/>
    <n v="72"/>
  </r>
  <r>
    <s v="LGR"/>
    <d v="2005-11-18T00:00:00"/>
    <x v="8"/>
    <x v="8"/>
    <n v="308"/>
    <n v="62"/>
  </r>
  <r>
    <s v="LGR"/>
    <d v="2005-11-19T00:00:00"/>
    <x v="8"/>
    <x v="8"/>
    <n v="152"/>
    <n v="41"/>
  </r>
  <r>
    <s v="LGR"/>
    <d v="2005-11-20T00:00:00"/>
    <x v="8"/>
    <x v="8"/>
    <n v="147"/>
    <n v="23"/>
  </r>
  <r>
    <s v="LGR"/>
    <d v="2005-11-21T00:00:00"/>
    <x v="8"/>
    <x v="8"/>
    <n v="97"/>
    <n v="22"/>
  </r>
  <r>
    <s v="LGR"/>
    <d v="2005-11-22T00:00:00"/>
    <x v="8"/>
    <x v="8"/>
    <n v="100"/>
    <n v="26"/>
  </r>
  <r>
    <s v="LGR"/>
    <d v="2005-11-23T00:00:00"/>
    <x v="8"/>
    <x v="8"/>
    <n v="57"/>
    <n v="12"/>
  </r>
  <r>
    <s v="LGR"/>
    <d v="2005-11-24T00:00:00"/>
    <x v="8"/>
    <x v="8"/>
    <n v="66"/>
    <n v="17"/>
  </r>
  <r>
    <s v="LGR"/>
    <d v="2005-11-25T00:00:00"/>
    <x v="8"/>
    <x v="8"/>
    <n v="64"/>
    <n v="10"/>
  </r>
  <r>
    <s v="LGR"/>
    <d v="2005-11-26T00:00:00"/>
    <x v="8"/>
    <x v="8"/>
    <n v="130"/>
    <n v="27"/>
  </r>
  <r>
    <s v="LGR"/>
    <d v="2005-11-27T00:00:00"/>
    <x v="8"/>
    <x v="8"/>
    <n v="249"/>
    <n v="58"/>
  </r>
  <r>
    <s v="LGR"/>
    <d v="2005-11-28T00:00:00"/>
    <x v="8"/>
    <x v="8"/>
    <n v="107"/>
    <n v="9"/>
  </r>
  <r>
    <s v="LGR"/>
    <d v="2005-11-29T00:00:00"/>
    <x v="8"/>
    <x v="8"/>
    <n v="149"/>
    <n v="12"/>
  </r>
  <r>
    <s v="LGR"/>
    <d v="2005-11-30T00:00:00"/>
    <x v="8"/>
    <x v="8"/>
    <n v="94"/>
    <n v="20"/>
  </r>
  <r>
    <s v="LGR"/>
    <d v="2005-12-01T00:00:00"/>
    <x v="8"/>
    <x v="9"/>
    <n v="68"/>
    <n v="32"/>
  </r>
  <r>
    <s v="LGR"/>
    <d v="2005-12-02T00:00:00"/>
    <x v="8"/>
    <x v="9"/>
    <n v="84"/>
    <n v="24"/>
  </r>
  <r>
    <s v="LGR"/>
    <d v="2005-12-03T00:00:00"/>
    <x v="8"/>
    <x v="9"/>
    <n v="104"/>
    <n v="11"/>
  </r>
  <r>
    <s v="LGR"/>
    <d v="2005-12-04T00:00:00"/>
    <x v="8"/>
    <x v="9"/>
    <n v="89"/>
    <n v="13"/>
  </r>
  <r>
    <s v="LGR"/>
    <d v="2005-12-05T00:00:00"/>
    <x v="8"/>
    <x v="9"/>
    <n v="76"/>
    <n v="7"/>
  </r>
  <r>
    <s v="LGR"/>
    <d v="2005-12-06T00:00:00"/>
    <x v="8"/>
    <x v="9"/>
    <n v="73"/>
    <n v="6"/>
  </r>
  <r>
    <s v="LGR"/>
    <d v="2005-12-07T00:00:00"/>
    <x v="8"/>
    <x v="9"/>
    <n v="76"/>
    <n v="11"/>
  </r>
  <r>
    <s v="LGR"/>
    <d v="2005-12-08T00:00:00"/>
    <x v="8"/>
    <x v="9"/>
    <n v="51"/>
    <n v="4"/>
  </r>
  <r>
    <s v="LGR"/>
    <d v="2005-12-09T00:00:00"/>
    <x v="8"/>
    <x v="9"/>
    <n v="79"/>
    <n v="3"/>
  </r>
  <r>
    <s v="LGR"/>
    <d v="2005-12-10T00:00:00"/>
    <x v="8"/>
    <x v="9"/>
    <n v="61"/>
    <n v="5"/>
  </r>
  <r>
    <s v="LGR"/>
    <d v="2005-12-11T00:00:00"/>
    <x v="8"/>
    <x v="9"/>
    <n v="70"/>
    <n v="4"/>
  </r>
  <r>
    <s v="LGR"/>
    <d v="2005-12-12T00:00:00"/>
    <x v="8"/>
    <x v="9"/>
    <n v="66"/>
    <n v="2"/>
  </r>
  <r>
    <s v="LGR"/>
    <d v="2005-12-13T00:00:00"/>
    <x v="8"/>
    <x v="9"/>
    <n v="32"/>
    <n v="1"/>
  </r>
  <r>
    <s v="LGR"/>
    <d v="2005-12-14T00:00:00"/>
    <x v="8"/>
    <x v="9"/>
    <n v="35"/>
    <n v="2"/>
  </r>
  <r>
    <s v="LGR"/>
    <d v="2005-12-15T00:00:00"/>
    <x v="8"/>
    <x v="9"/>
    <n v="13"/>
    <n v="1"/>
  </r>
  <r>
    <s v="LGR"/>
    <d v="2006-03-01T00:00:00"/>
    <x v="9"/>
    <x v="0"/>
    <n v="41"/>
    <n v="4"/>
  </r>
  <r>
    <s v="LGR"/>
    <d v="2006-03-02T00:00:00"/>
    <x v="9"/>
    <x v="0"/>
    <n v="26"/>
    <n v="6"/>
  </r>
  <r>
    <s v="LGR"/>
    <d v="2006-03-03T00:00:00"/>
    <x v="9"/>
    <x v="0"/>
    <n v="102"/>
    <n v="23"/>
  </r>
  <r>
    <s v="LGR"/>
    <d v="2006-03-04T00:00:00"/>
    <x v="9"/>
    <x v="0"/>
    <n v="282"/>
    <n v="48"/>
  </r>
  <r>
    <s v="LGR"/>
    <d v="2006-03-05T00:00:00"/>
    <x v="9"/>
    <x v="0"/>
    <n v="412"/>
    <n v="42"/>
  </r>
  <r>
    <s v="LGR"/>
    <d v="2006-03-06T00:00:00"/>
    <x v="9"/>
    <x v="0"/>
    <n v="136"/>
    <n v="16"/>
  </r>
  <r>
    <s v="LGR"/>
    <d v="2006-03-07T00:00:00"/>
    <x v="9"/>
    <x v="0"/>
    <n v="135"/>
    <n v="25"/>
  </r>
  <r>
    <s v="LGR"/>
    <d v="2006-03-08T00:00:00"/>
    <x v="9"/>
    <x v="0"/>
    <n v="77"/>
    <n v="13"/>
  </r>
  <r>
    <s v="LGR"/>
    <d v="2006-03-09T00:00:00"/>
    <x v="9"/>
    <x v="0"/>
    <n v="101"/>
    <n v="29"/>
  </r>
  <r>
    <s v="LGR"/>
    <d v="2006-03-10T00:00:00"/>
    <x v="9"/>
    <x v="0"/>
    <n v="28"/>
    <n v="10"/>
  </r>
  <r>
    <s v="LGR"/>
    <d v="2006-03-11T00:00:00"/>
    <x v="9"/>
    <x v="0"/>
    <n v="102"/>
    <n v="20"/>
  </r>
  <r>
    <s v="LGR"/>
    <d v="2006-03-12T00:00:00"/>
    <x v="9"/>
    <x v="0"/>
    <n v="104"/>
    <n v="23"/>
  </r>
  <r>
    <s v="LGR"/>
    <d v="2006-03-13T00:00:00"/>
    <x v="9"/>
    <x v="0"/>
    <n v="60"/>
    <n v="19"/>
  </r>
  <r>
    <s v="LGR"/>
    <d v="2006-03-14T00:00:00"/>
    <x v="9"/>
    <x v="0"/>
    <n v="24"/>
    <n v="5"/>
  </r>
  <r>
    <s v="LGR"/>
    <d v="2006-03-15T00:00:00"/>
    <x v="9"/>
    <x v="0"/>
    <n v="28"/>
    <n v="13"/>
  </r>
  <r>
    <s v="LGR"/>
    <d v="2006-03-16T00:00:00"/>
    <x v="9"/>
    <x v="0"/>
    <n v="43"/>
    <n v="7"/>
  </r>
  <r>
    <s v="LGR"/>
    <d v="2006-03-17T00:00:00"/>
    <x v="9"/>
    <x v="0"/>
    <n v="30"/>
    <n v="9"/>
  </r>
  <r>
    <s v="LGR"/>
    <d v="2006-03-18T00:00:00"/>
    <x v="9"/>
    <x v="0"/>
    <n v="135"/>
    <n v="36"/>
  </r>
  <r>
    <s v="LGR"/>
    <d v="2006-03-19T00:00:00"/>
    <x v="9"/>
    <x v="0"/>
    <n v="163"/>
    <n v="31"/>
  </r>
  <r>
    <s v="LGR"/>
    <d v="2006-03-20T00:00:00"/>
    <x v="9"/>
    <x v="0"/>
    <n v="39"/>
    <n v="16"/>
  </r>
  <r>
    <s v="LGR"/>
    <d v="2006-03-21T00:00:00"/>
    <x v="9"/>
    <x v="0"/>
    <n v="75"/>
    <n v="16"/>
  </r>
  <r>
    <s v="LGR"/>
    <d v="2006-03-22T00:00:00"/>
    <x v="9"/>
    <x v="0"/>
    <n v="67"/>
    <n v="17"/>
  </r>
  <r>
    <s v="LGR"/>
    <d v="2006-03-23T00:00:00"/>
    <x v="9"/>
    <x v="0"/>
    <n v="102"/>
    <n v="29"/>
  </r>
  <r>
    <s v="LGR"/>
    <d v="2006-03-24T00:00:00"/>
    <x v="9"/>
    <x v="0"/>
    <n v="129"/>
    <n v="34"/>
  </r>
  <r>
    <s v="LGR"/>
    <d v="2006-03-25T00:00:00"/>
    <x v="9"/>
    <x v="0"/>
    <n v="130"/>
    <n v="36"/>
  </r>
  <r>
    <s v="LGR"/>
    <d v="2006-03-26T00:00:00"/>
    <x v="9"/>
    <x v="0"/>
    <n v="112"/>
    <n v="28"/>
  </r>
  <r>
    <s v="LGR"/>
    <d v="2006-03-27T00:00:00"/>
    <x v="9"/>
    <x v="0"/>
    <n v="91"/>
    <n v="27"/>
  </r>
  <r>
    <s v="LGR"/>
    <d v="2006-03-28T00:00:00"/>
    <x v="9"/>
    <x v="0"/>
    <n v="129"/>
    <n v="27"/>
  </r>
  <r>
    <s v="LGR"/>
    <d v="2006-03-29T00:00:00"/>
    <x v="9"/>
    <x v="0"/>
    <n v="158"/>
    <n v="31"/>
  </r>
  <r>
    <s v="LGR"/>
    <d v="2006-03-30T00:00:00"/>
    <x v="9"/>
    <x v="0"/>
    <n v="233"/>
    <n v="57"/>
  </r>
  <r>
    <s v="LGR"/>
    <d v="2006-03-31T00:00:00"/>
    <x v="9"/>
    <x v="0"/>
    <n v="173"/>
    <n v="24"/>
  </r>
  <r>
    <s v="LGR"/>
    <d v="2006-04-01T00:00:00"/>
    <x v="9"/>
    <x v="1"/>
    <n v="218"/>
    <n v="84"/>
  </r>
  <r>
    <s v="LGR"/>
    <d v="2006-04-02T00:00:00"/>
    <x v="9"/>
    <x v="1"/>
    <n v="186"/>
    <n v="55"/>
  </r>
  <r>
    <s v="LGR"/>
    <d v="2006-04-03T00:00:00"/>
    <x v="9"/>
    <x v="1"/>
    <n v="124"/>
    <n v="36"/>
  </r>
  <r>
    <s v="LGR"/>
    <d v="2006-04-04T00:00:00"/>
    <x v="9"/>
    <x v="1"/>
    <n v="179"/>
    <n v="53"/>
  </r>
  <r>
    <s v="LGR"/>
    <d v="2006-04-05T00:00:00"/>
    <x v="9"/>
    <x v="1"/>
    <n v="173"/>
    <n v="64"/>
  </r>
  <r>
    <s v="LGR"/>
    <d v="2006-04-06T00:00:00"/>
    <x v="9"/>
    <x v="1"/>
    <n v="265"/>
    <n v="92"/>
  </r>
  <r>
    <s v="LGR"/>
    <d v="2006-04-07T00:00:00"/>
    <x v="9"/>
    <x v="1"/>
    <n v="223"/>
    <n v="79"/>
  </r>
  <r>
    <s v="LGR"/>
    <d v="2006-04-08T00:00:00"/>
    <x v="9"/>
    <x v="1"/>
    <n v="208"/>
    <n v="50"/>
  </r>
  <r>
    <s v="LGR"/>
    <d v="2006-04-09T00:00:00"/>
    <x v="9"/>
    <x v="1"/>
    <n v="204"/>
    <n v="65"/>
  </r>
  <r>
    <s v="LGR"/>
    <d v="2006-04-10T00:00:00"/>
    <x v="9"/>
    <x v="1"/>
    <n v="138"/>
    <n v="49"/>
  </r>
  <r>
    <s v="LGR"/>
    <d v="2006-04-11T00:00:00"/>
    <x v="9"/>
    <x v="1"/>
    <n v="211"/>
    <n v="89"/>
  </r>
  <r>
    <s v="LGR"/>
    <d v="2006-04-12T00:00:00"/>
    <x v="9"/>
    <x v="1"/>
    <n v="198"/>
    <n v="76"/>
  </r>
  <r>
    <s v="LGR"/>
    <d v="2006-04-13T00:00:00"/>
    <x v="9"/>
    <x v="1"/>
    <n v="172"/>
    <n v="64"/>
  </r>
  <r>
    <s v="LGR"/>
    <d v="2006-04-14T00:00:00"/>
    <x v="9"/>
    <x v="1"/>
    <n v="176"/>
    <n v="79"/>
  </r>
  <r>
    <s v="LGR"/>
    <d v="2006-04-15T00:00:00"/>
    <x v="9"/>
    <x v="1"/>
    <n v="145"/>
    <n v="65"/>
  </r>
  <r>
    <s v="LGR"/>
    <d v="2006-04-16T00:00:00"/>
    <x v="9"/>
    <x v="1"/>
    <n v="114"/>
    <n v="35"/>
  </r>
  <r>
    <s v="LGR"/>
    <d v="2006-04-17T00:00:00"/>
    <x v="9"/>
    <x v="1"/>
    <n v="78"/>
    <n v="19"/>
  </r>
  <r>
    <s v="LGR"/>
    <d v="2006-04-18T00:00:00"/>
    <x v="9"/>
    <x v="1"/>
    <n v="118"/>
    <n v="43"/>
  </r>
  <r>
    <s v="LGR"/>
    <d v="2006-04-19T00:00:00"/>
    <x v="9"/>
    <x v="1"/>
    <n v="113"/>
    <n v="44"/>
  </r>
  <r>
    <s v="LGR"/>
    <d v="2006-04-20T00:00:00"/>
    <x v="9"/>
    <x v="1"/>
    <n v="89"/>
    <n v="32"/>
  </r>
  <r>
    <s v="LGR"/>
    <d v="2006-04-21T00:00:00"/>
    <x v="9"/>
    <x v="1"/>
    <n v="104"/>
    <n v="46"/>
  </r>
  <r>
    <s v="LGR"/>
    <d v="2006-04-22T00:00:00"/>
    <x v="9"/>
    <x v="1"/>
    <n v="94"/>
    <n v="40"/>
  </r>
  <r>
    <s v="LGR"/>
    <d v="2006-04-23T00:00:00"/>
    <x v="9"/>
    <x v="1"/>
    <n v="62"/>
    <n v="32"/>
  </r>
  <r>
    <s v="LGR"/>
    <d v="2006-04-24T00:00:00"/>
    <x v="9"/>
    <x v="1"/>
    <n v="65"/>
    <n v="34"/>
  </r>
  <r>
    <s v="LGR"/>
    <d v="2006-04-25T00:00:00"/>
    <x v="9"/>
    <x v="1"/>
    <n v="48"/>
    <n v="23"/>
  </r>
  <r>
    <s v="LGR"/>
    <d v="2006-04-26T00:00:00"/>
    <x v="9"/>
    <x v="1"/>
    <n v="47"/>
    <n v="20"/>
  </r>
  <r>
    <s v="LGR"/>
    <d v="2006-04-27T00:00:00"/>
    <x v="9"/>
    <x v="1"/>
    <n v="59"/>
    <n v="29"/>
  </r>
  <r>
    <s v="LGR"/>
    <d v="2006-04-28T00:00:00"/>
    <x v="9"/>
    <x v="1"/>
    <n v="37"/>
    <n v="18"/>
  </r>
  <r>
    <s v="LGR"/>
    <d v="2006-04-29T00:00:00"/>
    <x v="9"/>
    <x v="1"/>
    <n v="40"/>
    <n v="26"/>
  </r>
  <r>
    <s v="LGR"/>
    <d v="2006-04-30T00:00:00"/>
    <x v="9"/>
    <x v="1"/>
    <n v="36"/>
    <n v="22"/>
  </r>
  <r>
    <s v="LGR"/>
    <d v="2006-05-01T00:00:00"/>
    <x v="9"/>
    <x v="2"/>
    <n v="30"/>
    <n v="12"/>
  </r>
  <r>
    <s v="LGR"/>
    <d v="2006-05-02T00:00:00"/>
    <x v="9"/>
    <x v="2"/>
    <n v="26"/>
    <n v="22"/>
  </r>
  <r>
    <s v="LGR"/>
    <d v="2006-05-03T00:00:00"/>
    <x v="9"/>
    <x v="2"/>
    <n v="25"/>
    <n v="19"/>
  </r>
  <r>
    <s v="LGR"/>
    <d v="2006-05-04T00:00:00"/>
    <x v="9"/>
    <x v="2"/>
    <n v="14"/>
    <n v="10"/>
  </r>
  <r>
    <s v="LGR"/>
    <d v="2006-05-05T00:00:00"/>
    <x v="9"/>
    <x v="2"/>
    <n v="14"/>
    <n v="12"/>
  </r>
  <r>
    <s v="LGR"/>
    <d v="2006-05-06T00:00:00"/>
    <x v="9"/>
    <x v="2"/>
    <n v="11"/>
    <n v="8"/>
  </r>
  <r>
    <s v="LGR"/>
    <d v="2006-05-07T00:00:00"/>
    <x v="9"/>
    <x v="2"/>
    <n v="8"/>
    <n v="7"/>
  </r>
  <r>
    <s v="LGR"/>
    <d v="2006-05-08T00:00:00"/>
    <x v="9"/>
    <x v="2"/>
    <n v="11"/>
    <n v="8"/>
  </r>
  <r>
    <s v="LGR"/>
    <d v="2006-05-09T00:00:00"/>
    <x v="9"/>
    <x v="2"/>
    <n v="10"/>
    <n v="8"/>
  </r>
  <r>
    <s v="LGR"/>
    <d v="2006-05-10T00:00:00"/>
    <x v="9"/>
    <x v="2"/>
    <n v="4"/>
    <n v="4"/>
  </r>
  <r>
    <s v="LGR"/>
    <d v="2006-05-11T00:00:00"/>
    <x v="9"/>
    <x v="2"/>
    <n v="5"/>
    <n v="5"/>
  </r>
  <r>
    <s v="LGR"/>
    <d v="2006-05-12T00:00:00"/>
    <x v="9"/>
    <x v="2"/>
    <n v="7"/>
    <n v="5"/>
  </r>
  <r>
    <s v="LGR"/>
    <d v="2006-05-13T00:00:00"/>
    <x v="9"/>
    <x v="2"/>
    <n v="6"/>
    <n v="4"/>
  </r>
  <r>
    <s v="LGR"/>
    <d v="2006-05-14T00:00:00"/>
    <x v="9"/>
    <x v="2"/>
    <n v="4"/>
    <n v="2"/>
  </r>
  <r>
    <s v="LGR"/>
    <d v="2006-05-15T00:00:00"/>
    <x v="9"/>
    <x v="2"/>
    <n v="4"/>
    <n v="2"/>
  </r>
  <r>
    <s v="LGR"/>
    <d v="2006-05-16T00:00:00"/>
    <x v="9"/>
    <x v="2"/>
    <n v="5"/>
    <n v="5"/>
  </r>
  <r>
    <s v="LGR"/>
    <d v="2006-05-17T00:00:00"/>
    <x v="9"/>
    <x v="2"/>
    <n v="5"/>
    <n v="5"/>
  </r>
  <r>
    <s v="LGR"/>
    <d v="2006-05-18T00:00:00"/>
    <x v="9"/>
    <x v="2"/>
    <n v="0"/>
    <n v="0"/>
  </r>
  <r>
    <s v="LGR"/>
    <d v="2006-05-19T00:00:00"/>
    <x v="9"/>
    <x v="2"/>
    <n v="2"/>
    <n v="2"/>
  </r>
  <r>
    <s v="LGR"/>
    <d v="2006-05-20T00:00:00"/>
    <x v="9"/>
    <x v="2"/>
    <n v="2"/>
    <n v="2"/>
  </r>
  <r>
    <s v="LGR"/>
    <d v="2006-05-21T00:00:00"/>
    <x v="9"/>
    <x v="2"/>
    <n v="0"/>
    <n v="0"/>
  </r>
  <r>
    <s v="LGR"/>
    <d v="2006-05-22T00:00:00"/>
    <x v="9"/>
    <x v="2"/>
    <n v="0"/>
    <n v="0"/>
  </r>
  <r>
    <s v="LGR"/>
    <d v="2006-05-23T00:00:00"/>
    <x v="9"/>
    <x v="2"/>
    <n v="0"/>
    <n v="0"/>
  </r>
  <r>
    <s v="LGR"/>
    <d v="2006-05-24T00:00:00"/>
    <x v="9"/>
    <x v="2"/>
    <n v="1"/>
    <n v="1"/>
  </r>
  <r>
    <s v="LGR"/>
    <d v="2006-05-25T00:00:00"/>
    <x v="9"/>
    <x v="2"/>
    <n v="1"/>
    <n v="0"/>
  </r>
  <r>
    <s v="LGR"/>
    <d v="2006-05-26T00:00:00"/>
    <x v="9"/>
    <x v="2"/>
    <n v="1"/>
    <n v="0"/>
  </r>
  <r>
    <s v="LGR"/>
    <d v="2006-05-27T00:00:00"/>
    <x v="9"/>
    <x v="2"/>
    <n v="1"/>
    <n v="1"/>
  </r>
  <r>
    <s v="LGR"/>
    <d v="2006-05-28T00:00:00"/>
    <x v="9"/>
    <x v="2"/>
    <n v="1"/>
    <n v="0"/>
  </r>
  <r>
    <s v="LGR"/>
    <d v="2006-05-29T00:00:00"/>
    <x v="9"/>
    <x v="2"/>
    <n v="0"/>
    <n v="0"/>
  </r>
  <r>
    <s v="LGR"/>
    <d v="2006-05-30T00:00:00"/>
    <x v="9"/>
    <x v="2"/>
    <n v="1"/>
    <n v="0"/>
  </r>
  <r>
    <s v="LGR"/>
    <d v="2006-05-31T00:00:00"/>
    <x v="9"/>
    <x v="2"/>
    <n v="1"/>
    <n v="0"/>
  </r>
  <r>
    <s v="LGR"/>
    <d v="2006-06-01T00:00:00"/>
    <x v="9"/>
    <x v="3"/>
    <n v="2"/>
    <n v="0"/>
  </r>
  <r>
    <s v="LGR"/>
    <d v="2006-06-02T00:00:00"/>
    <x v="9"/>
    <x v="3"/>
    <n v="5"/>
    <n v="4"/>
  </r>
  <r>
    <s v="LGR"/>
    <d v="2006-06-03T00:00:00"/>
    <x v="9"/>
    <x v="3"/>
    <n v="2"/>
    <n v="1"/>
  </r>
  <r>
    <s v="LGR"/>
    <d v="2006-06-04T00:00:00"/>
    <x v="9"/>
    <x v="3"/>
    <n v="1"/>
    <n v="0"/>
  </r>
  <r>
    <s v="LGR"/>
    <d v="2006-06-05T00:00:00"/>
    <x v="9"/>
    <x v="3"/>
    <n v="2"/>
    <n v="0"/>
  </r>
  <r>
    <s v="LGR"/>
    <d v="2006-06-06T00:00:00"/>
    <x v="9"/>
    <x v="3"/>
    <n v="1"/>
    <n v="1"/>
  </r>
  <r>
    <s v="LGR"/>
    <d v="2006-06-07T00:00:00"/>
    <x v="9"/>
    <x v="3"/>
    <n v="2"/>
    <n v="2"/>
  </r>
  <r>
    <s v="LGR"/>
    <d v="2006-06-08T00:00:00"/>
    <x v="9"/>
    <x v="3"/>
    <n v="0"/>
    <n v="0"/>
  </r>
  <r>
    <s v="LGR"/>
    <d v="2006-06-09T00:00:00"/>
    <x v="9"/>
    <x v="3"/>
    <n v="4"/>
    <n v="1"/>
  </r>
  <r>
    <s v="LGR"/>
    <d v="2006-06-10T00:00:00"/>
    <x v="9"/>
    <x v="3"/>
    <n v="1"/>
    <n v="0"/>
  </r>
  <r>
    <s v="LGR"/>
    <d v="2006-06-11T00:00:00"/>
    <x v="9"/>
    <x v="3"/>
    <n v="1"/>
    <n v="0"/>
  </r>
  <r>
    <s v="LGR"/>
    <d v="2006-06-12T00:00:00"/>
    <x v="9"/>
    <x v="3"/>
    <n v="1"/>
    <n v="0"/>
  </r>
  <r>
    <s v="LGR"/>
    <d v="2006-06-13T00:00:00"/>
    <x v="9"/>
    <x v="3"/>
    <n v="0"/>
    <n v="0"/>
  </r>
  <r>
    <s v="LGR"/>
    <d v="2006-06-14T00:00:00"/>
    <x v="9"/>
    <x v="3"/>
    <n v="5"/>
    <n v="0"/>
  </r>
  <r>
    <s v="LGR"/>
    <d v="2006-06-15T00:00:00"/>
    <x v="9"/>
    <x v="3"/>
    <n v="4"/>
    <n v="0"/>
  </r>
  <r>
    <s v="LGR"/>
    <d v="2006-06-16T00:00:00"/>
    <x v="9"/>
    <x v="3"/>
    <n v="2"/>
    <n v="0"/>
  </r>
  <r>
    <s v="LGR"/>
    <d v="2006-06-17T00:00:00"/>
    <x v="9"/>
    <x v="3"/>
    <n v="2"/>
    <n v="1"/>
  </r>
  <r>
    <s v="LGR"/>
    <d v="2006-06-18T00:00:00"/>
    <x v="9"/>
    <x v="3"/>
    <n v="8"/>
    <n v="0"/>
  </r>
  <r>
    <s v="LGR"/>
    <d v="2006-06-19T00:00:00"/>
    <x v="9"/>
    <x v="3"/>
    <n v="2"/>
    <n v="0"/>
  </r>
  <r>
    <s v="LGR"/>
    <d v="2006-06-20T00:00:00"/>
    <x v="9"/>
    <x v="3"/>
    <n v="5"/>
    <n v="1"/>
  </r>
  <r>
    <s v="LGR"/>
    <d v="2006-06-21T00:00:00"/>
    <x v="9"/>
    <x v="3"/>
    <n v="2"/>
    <n v="0"/>
  </r>
  <r>
    <s v="LGR"/>
    <d v="2006-06-22T00:00:00"/>
    <x v="9"/>
    <x v="3"/>
    <n v="5"/>
    <n v="0"/>
  </r>
  <r>
    <s v="LGR"/>
    <d v="2006-06-23T00:00:00"/>
    <x v="9"/>
    <x v="3"/>
    <n v="1"/>
    <n v="0"/>
  </r>
  <r>
    <s v="LGR"/>
    <d v="2006-06-24T00:00:00"/>
    <x v="9"/>
    <x v="3"/>
    <n v="0"/>
    <n v="0"/>
  </r>
  <r>
    <s v="LGR"/>
    <d v="2006-06-25T00:00:00"/>
    <x v="9"/>
    <x v="3"/>
    <n v="8"/>
    <n v="1"/>
  </r>
  <r>
    <s v="LGR"/>
    <d v="2006-06-26T00:00:00"/>
    <x v="9"/>
    <x v="3"/>
    <n v="1"/>
    <n v="0"/>
  </r>
  <r>
    <s v="LGR"/>
    <d v="2006-06-27T00:00:00"/>
    <x v="9"/>
    <x v="3"/>
    <n v="6"/>
    <n v="1"/>
  </r>
  <r>
    <s v="LGR"/>
    <d v="2006-06-28T00:00:00"/>
    <x v="9"/>
    <x v="3"/>
    <n v="2"/>
    <n v="0"/>
  </r>
  <r>
    <s v="LGR"/>
    <d v="2006-06-29T00:00:00"/>
    <x v="9"/>
    <x v="3"/>
    <n v="5"/>
    <n v="1"/>
  </r>
  <r>
    <s v="LGR"/>
    <d v="2006-06-30T00:00:00"/>
    <x v="9"/>
    <x v="3"/>
    <n v="7"/>
    <n v="4"/>
  </r>
  <r>
    <s v="LGR"/>
    <d v="2006-07-01T00:00:00"/>
    <x v="9"/>
    <x v="4"/>
    <n v="15"/>
    <n v="4"/>
  </r>
  <r>
    <s v="LGR"/>
    <d v="2006-07-02T00:00:00"/>
    <x v="9"/>
    <x v="4"/>
    <n v="7"/>
    <n v="0"/>
  </r>
  <r>
    <s v="LGR"/>
    <d v="2006-07-03T00:00:00"/>
    <x v="9"/>
    <x v="4"/>
    <n v="12"/>
    <n v="1"/>
  </r>
  <r>
    <s v="LGR"/>
    <d v="2006-07-04T00:00:00"/>
    <x v="9"/>
    <x v="4"/>
    <n v="1"/>
    <n v="0"/>
  </r>
  <r>
    <s v="LGR"/>
    <d v="2006-07-05T00:00:00"/>
    <x v="9"/>
    <x v="4"/>
    <n v="10"/>
    <n v="4"/>
  </r>
  <r>
    <s v="LGR"/>
    <d v="2006-07-06T00:00:00"/>
    <x v="9"/>
    <x v="4"/>
    <n v="5"/>
    <n v="1"/>
  </r>
  <r>
    <s v="LGR"/>
    <d v="2006-07-07T00:00:00"/>
    <x v="9"/>
    <x v="4"/>
    <n v="27"/>
    <n v="8"/>
  </r>
  <r>
    <s v="LGR"/>
    <d v="2006-07-08T00:00:00"/>
    <x v="9"/>
    <x v="4"/>
    <n v="23"/>
    <n v="5"/>
  </r>
  <r>
    <s v="LGR"/>
    <d v="2006-07-09T00:00:00"/>
    <x v="9"/>
    <x v="4"/>
    <n v="30"/>
    <n v="7"/>
  </r>
  <r>
    <s v="LGR"/>
    <d v="2006-07-10T00:00:00"/>
    <x v="9"/>
    <x v="4"/>
    <n v="35"/>
    <n v="11"/>
  </r>
  <r>
    <s v="LGR"/>
    <d v="2006-07-11T00:00:00"/>
    <x v="9"/>
    <x v="4"/>
    <n v="33"/>
    <n v="4"/>
  </r>
  <r>
    <s v="LGR"/>
    <d v="2006-07-12T00:00:00"/>
    <x v="9"/>
    <x v="4"/>
    <n v="29"/>
    <n v="5"/>
  </r>
  <r>
    <s v="LGR"/>
    <d v="2006-07-13T00:00:00"/>
    <x v="9"/>
    <x v="4"/>
    <n v="25"/>
    <n v="5"/>
  </r>
  <r>
    <s v="LGR"/>
    <d v="2006-07-14T00:00:00"/>
    <x v="9"/>
    <x v="4"/>
    <n v="38"/>
    <n v="8"/>
  </r>
  <r>
    <s v="LGR"/>
    <d v="2006-07-15T00:00:00"/>
    <x v="9"/>
    <x v="4"/>
    <n v="33"/>
    <n v="7"/>
  </r>
  <r>
    <s v="LGR"/>
    <d v="2006-07-16T00:00:00"/>
    <x v="9"/>
    <x v="4"/>
    <n v="29"/>
    <n v="7"/>
  </r>
  <r>
    <s v="LGR"/>
    <d v="2006-07-17T00:00:00"/>
    <x v="9"/>
    <x v="4"/>
    <n v="21"/>
    <n v="4"/>
  </r>
  <r>
    <s v="LGR"/>
    <d v="2006-07-18T00:00:00"/>
    <x v="9"/>
    <x v="4"/>
    <n v="18"/>
    <n v="5"/>
  </r>
  <r>
    <s v="LGR"/>
    <d v="2006-07-19T00:00:00"/>
    <x v="9"/>
    <x v="4"/>
    <n v="32"/>
    <n v="7"/>
  </r>
  <r>
    <s v="LGR"/>
    <d v="2006-07-20T00:00:00"/>
    <x v="9"/>
    <x v="4"/>
    <n v="55"/>
    <n v="14"/>
  </r>
  <r>
    <s v="LGR"/>
    <d v="2006-07-21T00:00:00"/>
    <x v="9"/>
    <x v="4"/>
    <n v="36"/>
    <n v="5"/>
  </r>
  <r>
    <s v="LGR"/>
    <d v="2006-07-22T00:00:00"/>
    <x v="9"/>
    <x v="4"/>
    <n v="17"/>
    <n v="6"/>
  </r>
  <r>
    <s v="LGR"/>
    <d v="2006-07-23T00:00:00"/>
    <x v="9"/>
    <x v="4"/>
    <n v="10"/>
    <n v="6"/>
  </r>
  <r>
    <s v="LGR"/>
    <d v="2006-07-24T00:00:00"/>
    <x v="9"/>
    <x v="4"/>
    <n v="10"/>
    <n v="2"/>
  </r>
  <r>
    <s v="LGR"/>
    <d v="2006-07-25T00:00:00"/>
    <x v="9"/>
    <x v="4"/>
    <n v="17"/>
    <n v="1"/>
  </r>
  <r>
    <s v="LGR"/>
    <d v="2006-07-26T00:00:00"/>
    <x v="9"/>
    <x v="4"/>
    <n v="7"/>
    <n v="-1"/>
  </r>
  <r>
    <s v="LGR"/>
    <d v="2006-07-27T00:00:00"/>
    <x v="9"/>
    <x v="4"/>
    <n v="7"/>
    <n v="5"/>
  </r>
  <r>
    <s v="LGR"/>
    <d v="2006-07-28T00:00:00"/>
    <x v="9"/>
    <x v="4"/>
    <n v="20"/>
    <n v="6"/>
  </r>
  <r>
    <s v="LGR"/>
    <d v="2006-07-29T00:00:00"/>
    <x v="9"/>
    <x v="4"/>
    <n v="19"/>
    <n v="7"/>
  </r>
  <r>
    <s v="LGR"/>
    <d v="2006-07-30T00:00:00"/>
    <x v="9"/>
    <x v="4"/>
    <n v="27"/>
    <n v="8"/>
  </r>
  <r>
    <s v="LGR"/>
    <d v="2006-07-31T00:00:00"/>
    <x v="9"/>
    <x v="4"/>
    <n v="43"/>
    <n v="12"/>
  </r>
  <r>
    <s v="LGR"/>
    <d v="2006-08-01T00:00:00"/>
    <x v="9"/>
    <x v="5"/>
    <n v="63"/>
    <n v="19"/>
  </r>
  <r>
    <s v="LGR"/>
    <d v="2006-08-02T00:00:00"/>
    <x v="9"/>
    <x v="5"/>
    <n v="62"/>
    <n v="22"/>
  </r>
  <r>
    <s v="LGR"/>
    <d v="2006-08-03T00:00:00"/>
    <x v="9"/>
    <x v="5"/>
    <n v="35"/>
    <n v="10"/>
  </r>
  <r>
    <s v="LGR"/>
    <d v="2006-08-04T00:00:00"/>
    <x v="9"/>
    <x v="5"/>
    <n v="20"/>
    <n v="8"/>
  </r>
  <r>
    <s v="LGR"/>
    <d v="2006-08-05T00:00:00"/>
    <x v="9"/>
    <x v="5"/>
    <n v="43"/>
    <n v="8"/>
  </r>
  <r>
    <s v="LGR"/>
    <d v="2006-08-06T00:00:00"/>
    <x v="9"/>
    <x v="5"/>
    <n v="13"/>
    <n v="2"/>
  </r>
  <r>
    <s v="LGR"/>
    <d v="2006-08-07T00:00:00"/>
    <x v="9"/>
    <x v="5"/>
    <n v="7"/>
    <n v="0"/>
  </r>
  <r>
    <s v="LGR"/>
    <d v="2006-08-08T00:00:00"/>
    <x v="9"/>
    <x v="5"/>
    <n v="35"/>
    <n v="6"/>
  </r>
  <r>
    <s v="LGR"/>
    <d v="2006-08-09T00:00:00"/>
    <x v="9"/>
    <x v="5"/>
    <n v="21"/>
    <n v="8"/>
  </r>
  <r>
    <s v="LGR"/>
    <d v="2006-08-10T00:00:00"/>
    <x v="9"/>
    <x v="5"/>
    <n v="30"/>
    <n v="10"/>
  </r>
  <r>
    <s v="LGR"/>
    <d v="2006-08-11T00:00:00"/>
    <x v="9"/>
    <x v="5"/>
    <n v="37"/>
    <n v="7"/>
  </r>
  <r>
    <s v="LGR"/>
    <d v="2006-08-12T00:00:00"/>
    <x v="9"/>
    <x v="5"/>
    <n v="44"/>
    <n v="14"/>
  </r>
  <r>
    <s v="LGR"/>
    <d v="2006-08-13T00:00:00"/>
    <x v="9"/>
    <x v="5"/>
    <n v="18"/>
    <n v="6"/>
  </r>
  <r>
    <s v="LGR"/>
    <d v="2006-08-14T00:00:00"/>
    <x v="9"/>
    <x v="5"/>
    <n v="18"/>
    <n v="5"/>
  </r>
  <r>
    <s v="LGR"/>
    <d v="2006-08-15T00:00:00"/>
    <x v="9"/>
    <x v="5"/>
    <n v="26"/>
    <n v="2"/>
  </r>
  <r>
    <s v="LGR"/>
    <d v="2006-08-16T00:00:00"/>
    <x v="9"/>
    <x v="5"/>
    <n v="40"/>
    <n v="6"/>
  </r>
  <r>
    <s v="LGR"/>
    <d v="2006-08-17T00:00:00"/>
    <x v="9"/>
    <x v="5"/>
    <n v="66"/>
    <n v="8"/>
  </r>
  <r>
    <s v="LGR"/>
    <d v="2006-08-18T00:00:00"/>
    <x v="9"/>
    <x v="5"/>
    <n v="36"/>
    <n v="12"/>
  </r>
  <r>
    <s v="LGR"/>
    <d v="2006-08-19T00:00:00"/>
    <x v="9"/>
    <x v="5"/>
    <n v="34"/>
    <n v="12"/>
  </r>
  <r>
    <s v="LGR"/>
    <d v="2006-08-20T00:00:00"/>
    <x v="9"/>
    <x v="5"/>
    <n v="56"/>
    <n v="13"/>
  </r>
  <r>
    <s v="LGR"/>
    <d v="2006-08-21T00:00:00"/>
    <x v="9"/>
    <x v="5"/>
    <n v="37"/>
    <n v="8"/>
  </r>
  <r>
    <s v="LGR"/>
    <d v="2006-08-22T00:00:00"/>
    <x v="9"/>
    <x v="5"/>
    <n v="59"/>
    <n v="22"/>
  </r>
  <r>
    <s v="LGR"/>
    <d v="2006-08-23T00:00:00"/>
    <x v="9"/>
    <x v="5"/>
    <n v="44"/>
    <n v="8"/>
  </r>
  <r>
    <s v="LGR"/>
    <d v="2006-08-24T00:00:00"/>
    <x v="9"/>
    <x v="5"/>
    <n v="159"/>
    <n v="38"/>
  </r>
  <r>
    <s v="LGR"/>
    <d v="2006-08-25T00:00:00"/>
    <x v="9"/>
    <x v="5"/>
    <n v="175"/>
    <n v="56"/>
  </r>
  <r>
    <s v="LGR"/>
    <d v="2006-08-26T00:00:00"/>
    <x v="9"/>
    <x v="5"/>
    <n v="180"/>
    <n v="47"/>
  </r>
  <r>
    <s v="LGR"/>
    <d v="2006-08-27T00:00:00"/>
    <x v="9"/>
    <x v="5"/>
    <n v="152"/>
    <n v="36"/>
  </r>
  <r>
    <s v="LGR"/>
    <d v="2006-08-28T00:00:00"/>
    <x v="9"/>
    <x v="5"/>
    <n v="95"/>
    <n v="23"/>
  </r>
  <r>
    <s v="LGR"/>
    <d v="2006-08-29T00:00:00"/>
    <x v="9"/>
    <x v="5"/>
    <n v="43"/>
    <n v="6"/>
  </r>
  <r>
    <s v="LGR"/>
    <d v="2006-08-30T00:00:00"/>
    <x v="9"/>
    <x v="5"/>
    <n v="153"/>
    <n v="47"/>
  </r>
  <r>
    <s v="LGR"/>
    <d v="2006-08-31T00:00:00"/>
    <x v="9"/>
    <x v="5"/>
    <n v="262"/>
    <n v="60"/>
  </r>
  <r>
    <s v="LGR"/>
    <d v="2006-09-01T00:00:00"/>
    <x v="9"/>
    <x v="6"/>
    <n v="575"/>
    <n v="144"/>
  </r>
  <r>
    <s v="LGR"/>
    <d v="2006-09-02T00:00:00"/>
    <x v="9"/>
    <x v="6"/>
    <n v="554"/>
    <n v="112"/>
  </r>
  <r>
    <s v="LGR"/>
    <d v="2006-09-03T00:00:00"/>
    <x v="9"/>
    <x v="6"/>
    <n v="485"/>
    <n v="133"/>
  </r>
  <r>
    <s v="LGR"/>
    <d v="2006-09-04T00:00:00"/>
    <x v="9"/>
    <x v="6"/>
    <n v="472"/>
    <n v="100"/>
  </r>
  <r>
    <s v="LGR"/>
    <d v="2006-09-05T00:00:00"/>
    <x v="9"/>
    <x v="6"/>
    <n v="272"/>
    <n v="61"/>
  </r>
  <r>
    <s v="LGR"/>
    <d v="2006-09-06T00:00:00"/>
    <x v="9"/>
    <x v="6"/>
    <n v="264"/>
    <n v="59"/>
  </r>
  <r>
    <s v="LGR"/>
    <d v="2006-09-07T00:00:00"/>
    <x v="9"/>
    <x v="6"/>
    <n v="250"/>
    <n v="47"/>
  </r>
  <r>
    <s v="LGR"/>
    <d v="2006-09-08T00:00:00"/>
    <x v="9"/>
    <x v="6"/>
    <n v="324"/>
    <n v="65"/>
  </r>
  <r>
    <s v="LGR"/>
    <d v="2006-09-09T00:00:00"/>
    <x v="9"/>
    <x v="6"/>
    <n v="370"/>
    <n v="86"/>
  </r>
  <r>
    <s v="LGR"/>
    <d v="2006-09-10T00:00:00"/>
    <x v="9"/>
    <x v="6"/>
    <n v="972"/>
    <n v="205"/>
  </r>
  <r>
    <s v="LGR"/>
    <d v="2006-09-11T00:00:00"/>
    <x v="9"/>
    <x v="6"/>
    <n v="597"/>
    <n v="130"/>
  </r>
  <r>
    <s v="LGR"/>
    <d v="2006-09-12T00:00:00"/>
    <x v="9"/>
    <x v="6"/>
    <n v="925"/>
    <n v="182"/>
  </r>
  <r>
    <s v="LGR"/>
    <d v="2006-09-13T00:00:00"/>
    <x v="9"/>
    <x v="6"/>
    <n v="1298"/>
    <n v="268"/>
  </r>
  <r>
    <s v="LGR"/>
    <d v="2006-09-14T00:00:00"/>
    <x v="9"/>
    <x v="6"/>
    <n v="2542"/>
    <n v="539"/>
  </r>
  <r>
    <s v="LGR"/>
    <d v="2006-09-15T00:00:00"/>
    <x v="9"/>
    <x v="6"/>
    <n v="2064"/>
    <n v="439"/>
  </r>
  <r>
    <s v="LGR"/>
    <d v="2006-09-16T00:00:00"/>
    <x v="9"/>
    <x v="6"/>
    <n v="2924"/>
    <n v="618"/>
  </r>
  <r>
    <s v="LGR"/>
    <d v="2006-09-17T00:00:00"/>
    <x v="9"/>
    <x v="6"/>
    <n v="2594"/>
    <n v="541"/>
  </r>
  <r>
    <s v="LGR"/>
    <d v="2006-09-18T00:00:00"/>
    <x v="9"/>
    <x v="6"/>
    <n v="2125"/>
    <n v="414"/>
  </r>
  <r>
    <s v="LGR"/>
    <d v="2006-09-19T00:00:00"/>
    <x v="9"/>
    <x v="6"/>
    <n v="2178"/>
    <n v="416"/>
  </r>
  <r>
    <s v="LGR"/>
    <d v="2006-09-20T00:00:00"/>
    <x v="9"/>
    <x v="6"/>
    <n v="3008"/>
    <n v="580"/>
  </r>
  <r>
    <s v="LGR"/>
    <d v="2006-09-21T00:00:00"/>
    <x v="9"/>
    <x v="6"/>
    <n v="3517"/>
    <n v="673"/>
  </r>
  <r>
    <s v="LGR"/>
    <d v="2006-09-22T00:00:00"/>
    <x v="9"/>
    <x v="6"/>
    <n v="3128"/>
    <n v="620"/>
  </r>
  <r>
    <s v="LGR"/>
    <d v="2006-09-23T00:00:00"/>
    <x v="9"/>
    <x v="6"/>
    <n v="2125"/>
    <n v="403"/>
  </r>
  <r>
    <s v="LGR"/>
    <d v="2006-09-24T00:00:00"/>
    <x v="9"/>
    <x v="6"/>
    <n v="2597"/>
    <n v="449"/>
  </r>
  <r>
    <s v="LGR"/>
    <d v="2006-09-25T00:00:00"/>
    <x v="9"/>
    <x v="6"/>
    <n v="2815"/>
    <n v="534"/>
  </r>
  <r>
    <s v="LGR"/>
    <d v="2006-09-26T00:00:00"/>
    <x v="9"/>
    <x v="6"/>
    <n v="2695"/>
    <n v="464"/>
  </r>
  <r>
    <s v="LGR"/>
    <d v="2006-09-27T00:00:00"/>
    <x v="9"/>
    <x v="6"/>
    <n v="2562"/>
    <n v="520"/>
  </r>
  <r>
    <s v="LGR"/>
    <d v="2006-09-28T00:00:00"/>
    <x v="9"/>
    <x v="6"/>
    <n v="1917"/>
    <n v="386"/>
  </r>
  <r>
    <s v="LGR"/>
    <d v="2006-09-29T00:00:00"/>
    <x v="9"/>
    <x v="6"/>
    <n v="2695"/>
    <n v="522"/>
  </r>
  <r>
    <s v="LGR"/>
    <d v="2006-09-30T00:00:00"/>
    <x v="9"/>
    <x v="6"/>
    <n v="2114"/>
    <n v="390"/>
  </r>
  <r>
    <s v="LGR"/>
    <d v="2006-10-01T00:00:00"/>
    <x v="9"/>
    <x v="7"/>
    <n v="2809"/>
    <n v="601"/>
  </r>
  <r>
    <s v="LGR"/>
    <d v="2006-10-02T00:00:00"/>
    <x v="9"/>
    <x v="7"/>
    <n v="3166"/>
    <n v="656"/>
  </r>
  <r>
    <s v="LGR"/>
    <d v="2006-10-03T00:00:00"/>
    <x v="9"/>
    <x v="7"/>
    <n v="3662"/>
    <n v="682"/>
  </r>
  <r>
    <s v="LGR"/>
    <d v="2006-10-04T00:00:00"/>
    <x v="9"/>
    <x v="7"/>
    <n v="3156"/>
    <n v="571"/>
  </r>
  <r>
    <s v="LGR"/>
    <d v="2006-10-05T00:00:00"/>
    <x v="9"/>
    <x v="7"/>
    <n v="4211"/>
    <n v="823"/>
  </r>
  <r>
    <s v="LGR"/>
    <d v="2006-10-06T00:00:00"/>
    <x v="9"/>
    <x v="7"/>
    <n v="3593"/>
    <n v="660"/>
  </r>
  <r>
    <s v="LGR"/>
    <d v="2006-10-07T00:00:00"/>
    <x v="9"/>
    <x v="7"/>
    <n v="5399"/>
    <n v="1063"/>
  </r>
  <r>
    <s v="LGR"/>
    <d v="2006-10-08T00:00:00"/>
    <x v="9"/>
    <x v="7"/>
    <n v="4138"/>
    <n v="844"/>
  </r>
  <r>
    <s v="LGR"/>
    <d v="2006-10-09T00:00:00"/>
    <x v="9"/>
    <x v="7"/>
    <n v="1786"/>
    <n v="370"/>
  </r>
  <r>
    <s v="LGR"/>
    <d v="2006-10-10T00:00:00"/>
    <x v="9"/>
    <x v="7"/>
    <n v="3176"/>
    <n v="582"/>
  </r>
  <r>
    <s v="LGR"/>
    <d v="2006-10-11T00:00:00"/>
    <x v="9"/>
    <x v="7"/>
    <n v="3830"/>
    <n v="706"/>
  </r>
  <r>
    <s v="LGR"/>
    <d v="2006-10-12T00:00:00"/>
    <x v="9"/>
    <x v="7"/>
    <n v="2799"/>
    <n v="598"/>
  </r>
  <r>
    <s v="LGR"/>
    <d v="2006-10-13T00:00:00"/>
    <x v="9"/>
    <x v="7"/>
    <n v="2780"/>
    <n v="571"/>
  </r>
  <r>
    <s v="LGR"/>
    <d v="2006-10-14T00:00:00"/>
    <x v="9"/>
    <x v="7"/>
    <n v="2503"/>
    <n v="481"/>
  </r>
  <r>
    <s v="LGR"/>
    <d v="2006-10-15T00:00:00"/>
    <x v="9"/>
    <x v="7"/>
    <n v="1498"/>
    <n v="268"/>
  </r>
  <r>
    <s v="LGR"/>
    <d v="2006-10-16T00:00:00"/>
    <x v="9"/>
    <x v="7"/>
    <n v="2031"/>
    <n v="409"/>
  </r>
  <r>
    <s v="LGR"/>
    <d v="2006-10-17T00:00:00"/>
    <x v="9"/>
    <x v="7"/>
    <n v="783"/>
    <n v="149"/>
  </r>
  <r>
    <s v="LGR"/>
    <d v="2006-10-18T00:00:00"/>
    <x v="9"/>
    <x v="7"/>
    <n v="1739"/>
    <n v="361"/>
  </r>
  <r>
    <s v="LGR"/>
    <d v="2006-10-19T00:00:00"/>
    <x v="9"/>
    <x v="7"/>
    <n v="1568"/>
    <n v="304"/>
  </r>
  <r>
    <s v="LGR"/>
    <d v="2006-10-20T00:00:00"/>
    <x v="9"/>
    <x v="7"/>
    <n v="1338"/>
    <n v="308"/>
  </r>
  <r>
    <s v="LGR"/>
    <d v="2006-10-21T00:00:00"/>
    <x v="9"/>
    <x v="7"/>
    <n v="1356"/>
    <n v="265"/>
  </r>
  <r>
    <s v="LGR"/>
    <d v="2006-10-22T00:00:00"/>
    <x v="9"/>
    <x v="7"/>
    <n v="1158"/>
    <n v="253"/>
  </r>
  <r>
    <s v="LGR"/>
    <d v="2006-10-23T00:00:00"/>
    <x v="9"/>
    <x v="7"/>
    <n v="1014"/>
    <n v="216"/>
  </r>
  <r>
    <s v="LGR"/>
    <d v="2006-10-24T00:00:00"/>
    <x v="9"/>
    <x v="7"/>
    <n v="698"/>
    <n v="130"/>
  </r>
  <r>
    <s v="LGR"/>
    <d v="2006-10-25T00:00:00"/>
    <x v="9"/>
    <x v="7"/>
    <n v="1631"/>
    <n v="324"/>
  </r>
  <r>
    <s v="LGR"/>
    <d v="2006-10-26T00:00:00"/>
    <x v="9"/>
    <x v="7"/>
    <n v="1076"/>
    <n v="226"/>
  </r>
  <r>
    <s v="LGR"/>
    <d v="2006-10-27T00:00:00"/>
    <x v="9"/>
    <x v="7"/>
    <n v="1044"/>
    <n v="262"/>
  </r>
  <r>
    <s v="LGR"/>
    <d v="2006-10-28T00:00:00"/>
    <x v="9"/>
    <x v="7"/>
    <n v="1082"/>
    <n v="242"/>
  </r>
  <r>
    <s v="LGR"/>
    <d v="2006-10-29T00:00:00"/>
    <x v="9"/>
    <x v="7"/>
    <n v="1069"/>
    <n v="218"/>
  </r>
  <r>
    <s v="LGR"/>
    <d v="2006-10-30T00:00:00"/>
    <x v="9"/>
    <x v="7"/>
    <n v="1043"/>
    <n v="223"/>
  </r>
  <r>
    <s v="LGR"/>
    <d v="2006-10-31T00:00:00"/>
    <x v="9"/>
    <x v="7"/>
    <n v="927"/>
    <n v="244"/>
  </r>
  <r>
    <s v="LGR"/>
    <d v="2006-11-01T00:00:00"/>
    <x v="9"/>
    <x v="8"/>
    <n v="355"/>
    <n v="71"/>
  </r>
  <r>
    <s v="LGR"/>
    <d v="2006-11-02T00:00:00"/>
    <x v="9"/>
    <x v="8"/>
    <n v="495"/>
    <n v="95"/>
  </r>
  <r>
    <s v="LGR"/>
    <d v="2006-11-03T00:00:00"/>
    <x v="9"/>
    <x v="8"/>
    <n v="451"/>
    <n v="80"/>
  </r>
  <r>
    <s v="LGR"/>
    <d v="2006-11-04T00:00:00"/>
    <x v="9"/>
    <x v="8"/>
    <n v="418"/>
    <n v="65"/>
  </r>
  <r>
    <s v="LGR"/>
    <d v="2006-11-05T00:00:00"/>
    <x v="9"/>
    <x v="8"/>
    <n v="367"/>
    <n v="73"/>
  </r>
  <r>
    <s v="LGR"/>
    <d v="2006-11-06T00:00:00"/>
    <x v="9"/>
    <x v="8"/>
    <n v="366"/>
    <n v="63"/>
  </r>
  <r>
    <s v="LGR"/>
    <d v="2006-11-07T00:00:00"/>
    <x v="9"/>
    <x v="8"/>
    <n v="232"/>
    <n v="31"/>
  </r>
  <r>
    <s v="LGR"/>
    <d v="2006-11-08T00:00:00"/>
    <x v="9"/>
    <x v="8"/>
    <n v="305"/>
    <n v="49"/>
  </r>
  <r>
    <s v="LGR"/>
    <d v="2006-11-09T00:00:00"/>
    <x v="9"/>
    <x v="8"/>
    <n v="305"/>
    <n v="93"/>
  </r>
  <r>
    <s v="LGR"/>
    <d v="2006-11-10T00:00:00"/>
    <x v="9"/>
    <x v="8"/>
    <n v="298"/>
    <n v="80"/>
  </r>
  <r>
    <s v="LGR"/>
    <d v="2006-11-11T00:00:00"/>
    <x v="9"/>
    <x v="8"/>
    <n v="474"/>
    <n v="150"/>
  </r>
  <r>
    <s v="LGR"/>
    <d v="2006-11-12T00:00:00"/>
    <x v="9"/>
    <x v="8"/>
    <n v="570"/>
    <n v="119"/>
  </r>
  <r>
    <s v="LGR"/>
    <d v="2006-11-13T00:00:00"/>
    <x v="9"/>
    <x v="8"/>
    <n v="324"/>
    <n v="105"/>
  </r>
  <r>
    <s v="LGR"/>
    <d v="2006-11-14T00:00:00"/>
    <x v="9"/>
    <x v="8"/>
    <n v="597"/>
    <n v="136"/>
  </r>
  <r>
    <s v="LGR"/>
    <d v="2006-11-15T00:00:00"/>
    <x v="9"/>
    <x v="8"/>
    <n v="572"/>
    <n v="129"/>
  </r>
  <r>
    <s v="LGR"/>
    <d v="2006-11-16T00:00:00"/>
    <x v="9"/>
    <x v="8"/>
    <n v="586"/>
    <n v="80"/>
  </r>
  <r>
    <s v="LGR"/>
    <d v="2006-11-17T00:00:00"/>
    <x v="9"/>
    <x v="8"/>
    <n v="593"/>
    <n v="102"/>
  </r>
  <r>
    <s v="LGR"/>
    <d v="2006-11-18T00:00:00"/>
    <x v="9"/>
    <x v="8"/>
    <n v="790"/>
    <n v="138"/>
  </r>
  <r>
    <s v="LGR"/>
    <d v="2006-11-19T00:00:00"/>
    <x v="9"/>
    <x v="8"/>
    <n v="1043"/>
    <n v="202"/>
  </r>
  <r>
    <s v="LGR"/>
    <d v="2006-11-20T00:00:00"/>
    <x v="9"/>
    <x v="8"/>
    <n v="394"/>
    <n v="81"/>
  </r>
  <r>
    <s v="LGR"/>
    <d v="2006-11-21T00:00:00"/>
    <x v="9"/>
    <x v="8"/>
    <n v="586"/>
    <n v="157"/>
  </r>
  <r>
    <s v="LGR"/>
    <d v="2006-11-22T00:00:00"/>
    <x v="9"/>
    <x v="8"/>
    <n v="697"/>
    <n v="113"/>
  </r>
  <r>
    <s v="LGR"/>
    <d v="2006-11-23T00:00:00"/>
    <x v="9"/>
    <x v="8"/>
    <n v="631"/>
    <n v="103"/>
  </r>
  <r>
    <s v="LGR"/>
    <d v="2006-11-24T00:00:00"/>
    <x v="9"/>
    <x v="8"/>
    <n v="690"/>
    <n v="106"/>
  </r>
  <r>
    <s v="LGR"/>
    <d v="2006-11-25T00:00:00"/>
    <x v="9"/>
    <x v="8"/>
    <n v="709"/>
    <n v="136"/>
  </r>
  <r>
    <s v="LGR"/>
    <d v="2006-11-26T00:00:00"/>
    <x v="9"/>
    <x v="8"/>
    <n v="659"/>
    <n v="58"/>
  </r>
  <r>
    <s v="LGR"/>
    <d v="2006-11-27T00:00:00"/>
    <x v="9"/>
    <x v="8"/>
    <n v="374"/>
    <n v="65"/>
  </r>
  <r>
    <s v="LGR"/>
    <d v="2006-11-28T00:00:00"/>
    <x v="9"/>
    <x v="8"/>
    <n v="383"/>
    <n v="76"/>
  </r>
  <r>
    <s v="LGR"/>
    <d v="2006-11-29T00:00:00"/>
    <x v="9"/>
    <x v="8"/>
    <n v="290"/>
    <n v="44"/>
  </r>
  <r>
    <s v="LGR"/>
    <d v="2006-11-30T00:00:00"/>
    <x v="9"/>
    <x v="8"/>
    <n v="404"/>
    <n v="74"/>
  </r>
  <r>
    <s v="LGR"/>
    <d v="2006-12-01T00:00:00"/>
    <x v="9"/>
    <x v="9"/>
    <n v="250"/>
    <n v="43"/>
  </r>
  <r>
    <s v="LGR"/>
    <d v="2006-12-02T00:00:00"/>
    <x v="9"/>
    <x v="9"/>
    <n v="184"/>
    <n v="36"/>
  </r>
  <r>
    <s v="LGR"/>
    <d v="2006-12-03T00:00:00"/>
    <x v="9"/>
    <x v="9"/>
    <n v="220"/>
    <n v="50"/>
  </r>
  <r>
    <s v="LGR"/>
    <d v="2006-12-04T00:00:00"/>
    <x v="9"/>
    <x v="9"/>
    <n v="53"/>
    <n v="7"/>
  </r>
  <r>
    <s v="LGR"/>
    <d v="2006-12-05T00:00:00"/>
    <x v="9"/>
    <x v="9"/>
    <n v="20"/>
    <n v="4"/>
  </r>
  <r>
    <s v="LGR"/>
    <d v="2006-12-06T00:00:00"/>
    <x v="9"/>
    <x v="9"/>
    <n v="15"/>
    <n v="5"/>
  </r>
  <r>
    <s v="LGR"/>
    <d v="2006-12-07T00:00:00"/>
    <x v="9"/>
    <x v="9"/>
    <n v="28"/>
    <n v="3"/>
  </r>
  <r>
    <s v="LGR"/>
    <d v="2006-12-08T00:00:00"/>
    <x v="9"/>
    <x v="9"/>
    <n v="103"/>
    <n v="11"/>
  </r>
  <r>
    <s v="LGR"/>
    <d v="2006-12-09T00:00:00"/>
    <x v="9"/>
    <x v="9"/>
    <n v="49"/>
    <n v="4"/>
  </r>
  <r>
    <s v="LGR"/>
    <d v="2006-12-10T00:00:00"/>
    <x v="9"/>
    <x v="9"/>
    <n v="114"/>
    <n v="10"/>
  </r>
  <r>
    <s v="LGR"/>
    <d v="2006-12-11T00:00:00"/>
    <x v="9"/>
    <x v="9"/>
    <n v="50"/>
    <n v="3"/>
  </r>
  <r>
    <s v="LGR"/>
    <d v="2006-12-12T00:00:00"/>
    <x v="9"/>
    <x v="9"/>
    <n v="25"/>
    <n v="3"/>
  </r>
  <r>
    <s v="LGR"/>
    <d v="2006-12-13T00:00:00"/>
    <x v="9"/>
    <x v="9"/>
    <n v="40"/>
    <n v="4"/>
  </r>
  <r>
    <s v="LGR"/>
    <d v="2006-12-14T00:00:00"/>
    <x v="9"/>
    <x v="9"/>
    <n v="93"/>
    <n v="4"/>
  </r>
  <r>
    <s v="LGR"/>
    <d v="2006-12-15T00:00:00"/>
    <x v="9"/>
    <x v="9"/>
    <n v="336"/>
    <n v="26"/>
  </r>
  <r>
    <s v="LGR"/>
    <d v="2007-03-01T00:00:00"/>
    <x v="10"/>
    <x v="0"/>
    <n v="76"/>
    <n v="5"/>
  </r>
  <r>
    <s v="LGR"/>
    <d v="2007-03-02T00:00:00"/>
    <x v="10"/>
    <x v="0"/>
    <n v="61"/>
    <n v="3"/>
  </r>
  <r>
    <s v="LGR"/>
    <d v="2007-03-03T00:00:00"/>
    <x v="10"/>
    <x v="0"/>
    <n v="39"/>
    <n v="3"/>
  </r>
  <r>
    <s v="LGR"/>
    <d v="2007-03-04T00:00:00"/>
    <x v="10"/>
    <x v="0"/>
    <n v="110"/>
    <n v="13"/>
  </r>
  <r>
    <s v="LGR"/>
    <d v="2007-03-05T00:00:00"/>
    <x v="10"/>
    <x v="0"/>
    <n v="83"/>
    <n v="12"/>
  </r>
  <r>
    <s v="LGR"/>
    <d v="2007-03-06T00:00:00"/>
    <x v="10"/>
    <x v="0"/>
    <n v="58"/>
    <n v="6"/>
  </r>
  <r>
    <s v="LGR"/>
    <d v="2007-03-07T00:00:00"/>
    <x v="10"/>
    <x v="0"/>
    <n v="48"/>
    <n v="6"/>
  </r>
  <r>
    <s v="LGR"/>
    <d v="2007-03-08T00:00:00"/>
    <x v="10"/>
    <x v="0"/>
    <n v="61"/>
    <n v="5"/>
  </r>
  <r>
    <s v="LGR"/>
    <d v="2007-03-09T00:00:00"/>
    <x v="10"/>
    <x v="0"/>
    <n v="71"/>
    <n v="8"/>
  </r>
  <r>
    <s v="LGR"/>
    <d v="2007-03-10T00:00:00"/>
    <x v="10"/>
    <x v="0"/>
    <n v="42"/>
    <n v="4"/>
  </r>
  <r>
    <s v="LGR"/>
    <d v="2007-03-11T00:00:00"/>
    <x v="10"/>
    <x v="0"/>
    <n v="103"/>
    <n v="15"/>
  </r>
  <r>
    <s v="LGR"/>
    <d v="2007-03-12T00:00:00"/>
    <x v="10"/>
    <x v="0"/>
    <n v="302"/>
    <n v="46"/>
  </r>
  <r>
    <s v="LGR"/>
    <d v="2007-03-13T00:00:00"/>
    <x v="10"/>
    <x v="0"/>
    <n v="299"/>
    <n v="36"/>
  </r>
  <r>
    <s v="LGR"/>
    <d v="2007-03-14T00:00:00"/>
    <x v="10"/>
    <x v="0"/>
    <n v="191"/>
    <n v="21"/>
  </r>
  <r>
    <s v="LGR"/>
    <d v="2007-03-15T00:00:00"/>
    <x v="10"/>
    <x v="0"/>
    <n v="336"/>
    <n v="37"/>
  </r>
  <r>
    <s v="LGR"/>
    <d v="2007-03-16T00:00:00"/>
    <x v="10"/>
    <x v="0"/>
    <n v="413"/>
    <n v="50"/>
  </r>
  <r>
    <s v="LGR"/>
    <d v="2007-03-17T00:00:00"/>
    <x v="10"/>
    <x v="0"/>
    <n v="282"/>
    <n v="35"/>
  </r>
  <r>
    <s v="LGR"/>
    <d v="2007-03-18T00:00:00"/>
    <x v="10"/>
    <x v="0"/>
    <n v="355"/>
    <n v="56"/>
  </r>
  <r>
    <s v="LGR"/>
    <d v="2007-03-19T00:00:00"/>
    <x v="10"/>
    <x v="0"/>
    <n v="178"/>
    <n v="31"/>
  </r>
  <r>
    <s v="LGR"/>
    <d v="2007-03-20T00:00:00"/>
    <x v="10"/>
    <x v="0"/>
    <n v="291"/>
    <n v="45"/>
  </r>
  <r>
    <s v="LGR"/>
    <d v="2007-03-21T00:00:00"/>
    <x v="10"/>
    <x v="0"/>
    <n v="282"/>
    <n v="48"/>
  </r>
  <r>
    <s v="LGR"/>
    <d v="2007-03-22T00:00:00"/>
    <x v="10"/>
    <x v="0"/>
    <n v="316"/>
    <n v="53"/>
  </r>
  <r>
    <s v="LGR"/>
    <d v="2007-03-23T00:00:00"/>
    <x v="10"/>
    <x v="0"/>
    <n v="403"/>
    <n v="76"/>
  </r>
  <r>
    <s v="LGR"/>
    <d v="2007-03-24T00:00:00"/>
    <x v="10"/>
    <x v="0"/>
    <n v="304"/>
    <n v="52"/>
  </r>
  <r>
    <s v="LGR"/>
    <d v="2007-03-25T00:00:00"/>
    <x v="10"/>
    <x v="0"/>
    <n v="230"/>
    <n v="44"/>
  </r>
  <r>
    <s v="LGR"/>
    <d v="2007-03-26T00:00:00"/>
    <x v="10"/>
    <x v="0"/>
    <n v="244"/>
    <n v="45"/>
  </r>
  <r>
    <s v="LGR"/>
    <d v="2007-03-27T00:00:00"/>
    <x v="10"/>
    <x v="0"/>
    <n v="186"/>
    <n v="30"/>
  </r>
  <r>
    <s v="LGR"/>
    <d v="2007-03-28T00:00:00"/>
    <x v="10"/>
    <x v="0"/>
    <n v="381"/>
    <n v="81"/>
  </r>
  <r>
    <s v="LGR"/>
    <d v="2007-03-29T00:00:00"/>
    <x v="10"/>
    <x v="0"/>
    <n v="305"/>
    <n v="60"/>
  </r>
  <r>
    <s v="LGR"/>
    <d v="2007-03-30T00:00:00"/>
    <x v="10"/>
    <x v="0"/>
    <n v="472"/>
    <n v="76"/>
  </r>
  <r>
    <s v="LGR"/>
    <d v="2007-03-31T00:00:00"/>
    <x v="10"/>
    <x v="0"/>
    <n v="372"/>
    <n v="54"/>
  </r>
  <r>
    <s v="LGR"/>
    <d v="2007-04-01T00:00:00"/>
    <x v="10"/>
    <x v="1"/>
    <n v="409"/>
    <n v="119"/>
  </r>
  <r>
    <s v="LGR"/>
    <d v="2007-04-02T00:00:00"/>
    <x v="10"/>
    <x v="1"/>
    <n v="316"/>
    <n v="100"/>
  </r>
  <r>
    <s v="LGR"/>
    <d v="2007-04-03T00:00:00"/>
    <x v="10"/>
    <x v="1"/>
    <n v="279"/>
    <n v="91"/>
  </r>
  <r>
    <s v="LGR"/>
    <d v="2007-04-04T00:00:00"/>
    <x v="10"/>
    <x v="1"/>
    <n v="264"/>
    <n v="89"/>
  </r>
  <r>
    <s v="LGR"/>
    <d v="2007-04-05T00:00:00"/>
    <x v="10"/>
    <x v="1"/>
    <n v="182"/>
    <n v="62"/>
  </r>
  <r>
    <s v="LGR"/>
    <d v="2007-04-06T00:00:00"/>
    <x v="10"/>
    <x v="1"/>
    <n v="174"/>
    <n v="58"/>
  </r>
  <r>
    <s v="LGR"/>
    <d v="2007-04-07T00:00:00"/>
    <x v="10"/>
    <x v="1"/>
    <n v="134"/>
    <n v="50"/>
  </r>
  <r>
    <s v="LGR"/>
    <d v="2007-04-08T00:00:00"/>
    <x v="10"/>
    <x v="1"/>
    <n v="246"/>
    <n v="67"/>
  </r>
  <r>
    <s v="LGR"/>
    <d v="2007-04-09T00:00:00"/>
    <x v="10"/>
    <x v="1"/>
    <n v="144"/>
    <n v="54"/>
  </r>
  <r>
    <s v="LGR"/>
    <d v="2007-04-10T00:00:00"/>
    <x v="10"/>
    <x v="1"/>
    <n v="168"/>
    <n v="50"/>
  </r>
  <r>
    <s v="LGR"/>
    <d v="2007-04-11T00:00:00"/>
    <x v="10"/>
    <x v="1"/>
    <n v="163"/>
    <n v="61"/>
  </r>
  <r>
    <s v="LGR"/>
    <d v="2007-04-12T00:00:00"/>
    <x v="10"/>
    <x v="1"/>
    <n v="123"/>
    <n v="31"/>
  </r>
  <r>
    <s v="LGR"/>
    <d v="2007-04-13T00:00:00"/>
    <x v="10"/>
    <x v="1"/>
    <n v="127"/>
    <n v="61"/>
  </r>
  <r>
    <s v="LGR"/>
    <d v="2007-04-14T00:00:00"/>
    <x v="10"/>
    <x v="1"/>
    <n v="119"/>
    <n v="43"/>
  </r>
  <r>
    <s v="LGR"/>
    <d v="2007-04-15T00:00:00"/>
    <x v="10"/>
    <x v="1"/>
    <n v="67"/>
    <n v="24"/>
  </r>
  <r>
    <s v="LGR"/>
    <d v="2007-04-16T00:00:00"/>
    <x v="10"/>
    <x v="1"/>
    <n v="87"/>
    <n v="37"/>
  </r>
  <r>
    <s v="LGR"/>
    <d v="2007-04-17T00:00:00"/>
    <x v="10"/>
    <x v="1"/>
    <n v="80"/>
    <n v="26"/>
  </r>
  <r>
    <s v="LGR"/>
    <d v="2007-04-18T00:00:00"/>
    <x v="10"/>
    <x v="1"/>
    <n v="50"/>
    <n v="19"/>
  </r>
  <r>
    <s v="LGR"/>
    <d v="2007-04-19T00:00:00"/>
    <x v="10"/>
    <x v="1"/>
    <n v="63"/>
    <n v="34"/>
  </r>
  <r>
    <s v="LGR"/>
    <d v="2007-04-20T00:00:00"/>
    <x v="10"/>
    <x v="1"/>
    <n v="48"/>
    <n v="14"/>
  </r>
  <r>
    <s v="LGR"/>
    <d v="2007-04-21T00:00:00"/>
    <x v="10"/>
    <x v="1"/>
    <n v="49"/>
    <n v="26"/>
  </r>
  <r>
    <s v="LGR"/>
    <d v="2007-04-22T00:00:00"/>
    <x v="10"/>
    <x v="1"/>
    <n v="21"/>
    <n v="7"/>
  </r>
  <r>
    <s v="LGR"/>
    <d v="2007-04-23T00:00:00"/>
    <x v="10"/>
    <x v="1"/>
    <n v="24"/>
    <n v="7"/>
  </r>
  <r>
    <s v="LGR"/>
    <d v="2007-04-24T00:00:00"/>
    <x v="10"/>
    <x v="1"/>
    <n v="22"/>
    <n v="8"/>
  </r>
  <r>
    <s v="LGR"/>
    <d v="2007-04-25T00:00:00"/>
    <x v="10"/>
    <x v="1"/>
    <n v="20"/>
    <n v="12"/>
  </r>
  <r>
    <s v="LGR"/>
    <d v="2007-04-26T00:00:00"/>
    <x v="10"/>
    <x v="1"/>
    <n v="26"/>
    <n v="12"/>
  </r>
  <r>
    <s v="LGR"/>
    <d v="2007-04-27T00:00:00"/>
    <x v="10"/>
    <x v="1"/>
    <n v="22"/>
    <n v="11"/>
  </r>
  <r>
    <s v="LGR"/>
    <d v="2007-04-28T00:00:00"/>
    <x v="10"/>
    <x v="1"/>
    <n v="15"/>
    <n v="7"/>
  </r>
  <r>
    <s v="LGR"/>
    <d v="2007-04-29T00:00:00"/>
    <x v="10"/>
    <x v="1"/>
    <n v="18"/>
    <n v="11"/>
  </r>
  <r>
    <s v="LGR"/>
    <d v="2007-04-30T00:00:00"/>
    <x v="10"/>
    <x v="1"/>
    <n v="17"/>
    <n v="6"/>
  </r>
  <r>
    <s v="LGR"/>
    <d v="2007-05-01T00:00:00"/>
    <x v="10"/>
    <x v="2"/>
    <n v="17"/>
    <n v="11"/>
  </r>
  <r>
    <s v="LGR"/>
    <d v="2007-05-02T00:00:00"/>
    <x v="10"/>
    <x v="2"/>
    <n v="14"/>
    <n v="7"/>
  </r>
  <r>
    <s v="LGR"/>
    <d v="2007-05-03T00:00:00"/>
    <x v="10"/>
    <x v="2"/>
    <n v="10"/>
    <n v="8"/>
  </r>
  <r>
    <s v="LGR"/>
    <d v="2007-05-04T00:00:00"/>
    <x v="10"/>
    <x v="2"/>
    <n v="13"/>
    <n v="8"/>
  </r>
  <r>
    <s v="LGR"/>
    <d v="2007-05-05T00:00:00"/>
    <x v="10"/>
    <x v="2"/>
    <n v="23"/>
    <n v="19"/>
  </r>
  <r>
    <s v="LGR"/>
    <d v="2007-05-06T00:00:00"/>
    <x v="10"/>
    <x v="2"/>
    <n v="16"/>
    <n v="11"/>
  </r>
  <r>
    <s v="LGR"/>
    <d v="2007-05-07T00:00:00"/>
    <x v="10"/>
    <x v="2"/>
    <n v="14"/>
    <n v="13"/>
  </r>
  <r>
    <s v="LGR"/>
    <d v="2007-05-08T00:00:00"/>
    <x v="10"/>
    <x v="2"/>
    <n v="14"/>
    <n v="10"/>
  </r>
  <r>
    <s v="LGR"/>
    <d v="2007-05-09T00:00:00"/>
    <x v="10"/>
    <x v="2"/>
    <n v="10"/>
    <n v="8"/>
  </r>
  <r>
    <s v="LGR"/>
    <d v="2007-05-10T00:00:00"/>
    <x v="10"/>
    <x v="2"/>
    <n v="11"/>
    <n v="7"/>
  </r>
  <r>
    <s v="LGR"/>
    <d v="2007-05-11T00:00:00"/>
    <x v="10"/>
    <x v="2"/>
    <n v="8"/>
    <n v="7"/>
  </r>
  <r>
    <s v="LGR"/>
    <d v="2007-05-12T00:00:00"/>
    <x v="10"/>
    <x v="2"/>
    <n v="11"/>
    <n v="6"/>
  </r>
  <r>
    <s v="LGR"/>
    <d v="2007-05-13T00:00:00"/>
    <x v="10"/>
    <x v="2"/>
    <n v="7"/>
    <n v="2"/>
  </r>
  <r>
    <s v="LGR"/>
    <d v="2007-05-14T00:00:00"/>
    <x v="10"/>
    <x v="2"/>
    <n v="6"/>
    <n v="6"/>
  </r>
  <r>
    <s v="LGR"/>
    <d v="2007-05-15T00:00:00"/>
    <x v="10"/>
    <x v="2"/>
    <n v="9"/>
    <n v="8"/>
  </r>
  <r>
    <s v="LGR"/>
    <d v="2007-05-16T00:00:00"/>
    <x v="10"/>
    <x v="2"/>
    <n v="4"/>
    <n v="4"/>
  </r>
  <r>
    <s v="LGR"/>
    <d v="2007-05-17T00:00:00"/>
    <x v="10"/>
    <x v="2"/>
    <n v="2"/>
    <n v="2"/>
  </r>
  <r>
    <s v="LGR"/>
    <d v="2007-05-18T00:00:00"/>
    <x v="10"/>
    <x v="2"/>
    <n v="7"/>
    <n v="2"/>
  </r>
  <r>
    <s v="LGR"/>
    <d v="2007-05-19T00:00:00"/>
    <x v="10"/>
    <x v="2"/>
    <n v="5"/>
    <n v="5"/>
  </r>
  <r>
    <s v="LGR"/>
    <d v="2007-05-20T00:00:00"/>
    <x v="10"/>
    <x v="2"/>
    <n v="1"/>
    <n v="0"/>
  </r>
  <r>
    <s v="LGR"/>
    <d v="2007-05-21T00:00:00"/>
    <x v="10"/>
    <x v="2"/>
    <n v="0"/>
    <n v="0"/>
  </r>
  <r>
    <s v="LGR"/>
    <d v="2007-05-22T00:00:00"/>
    <x v="10"/>
    <x v="2"/>
    <n v="1"/>
    <n v="1"/>
  </r>
  <r>
    <s v="LGR"/>
    <d v="2007-05-23T00:00:00"/>
    <x v="10"/>
    <x v="2"/>
    <n v="0"/>
    <n v="0"/>
  </r>
  <r>
    <s v="LGR"/>
    <d v="2007-05-24T00:00:00"/>
    <x v="10"/>
    <x v="2"/>
    <n v="1"/>
    <n v="1"/>
  </r>
  <r>
    <s v="LGR"/>
    <d v="2007-05-25T00:00:00"/>
    <x v="10"/>
    <x v="2"/>
    <n v="1"/>
    <n v="1"/>
  </r>
  <r>
    <s v="LGR"/>
    <d v="2007-05-26T00:00:00"/>
    <x v="10"/>
    <x v="2"/>
    <n v="2"/>
    <n v="1"/>
  </r>
  <r>
    <s v="LGR"/>
    <d v="2007-05-27T00:00:00"/>
    <x v="10"/>
    <x v="2"/>
    <n v="1"/>
    <n v="1"/>
  </r>
  <r>
    <s v="LGR"/>
    <d v="2007-05-28T00:00:00"/>
    <x v="10"/>
    <x v="2"/>
    <n v="0"/>
    <n v="0"/>
  </r>
  <r>
    <s v="LGR"/>
    <d v="2007-05-29T00:00:00"/>
    <x v="10"/>
    <x v="2"/>
    <n v="0"/>
    <n v="0"/>
  </r>
  <r>
    <s v="LGR"/>
    <d v="2007-05-30T00:00:00"/>
    <x v="10"/>
    <x v="2"/>
    <n v="2"/>
    <n v="2"/>
  </r>
  <r>
    <s v="LGR"/>
    <d v="2007-05-31T00:00:00"/>
    <x v="10"/>
    <x v="2"/>
    <n v="1"/>
    <n v="1"/>
  </r>
  <r>
    <s v="LGR"/>
    <d v="2007-06-01T00:00:00"/>
    <x v="10"/>
    <x v="3"/>
    <n v="1"/>
    <n v="0"/>
  </r>
  <r>
    <s v="LGR"/>
    <d v="2007-06-02T00:00:00"/>
    <x v="10"/>
    <x v="3"/>
    <n v="0"/>
    <n v="0"/>
  </r>
  <r>
    <s v="LGR"/>
    <d v="2007-06-03T00:00:00"/>
    <x v="10"/>
    <x v="3"/>
    <n v="1"/>
    <n v="1"/>
  </r>
  <r>
    <s v="LGR"/>
    <d v="2007-06-04T00:00:00"/>
    <x v="10"/>
    <x v="3"/>
    <n v="1"/>
    <n v="0"/>
  </r>
  <r>
    <s v="LGR"/>
    <d v="2007-06-05T00:00:00"/>
    <x v="10"/>
    <x v="3"/>
    <n v="0"/>
    <n v="0"/>
  </r>
  <r>
    <s v="LGR"/>
    <d v="2007-06-06T00:00:00"/>
    <x v="10"/>
    <x v="3"/>
    <n v="2"/>
    <n v="0"/>
  </r>
  <r>
    <s v="LGR"/>
    <d v="2007-06-07T00:00:00"/>
    <x v="10"/>
    <x v="3"/>
    <n v="5"/>
    <n v="1"/>
  </r>
  <r>
    <s v="LGR"/>
    <d v="2007-06-08T00:00:00"/>
    <x v="10"/>
    <x v="3"/>
    <n v="2"/>
    <n v="1"/>
  </r>
  <r>
    <s v="LGR"/>
    <d v="2007-06-09T00:00:00"/>
    <x v="10"/>
    <x v="3"/>
    <n v="1"/>
    <n v="0"/>
  </r>
  <r>
    <s v="LGR"/>
    <d v="2007-06-10T00:00:00"/>
    <x v="10"/>
    <x v="3"/>
    <n v="1"/>
    <n v="0"/>
  </r>
  <r>
    <s v="LGR"/>
    <d v="2007-06-11T00:00:00"/>
    <x v="10"/>
    <x v="3"/>
    <n v="0"/>
    <n v="0"/>
  </r>
  <r>
    <s v="LGR"/>
    <d v="2007-06-12T00:00:00"/>
    <x v="10"/>
    <x v="3"/>
    <n v="6"/>
    <n v="0"/>
  </r>
  <r>
    <s v="LGR"/>
    <d v="2007-06-13T00:00:00"/>
    <x v="10"/>
    <x v="3"/>
    <n v="2"/>
    <n v="0"/>
  </r>
  <r>
    <s v="LGR"/>
    <d v="2007-06-14T00:00:00"/>
    <x v="10"/>
    <x v="3"/>
    <n v="2"/>
    <n v="0"/>
  </r>
  <r>
    <s v="LGR"/>
    <d v="2007-06-15T00:00:00"/>
    <x v="10"/>
    <x v="3"/>
    <n v="1"/>
    <n v="0"/>
  </r>
  <r>
    <s v="LGR"/>
    <d v="2007-06-16T00:00:00"/>
    <x v="10"/>
    <x v="3"/>
    <n v="9"/>
    <n v="1"/>
  </r>
  <r>
    <s v="LGR"/>
    <d v="2007-06-17T00:00:00"/>
    <x v="10"/>
    <x v="3"/>
    <n v="5"/>
    <n v="0"/>
  </r>
  <r>
    <s v="LGR"/>
    <d v="2007-06-18T00:00:00"/>
    <x v="10"/>
    <x v="3"/>
    <n v="6"/>
    <n v="1"/>
  </r>
  <r>
    <s v="LGR"/>
    <d v="2007-06-19T00:00:00"/>
    <x v="10"/>
    <x v="3"/>
    <n v="15"/>
    <n v="2"/>
  </r>
  <r>
    <s v="LGR"/>
    <d v="2007-06-20T00:00:00"/>
    <x v="10"/>
    <x v="3"/>
    <n v="11"/>
    <n v="1"/>
  </r>
  <r>
    <s v="LGR"/>
    <d v="2007-06-21T00:00:00"/>
    <x v="10"/>
    <x v="3"/>
    <n v="17"/>
    <n v="1"/>
  </r>
  <r>
    <s v="LGR"/>
    <d v="2007-06-22T00:00:00"/>
    <x v="10"/>
    <x v="3"/>
    <n v="5"/>
    <n v="0"/>
  </r>
  <r>
    <s v="LGR"/>
    <d v="2007-06-23T00:00:00"/>
    <x v="10"/>
    <x v="3"/>
    <n v="10"/>
    <n v="0"/>
  </r>
  <r>
    <s v="LGR"/>
    <d v="2007-06-24T00:00:00"/>
    <x v="10"/>
    <x v="3"/>
    <n v="18"/>
    <n v="4"/>
  </r>
  <r>
    <s v="LGR"/>
    <d v="2007-06-25T00:00:00"/>
    <x v="10"/>
    <x v="3"/>
    <n v="24"/>
    <n v="4"/>
  </r>
  <r>
    <s v="LGR"/>
    <d v="2007-06-26T00:00:00"/>
    <x v="10"/>
    <x v="3"/>
    <n v="26"/>
    <n v="0"/>
  </r>
  <r>
    <s v="LGR"/>
    <d v="2007-06-27T00:00:00"/>
    <x v="10"/>
    <x v="3"/>
    <n v="24"/>
    <n v="2"/>
  </r>
  <r>
    <s v="LGR"/>
    <d v="2007-06-28T00:00:00"/>
    <x v="10"/>
    <x v="3"/>
    <n v="15"/>
    <n v="2"/>
  </r>
  <r>
    <s v="LGR"/>
    <d v="2007-06-29T00:00:00"/>
    <x v="10"/>
    <x v="3"/>
    <n v="28"/>
    <n v="2"/>
  </r>
  <r>
    <s v="LGR"/>
    <d v="2007-06-30T00:00:00"/>
    <x v="10"/>
    <x v="3"/>
    <n v="33"/>
    <n v="5"/>
  </r>
  <r>
    <s v="LGR"/>
    <d v="2007-07-01T00:00:00"/>
    <x v="10"/>
    <x v="4"/>
    <n v="35"/>
    <n v="1"/>
  </r>
  <r>
    <s v="LGR"/>
    <d v="2007-07-02T00:00:00"/>
    <x v="10"/>
    <x v="4"/>
    <n v="32"/>
    <n v="6"/>
  </r>
  <r>
    <s v="LGR"/>
    <d v="2007-07-03T00:00:00"/>
    <x v="10"/>
    <x v="4"/>
    <n v="30"/>
    <n v="1"/>
  </r>
  <r>
    <s v="LGR"/>
    <d v="2007-07-04T00:00:00"/>
    <x v="10"/>
    <x v="4"/>
    <n v="27"/>
    <n v="4"/>
  </r>
  <r>
    <s v="LGR"/>
    <d v="2007-07-05T00:00:00"/>
    <x v="10"/>
    <x v="4"/>
    <n v="26"/>
    <n v="4"/>
  </r>
  <r>
    <s v="LGR"/>
    <d v="2007-07-06T00:00:00"/>
    <x v="10"/>
    <x v="4"/>
    <n v="46"/>
    <n v="5"/>
  </r>
  <r>
    <s v="LGR"/>
    <d v="2007-07-07T00:00:00"/>
    <x v="10"/>
    <x v="4"/>
    <n v="40"/>
    <n v="6"/>
  </r>
  <r>
    <s v="LGR"/>
    <d v="2007-07-08T00:00:00"/>
    <x v="10"/>
    <x v="4"/>
    <n v="39"/>
    <n v="5"/>
  </r>
  <r>
    <s v="LGR"/>
    <d v="2007-07-09T00:00:00"/>
    <x v="10"/>
    <x v="4"/>
    <n v="51"/>
    <n v="5"/>
  </r>
  <r>
    <s v="LGR"/>
    <d v="2007-07-10T00:00:00"/>
    <x v="10"/>
    <x v="4"/>
    <n v="40"/>
    <n v="5"/>
  </r>
  <r>
    <s v="LGR"/>
    <d v="2007-07-11T00:00:00"/>
    <x v="10"/>
    <x v="4"/>
    <n v="40"/>
    <n v="6"/>
  </r>
  <r>
    <s v="LGR"/>
    <d v="2007-07-12T00:00:00"/>
    <x v="10"/>
    <x v="4"/>
    <n v="25"/>
    <n v="5"/>
  </r>
  <r>
    <s v="LGR"/>
    <d v="2007-07-13T00:00:00"/>
    <x v="10"/>
    <x v="4"/>
    <n v="11"/>
    <n v="4"/>
  </r>
  <r>
    <s v="LGR"/>
    <d v="2007-07-14T00:00:00"/>
    <x v="10"/>
    <x v="4"/>
    <n v="30"/>
    <n v="2"/>
  </r>
  <r>
    <s v="LGR"/>
    <d v="2007-07-15T00:00:00"/>
    <x v="10"/>
    <x v="4"/>
    <n v="32"/>
    <n v="7"/>
  </r>
  <r>
    <s v="LGR"/>
    <d v="2007-07-16T00:00:00"/>
    <x v="10"/>
    <x v="4"/>
    <n v="45"/>
    <n v="16"/>
  </r>
  <r>
    <s v="LGR"/>
    <d v="2007-07-17T00:00:00"/>
    <x v="10"/>
    <x v="4"/>
    <n v="53"/>
    <n v="7"/>
  </r>
  <r>
    <s v="LGR"/>
    <d v="2007-07-18T00:00:00"/>
    <x v="10"/>
    <x v="4"/>
    <n v="50"/>
    <n v="7"/>
  </r>
  <r>
    <s v="LGR"/>
    <d v="2007-07-19T00:00:00"/>
    <x v="10"/>
    <x v="4"/>
    <n v="61"/>
    <n v="26"/>
  </r>
  <r>
    <s v="LGR"/>
    <d v="2007-07-20T00:00:00"/>
    <x v="10"/>
    <x v="4"/>
    <n v="24"/>
    <n v="11"/>
  </r>
  <r>
    <s v="LGR"/>
    <d v="2007-07-21T00:00:00"/>
    <x v="10"/>
    <x v="4"/>
    <n v="71"/>
    <n v="18"/>
  </r>
  <r>
    <s v="LGR"/>
    <d v="2007-07-22T00:00:00"/>
    <x v="10"/>
    <x v="4"/>
    <n v="67"/>
    <n v="20"/>
  </r>
  <r>
    <s v="LGR"/>
    <d v="2007-07-23T00:00:00"/>
    <x v="10"/>
    <x v="4"/>
    <n v="81"/>
    <n v="17"/>
  </r>
  <r>
    <s v="LGR"/>
    <d v="2007-07-24T00:00:00"/>
    <x v="10"/>
    <x v="4"/>
    <n v="85"/>
    <n v="24"/>
  </r>
  <r>
    <s v="LGR"/>
    <d v="2007-07-25T00:00:00"/>
    <x v="10"/>
    <x v="4"/>
    <n v="58"/>
    <n v="18"/>
  </r>
  <r>
    <s v="LGR"/>
    <d v="2007-07-26T00:00:00"/>
    <x v="10"/>
    <x v="4"/>
    <n v="29"/>
    <n v="6"/>
  </r>
  <r>
    <s v="LGR"/>
    <d v="2007-07-27T00:00:00"/>
    <x v="10"/>
    <x v="4"/>
    <n v="51"/>
    <n v="8"/>
  </r>
  <r>
    <s v="LGR"/>
    <d v="2007-07-28T00:00:00"/>
    <x v="10"/>
    <x v="4"/>
    <n v="85"/>
    <n v="25"/>
  </r>
  <r>
    <s v="LGR"/>
    <d v="2007-07-29T00:00:00"/>
    <x v="10"/>
    <x v="4"/>
    <n v="94"/>
    <n v="35"/>
  </r>
  <r>
    <s v="LGR"/>
    <d v="2007-07-30T00:00:00"/>
    <x v="10"/>
    <x v="4"/>
    <n v="101"/>
    <n v="24"/>
  </r>
  <r>
    <s v="LGR"/>
    <d v="2007-07-31T00:00:00"/>
    <x v="10"/>
    <x v="4"/>
    <n v="45"/>
    <n v="17"/>
  </r>
  <r>
    <s v="LGR"/>
    <d v="2007-08-01T00:00:00"/>
    <x v="10"/>
    <x v="5"/>
    <n v="43"/>
    <n v="13"/>
  </r>
  <r>
    <s v="LGR"/>
    <d v="2007-08-02T00:00:00"/>
    <x v="10"/>
    <x v="5"/>
    <n v="36"/>
    <n v="13"/>
  </r>
  <r>
    <s v="LGR"/>
    <d v="2007-08-03T00:00:00"/>
    <x v="10"/>
    <x v="5"/>
    <n v="138"/>
    <n v="34"/>
  </r>
  <r>
    <s v="LGR"/>
    <d v="2007-08-04T00:00:00"/>
    <x v="10"/>
    <x v="5"/>
    <n v="112"/>
    <n v="24"/>
  </r>
  <r>
    <s v="LGR"/>
    <d v="2007-08-05T00:00:00"/>
    <x v="10"/>
    <x v="5"/>
    <n v="88"/>
    <n v="22"/>
  </r>
  <r>
    <s v="LGR"/>
    <d v="2007-08-06T00:00:00"/>
    <x v="10"/>
    <x v="5"/>
    <n v="59"/>
    <n v="17"/>
  </r>
  <r>
    <s v="LGR"/>
    <d v="2007-08-07T00:00:00"/>
    <x v="10"/>
    <x v="5"/>
    <n v="160"/>
    <n v="32"/>
  </r>
  <r>
    <s v="LGR"/>
    <d v="2007-08-08T00:00:00"/>
    <x v="10"/>
    <x v="5"/>
    <n v="136"/>
    <n v="26"/>
  </r>
  <r>
    <s v="LGR"/>
    <d v="2007-08-09T00:00:00"/>
    <x v="10"/>
    <x v="5"/>
    <n v="121"/>
    <n v="23"/>
  </r>
  <r>
    <s v="LGR"/>
    <d v="2007-08-10T00:00:00"/>
    <x v="10"/>
    <x v="5"/>
    <n v="178"/>
    <n v="48"/>
  </r>
  <r>
    <s v="LGR"/>
    <d v="2007-08-11T00:00:00"/>
    <x v="10"/>
    <x v="5"/>
    <n v="89"/>
    <n v="30"/>
  </r>
  <r>
    <s v="LGR"/>
    <d v="2007-08-12T00:00:00"/>
    <x v="10"/>
    <x v="5"/>
    <n v="102"/>
    <n v="29"/>
  </r>
  <r>
    <s v="LGR"/>
    <d v="2007-08-13T00:00:00"/>
    <x v="10"/>
    <x v="5"/>
    <n v="136"/>
    <n v="32"/>
  </r>
  <r>
    <s v="LGR"/>
    <d v="2007-08-14T00:00:00"/>
    <x v="10"/>
    <x v="5"/>
    <n v="84"/>
    <n v="18"/>
  </r>
  <r>
    <s v="LGR"/>
    <d v="2007-08-15T00:00:00"/>
    <x v="10"/>
    <x v="5"/>
    <n v="41"/>
    <n v="12"/>
  </r>
  <r>
    <s v="LGR"/>
    <d v="2007-08-16T00:00:00"/>
    <x v="10"/>
    <x v="5"/>
    <n v="67"/>
    <n v="14"/>
  </r>
  <r>
    <s v="LGR"/>
    <d v="2007-08-17T00:00:00"/>
    <x v="10"/>
    <x v="5"/>
    <n v="148"/>
    <n v="26"/>
  </r>
  <r>
    <s v="LGR"/>
    <d v="2007-08-18T00:00:00"/>
    <x v="10"/>
    <x v="5"/>
    <n v="102"/>
    <n v="25"/>
  </r>
  <r>
    <s v="LGR"/>
    <d v="2007-08-19T00:00:00"/>
    <x v="10"/>
    <x v="5"/>
    <n v="131"/>
    <n v="31"/>
  </r>
  <r>
    <s v="LGR"/>
    <d v="2007-08-20T00:00:00"/>
    <x v="10"/>
    <x v="5"/>
    <n v="54"/>
    <n v="16"/>
  </r>
  <r>
    <s v="LGR"/>
    <d v="2007-08-21T00:00:00"/>
    <x v="10"/>
    <x v="5"/>
    <n v="100"/>
    <n v="29"/>
  </r>
  <r>
    <s v="LGR"/>
    <d v="2007-08-22T00:00:00"/>
    <x v="10"/>
    <x v="5"/>
    <n v="134"/>
    <n v="22"/>
  </r>
  <r>
    <s v="LGR"/>
    <d v="2007-08-23T00:00:00"/>
    <x v="10"/>
    <x v="5"/>
    <n v="196"/>
    <n v="58"/>
  </r>
  <r>
    <s v="LGR"/>
    <d v="2007-08-24T00:00:00"/>
    <x v="10"/>
    <x v="5"/>
    <n v="240"/>
    <n v="59"/>
  </r>
  <r>
    <s v="LGR"/>
    <d v="2007-08-25T00:00:00"/>
    <x v="10"/>
    <x v="5"/>
    <n v="150"/>
    <n v="35"/>
  </r>
  <r>
    <s v="LGR"/>
    <d v="2007-08-26T00:00:00"/>
    <x v="10"/>
    <x v="5"/>
    <n v="201"/>
    <n v="38"/>
  </r>
  <r>
    <s v="LGR"/>
    <d v="2007-08-27T00:00:00"/>
    <x v="10"/>
    <x v="5"/>
    <n v="163"/>
    <n v="48"/>
  </r>
  <r>
    <s v="LGR"/>
    <d v="2007-08-28T00:00:00"/>
    <x v="10"/>
    <x v="5"/>
    <n v="174"/>
    <n v="44"/>
  </r>
  <r>
    <s v="LGR"/>
    <d v="2007-08-29T00:00:00"/>
    <x v="10"/>
    <x v="5"/>
    <n v="128"/>
    <n v="25"/>
  </r>
  <r>
    <s v="LGR"/>
    <d v="2007-08-30T00:00:00"/>
    <x v="10"/>
    <x v="5"/>
    <n v="111"/>
    <n v="22"/>
  </r>
  <r>
    <s v="LGR"/>
    <d v="2007-08-31T00:00:00"/>
    <x v="10"/>
    <x v="5"/>
    <n v="170"/>
    <n v="30"/>
  </r>
  <r>
    <s v="LGR"/>
    <d v="2007-09-01T00:00:00"/>
    <x v="10"/>
    <x v="6"/>
    <n v="182"/>
    <n v="44"/>
  </r>
  <r>
    <s v="LGR"/>
    <d v="2007-09-02T00:00:00"/>
    <x v="10"/>
    <x v="6"/>
    <n v="148"/>
    <n v="38"/>
  </r>
  <r>
    <s v="LGR"/>
    <d v="2007-09-03T00:00:00"/>
    <x v="10"/>
    <x v="6"/>
    <n v="98"/>
    <n v="31"/>
  </r>
  <r>
    <s v="LGR"/>
    <d v="2007-09-04T00:00:00"/>
    <x v="10"/>
    <x v="6"/>
    <n v="96"/>
    <n v="24"/>
  </r>
  <r>
    <s v="LGR"/>
    <d v="2007-09-05T00:00:00"/>
    <x v="10"/>
    <x v="6"/>
    <n v="249"/>
    <n v="65"/>
  </r>
  <r>
    <s v="LGR"/>
    <d v="2007-09-06T00:00:00"/>
    <x v="10"/>
    <x v="6"/>
    <n v="474"/>
    <n v="113"/>
  </r>
  <r>
    <s v="LGR"/>
    <d v="2007-09-07T00:00:00"/>
    <x v="10"/>
    <x v="6"/>
    <n v="677"/>
    <n v="168"/>
  </r>
  <r>
    <s v="LGR"/>
    <d v="2007-09-08T00:00:00"/>
    <x v="10"/>
    <x v="6"/>
    <n v="638"/>
    <n v="154"/>
  </r>
  <r>
    <s v="LGR"/>
    <d v="2007-09-09T00:00:00"/>
    <x v="10"/>
    <x v="6"/>
    <n v="563"/>
    <n v="149"/>
  </r>
  <r>
    <s v="LGR"/>
    <d v="2007-09-10T00:00:00"/>
    <x v="10"/>
    <x v="6"/>
    <n v="436"/>
    <n v="100"/>
  </r>
  <r>
    <s v="LGR"/>
    <d v="2007-09-11T00:00:00"/>
    <x v="10"/>
    <x v="6"/>
    <n v="771"/>
    <n v="197"/>
  </r>
  <r>
    <s v="LGR"/>
    <d v="2007-09-12T00:00:00"/>
    <x v="10"/>
    <x v="6"/>
    <n v="650"/>
    <n v="142"/>
  </r>
  <r>
    <s v="LGR"/>
    <d v="2007-09-13T00:00:00"/>
    <x v="10"/>
    <x v="6"/>
    <n v="712"/>
    <n v="148"/>
  </r>
  <r>
    <s v="LGR"/>
    <d v="2007-09-14T00:00:00"/>
    <x v="10"/>
    <x v="6"/>
    <n v="856"/>
    <n v="191"/>
  </r>
  <r>
    <s v="LGR"/>
    <d v="2007-09-15T00:00:00"/>
    <x v="10"/>
    <x v="6"/>
    <n v="982"/>
    <n v="208"/>
  </r>
  <r>
    <s v="LGR"/>
    <d v="2007-09-16T00:00:00"/>
    <x v="10"/>
    <x v="6"/>
    <n v="708"/>
    <n v="138"/>
  </r>
  <r>
    <s v="LGR"/>
    <d v="2007-09-17T00:00:00"/>
    <x v="10"/>
    <x v="6"/>
    <n v="2606"/>
    <n v="574"/>
  </r>
  <r>
    <s v="LGR"/>
    <d v="2007-09-18T00:00:00"/>
    <x v="10"/>
    <x v="6"/>
    <n v="2524"/>
    <n v="556"/>
  </r>
  <r>
    <s v="LGR"/>
    <d v="2007-09-19T00:00:00"/>
    <x v="10"/>
    <x v="6"/>
    <n v="1963"/>
    <n v="402"/>
  </r>
  <r>
    <s v="LGR"/>
    <d v="2007-09-20T00:00:00"/>
    <x v="10"/>
    <x v="6"/>
    <n v="2187"/>
    <n v="457"/>
  </r>
  <r>
    <s v="LGR"/>
    <d v="2007-09-21T00:00:00"/>
    <x v="10"/>
    <x v="6"/>
    <n v="3770"/>
    <n v="788"/>
  </r>
  <r>
    <s v="LGR"/>
    <d v="2007-09-22T00:00:00"/>
    <x v="10"/>
    <x v="6"/>
    <n v="4742"/>
    <n v="961"/>
  </r>
  <r>
    <s v="LGR"/>
    <d v="2007-09-23T00:00:00"/>
    <x v="10"/>
    <x v="6"/>
    <n v="6161"/>
    <n v="1338"/>
  </r>
  <r>
    <s v="LGR"/>
    <d v="2007-09-24T00:00:00"/>
    <x v="10"/>
    <x v="6"/>
    <n v="3490"/>
    <n v="767"/>
  </r>
  <r>
    <s v="LGR"/>
    <d v="2007-09-25T00:00:00"/>
    <x v="10"/>
    <x v="6"/>
    <n v="2560"/>
    <n v="520"/>
  </r>
  <r>
    <s v="LGR"/>
    <d v="2007-09-26T00:00:00"/>
    <x v="10"/>
    <x v="6"/>
    <n v="3472"/>
    <n v="672"/>
  </r>
  <r>
    <s v="LGR"/>
    <d v="2007-09-27T00:00:00"/>
    <x v="10"/>
    <x v="6"/>
    <n v="2965"/>
    <n v="594"/>
  </r>
  <r>
    <s v="LGR"/>
    <d v="2007-09-28T00:00:00"/>
    <x v="10"/>
    <x v="6"/>
    <n v="4354"/>
    <n v="875"/>
  </r>
  <r>
    <s v="LGR"/>
    <d v="2007-09-29T00:00:00"/>
    <x v="10"/>
    <x v="6"/>
    <n v="6239"/>
    <n v="1265"/>
  </r>
  <r>
    <s v="LGR"/>
    <d v="2007-09-30T00:00:00"/>
    <x v="10"/>
    <x v="6"/>
    <n v="3710"/>
    <n v="752"/>
  </r>
  <r>
    <s v="LGR"/>
    <d v="2007-10-01T00:00:00"/>
    <x v="10"/>
    <x v="7"/>
    <n v="2840"/>
    <n v="562"/>
  </r>
  <r>
    <s v="LGR"/>
    <d v="2007-10-02T00:00:00"/>
    <x v="10"/>
    <x v="7"/>
    <n v="4519"/>
    <n v="913"/>
  </r>
  <r>
    <s v="LGR"/>
    <d v="2007-10-03T00:00:00"/>
    <x v="10"/>
    <x v="7"/>
    <n v="5558"/>
    <n v="1108"/>
  </r>
  <r>
    <s v="LGR"/>
    <d v="2007-10-04T00:00:00"/>
    <x v="10"/>
    <x v="7"/>
    <n v="4251"/>
    <n v="869"/>
  </r>
  <r>
    <s v="LGR"/>
    <d v="2007-10-05T00:00:00"/>
    <x v="10"/>
    <x v="7"/>
    <n v="4295"/>
    <n v="844"/>
  </r>
  <r>
    <s v="LGR"/>
    <d v="2007-10-06T00:00:00"/>
    <x v="10"/>
    <x v="7"/>
    <n v="5941"/>
    <n v="1223"/>
  </r>
  <r>
    <s v="LGR"/>
    <d v="2007-10-07T00:00:00"/>
    <x v="10"/>
    <x v="7"/>
    <n v="3018"/>
    <n v="642"/>
  </r>
  <r>
    <s v="LGR"/>
    <d v="2007-10-08T00:00:00"/>
    <x v="10"/>
    <x v="7"/>
    <n v="3233"/>
    <n v="664"/>
  </r>
  <r>
    <s v="LGR"/>
    <d v="2007-10-09T00:00:00"/>
    <x v="10"/>
    <x v="7"/>
    <n v="2883"/>
    <n v="646"/>
  </r>
  <r>
    <s v="LGR"/>
    <d v="2007-10-10T00:00:00"/>
    <x v="10"/>
    <x v="7"/>
    <n v="3206"/>
    <n v="648"/>
  </r>
  <r>
    <s v="LGR"/>
    <d v="2007-10-11T00:00:00"/>
    <x v="10"/>
    <x v="7"/>
    <n v="3963"/>
    <n v="769"/>
  </r>
  <r>
    <s v="LGR"/>
    <d v="2007-10-12T00:00:00"/>
    <x v="10"/>
    <x v="7"/>
    <n v="1714"/>
    <n v="372"/>
  </r>
  <r>
    <s v="LGR"/>
    <d v="2007-10-13T00:00:00"/>
    <x v="10"/>
    <x v="7"/>
    <n v="2862"/>
    <n v="617"/>
  </r>
  <r>
    <s v="LGR"/>
    <d v="2007-10-14T00:00:00"/>
    <x v="10"/>
    <x v="7"/>
    <n v="3332"/>
    <n v="697"/>
  </r>
  <r>
    <s v="LGR"/>
    <d v="2007-10-15T00:00:00"/>
    <x v="10"/>
    <x v="7"/>
    <n v="1795"/>
    <n v="361"/>
  </r>
  <r>
    <s v="LGR"/>
    <d v="2007-10-16T00:00:00"/>
    <x v="10"/>
    <x v="7"/>
    <n v="2839"/>
    <n v="509"/>
  </r>
  <r>
    <s v="LGR"/>
    <d v="2007-10-17T00:00:00"/>
    <x v="10"/>
    <x v="7"/>
    <n v="1629"/>
    <n v="292"/>
  </r>
  <r>
    <s v="LGR"/>
    <d v="2007-10-18T00:00:00"/>
    <x v="10"/>
    <x v="7"/>
    <n v="1455"/>
    <n v="251"/>
  </r>
  <r>
    <s v="LGR"/>
    <d v="2007-10-19T00:00:00"/>
    <x v="10"/>
    <x v="7"/>
    <n v="434"/>
    <n v="68"/>
  </r>
  <r>
    <s v="LGR"/>
    <d v="2007-10-20T00:00:00"/>
    <x v="10"/>
    <x v="7"/>
    <n v="1626"/>
    <n v="354"/>
  </r>
  <r>
    <s v="LGR"/>
    <d v="2007-10-21T00:00:00"/>
    <x v="10"/>
    <x v="7"/>
    <n v="1707"/>
    <n v="403"/>
  </r>
  <r>
    <s v="LGR"/>
    <d v="2007-10-22T00:00:00"/>
    <x v="10"/>
    <x v="7"/>
    <n v="1188"/>
    <n v="268"/>
  </r>
  <r>
    <s v="LGR"/>
    <d v="2007-10-23T00:00:00"/>
    <x v="10"/>
    <x v="7"/>
    <n v="1055"/>
    <n v="217"/>
  </r>
  <r>
    <s v="LGR"/>
    <d v="2007-10-24T00:00:00"/>
    <x v="10"/>
    <x v="7"/>
    <n v="1050"/>
    <n v="282"/>
  </r>
  <r>
    <s v="LGR"/>
    <d v="2007-10-25T00:00:00"/>
    <x v="10"/>
    <x v="7"/>
    <n v="1064"/>
    <n v="266"/>
  </r>
  <r>
    <s v="LGR"/>
    <d v="2007-10-26T00:00:00"/>
    <x v="10"/>
    <x v="7"/>
    <n v="844"/>
    <n v="167"/>
  </r>
  <r>
    <s v="LGR"/>
    <d v="2007-10-27T00:00:00"/>
    <x v="10"/>
    <x v="7"/>
    <n v="490"/>
    <n v="120"/>
  </r>
  <r>
    <s v="LGR"/>
    <d v="2007-10-28T00:00:00"/>
    <x v="10"/>
    <x v="7"/>
    <n v="500"/>
    <n v="88"/>
  </r>
  <r>
    <s v="LGR"/>
    <d v="2007-10-29T00:00:00"/>
    <x v="10"/>
    <x v="7"/>
    <n v="660"/>
    <n v="161"/>
  </r>
  <r>
    <s v="LGR"/>
    <d v="2007-10-30T00:00:00"/>
    <x v="10"/>
    <x v="7"/>
    <n v="784"/>
    <n v="176"/>
  </r>
  <r>
    <s v="LGR"/>
    <d v="2007-10-31T00:00:00"/>
    <x v="10"/>
    <x v="7"/>
    <n v="800"/>
    <n v="163"/>
  </r>
  <r>
    <s v="LGR"/>
    <d v="2007-11-01T00:00:00"/>
    <x v="10"/>
    <x v="8"/>
    <n v="875"/>
    <n v="160"/>
  </r>
  <r>
    <s v="LGR"/>
    <d v="2007-11-02T00:00:00"/>
    <x v="10"/>
    <x v="8"/>
    <n v="884"/>
    <n v="164"/>
  </r>
  <r>
    <s v="LGR"/>
    <d v="2007-11-03T00:00:00"/>
    <x v="10"/>
    <x v="8"/>
    <n v="609"/>
    <n v="103"/>
  </r>
  <r>
    <s v="LGR"/>
    <d v="2007-11-04T00:00:00"/>
    <x v="10"/>
    <x v="8"/>
    <n v="957"/>
    <n v="136"/>
  </r>
  <r>
    <s v="LGR"/>
    <d v="2007-11-05T00:00:00"/>
    <x v="10"/>
    <x v="8"/>
    <n v="282"/>
    <n v="56"/>
  </r>
  <r>
    <s v="LGR"/>
    <d v="2007-11-06T00:00:00"/>
    <x v="10"/>
    <x v="8"/>
    <n v="204"/>
    <n v="41"/>
  </r>
  <r>
    <s v="LGR"/>
    <d v="2007-11-07T00:00:00"/>
    <x v="10"/>
    <x v="8"/>
    <n v="270"/>
    <n v="67"/>
  </r>
  <r>
    <s v="LGR"/>
    <d v="2007-11-08T00:00:00"/>
    <x v="10"/>
    <x v="8"/>
    <n v="301"/>
    <n v="49"/>
  </r>
  <r>
    <s v="LGR"/>
    <d v="2007-11-09T00:00:00"/>
    <x v="10"/>
    <x v="8"/>
    <n v="306"/>
    <n v="51"/>
  </r>
  <r>
    <s v="LGR"/>
    <d v="2007-11-10T00:00:00"/>
    <x v="10"/>
    <x v="8"/>
    <n v="358"/>
    <n v="72"/>
  </r>
  <r>
    <s v="LGR"/>
    <d v="2007-11-11T00:00:00"/>
    <x v="10"/>
    <x v="8"/>
    <n v="276"/>
    <n v="60"/>
  </r>
  <r>
    <s v="LGR"/>
    <d v="2007-11-12T00:00:00"/>
    <x v="10"/>
    <x v="8"/>
    <n v="239"/>
    <n v="50"/>
  </r>
  <r>
    <s v="LGR"/>
    <d v="2007-11-13T00:00:00"/>
    <x v="10"/>
    <x v="8"/>
    <n v="141"/>
    <n v="25"/>
  </r>
  <r>
    <s v="LGR"/>
    <d v="2007-11-14T00:00:00"/>
    <x v="10"/>
    <x v="8"/>
    <n v="103"/>
    <n v="24"/>
  </r>
  <r>
    <s v="LGR"/>
    <d v="2007-11-15T00:00:00"/>
    <x v="10"/>
    <x v="8"/>
    <n v="189"/>
    <n v="39"/>
  </r>
  <r>
    <s v="LGR"/>
    <d v="2007-11-16T00:00:00"/>
    <x v="10"/>
    <x v="8"/>
    <n v="196"/>
    <n v="55"/>
  </r>
  <r>
    <s v="LGR"/>
    <d v="2007-11-17T00:00:00"/>
    <x v="10"/>
    <x v="8"/>
    <n v="262"/>
    <n v="64"/>
  </r>
  <r>
    <s v="LGR"/>
    <d v="2007-11-18T00:00:00"/>
    <x v="10"/>
    <x v="8"/>
    <n v="252"/>
    <n v="62"/>
  </r>
  <r>
    <s v="LGR"/>
    <d v="2007-11-19T00:00:00"/>
    <x v="10"/>
    <x v="8"/>
    <n v="132"/>
    <n v="37"/>
  </r>
  <r>
    <s v="LGR"/>
    <d v="2007-11-20T00:00:00"/>
    <x v="10"/>
    <x v="8"/>
    <n v="98"/>
    <n v="27"/>
  </r>
  <r>
    <s v="LGR"/>
    <d v="2007-11-21T00:00:00"/>
    <x v="10"/>
    <x v="8"/>
    <n v="141"/>
    <n v="32"/>
  </r>
  <r>
    <s v="LGR"/>
    <d v="2007-11-22T00:00:00"/>
    <x v="10"/>
    <x v="8"/>
    <n v="127"/>
    <n v="39"/>
  </r>
  <r>
    <s v="LGR"/>
    <d v="2007-11-23T00:00:00"/>
    <x v="10"/>
    <x v="8"/>
    <n v="170"/>
    <n v="41"/>
  </r>
  <r>
    <s v="LGR"/>
    <d v="2007-11-24T00:00:00"/>
    <x v="10"/>
    <x v="8"/>
    <n v="156"/>
    <n v="30"/>
  </r>
  <r>
    <s v="LGR"/>
    <d v="2007-11-25T00:00:00"/>
    <x v="10"/>
    <x v="8"/>
    <n v="133"/>
    <n v="23"/>
  </r>
  <r>
    <s v="LGR"/>
    <d v="2007-11-26T00:00:00"/>
    <x v="10"/>
    <x v="8"/>
    <n v="82"/>
    <n v="11"/>
  </r>
  <r>
    <s v="LGR"/>
    <d v="2007-11-27T00:00:00"/>
    <x v="10"/>
    <x v="8"/>
    <n v="108"/>
    <n v="31"/>
  </r>
  <r>
    <s v="LGR"/>
    <d v="2007-11-28T00:00:00"/>
    <x v="10"/>
    <x v="8"/>
    <n v="119"/>
    <n v="26"/>
  </r>
  <r>
    <s v="LGR"/>
    <d v="2007-11-29T00:00:00"/>
    <x v="10"/>
    <x v="8"/>
    <n v="191"/>
    <n v="45"/>
  </r>
  <r>
    <s v="LGR"/>
    <d v="2007-11-30T00:00:00"/>
    <x v="10"/>
    <x v="8"/>
    <n v="108"/>
    <n v="24"/>
  </r>
  <r>
    <s v="LGR"/>
    <d v="2007-12-01T00:00:00"/>
    <x v="10"/>
    <x v="9"/>
    <n v="151"/>
    <n v="30"/>
  </r>
  <r>
    <s v="LGR"/>
    <d v="2007-12-02T00:00:00"/>
    <x v="10"/>
    <x v="9"/>
    <n v="143"/>
    <n v="26"/>
  </r>
  <r>
    <s v="LGR"/>
    <d v="2007-12-03T00:00:00"/>
    <x v="10"/>
    <x v="9"/>
    <n v="103"/>
    <n v="25"/>
  </r>
  <r>
    <s v="LGR"/>
    <d v="2007-12-04T00:00:00"/>
    <x v="10"/>
    <x v="9"/>
    <n v="232"/>
    <n v="61"/>
  </r>
  <r>
    <s v="LGR"/>
    <d v="2007-12-05T00:00:00"/>
    <x v="10"/>
    <x v="9"/>
    <n v="101"/>
    <n v="18"/>
  </r>
  <r>
    <s v="LGR"/>
    <d v="2007-12-06T00:00:00"/>
    <x v="10"/>
    <x v="9"/>
    <n v="110"/>
    <n v="27"/>
  </r>
  <r>
    <s v="LGR"/>
    <d v="2007-12-07T00:00:00"/>
    <x v="10"/>
    <x v="9"/>
    <n v="155"/>
    <n v="31"/>
  </r>
  <r>
    <s v="LGR"/>
    <d v="2007-12-08T00:00:00"/>
    <x v="10"/>
    <x v="9"/>
    <n v="305"/>
    <n v="76"/>
  </r>
  <r>
    <s v="LGR"/>
    <d v="2007-12-09T00:00:00"/>
    <x v="10"/>
    <x v="9"/>
    <n v="179"/>
    <n v="38"/>
  </r>
  <r>
    <s v="LGR"/>
    <d v="2007-12-10T00:00:00"/>
    <x v="10"/>
    <x v="9"/>
    <n v="117"/>
    <n v="34"/>
  </r>
  <r>
    <s v="LGR"/>
    <d v="2007-12-11T00:00:00"/>
    <x v="10"/>
    <x v="9"/>
    <n v="107"/>
    <n v="19"/>
  </r>
  <r>
    <s v="LGR"/>
    <d v="2007-12-12T00:00:00"/>
    <x v="10"/>
    <x v="9"/>
    <n v="116"/>
    <n v="23"/>
  </r>
  <r>
    <s v="LGR"/>
    <d v="2007-12-13T00:00:00"/>
    <x v="10"/>
    <x v="9"/>
    <n v="204"/>
    <n v="55"/>
  </r>
  <r>
    <s v="LGR"/>
    <d v="2007-12-14T00:00:00"/>
    <x v="10"/>
    <x v="9"/>
    <n v="109"/>
    <n v="24"/>
  </r>
  <r>
    <s v="LGR"/>
    <d v="2007-12-15T00:00:00"/>
    <x v="10"/>
    <x v="9"/>
    <n v="146"/>
    <n v="4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">
  <r>
    <x v="0"/>
    <x v="0"/>
    <n v="13"/>
    <n v="188"/>
    <n v="18"/>
  </r>
  <r>
    <x v="0"/>
    <x v="1"/>
    <n v="2051"/>
    <n v="15"/>
    <n v="7"/>
  </r>
  <r>
    <x v="0"/>
    <x v="2"/>
    <n v="1441"/>
    <n v="3"/>
    <n v="0"/>
  </r>
  <r>
    <x v="0"/>
    <x v="3"/>
    <n v="231"/>
    <n v="106"/>
    <n v="12"/>
  </r>
  <r>
    <x v="0"/>
    <x v="4"/>
    <n v="11"/>
    <n v="234"/>
    <n v="35"/>
  </r>
  <r>
    <x v="0"/>
    <x v="5"/>
    <n v="0"/>
    <n v="2227"/>
    <n v="276"/>
  </r>
  <r>
    <x v="0"/>
    <x v="6"/>
    <n v="0"/>
    <n v="3814"/>
    <n v="370"/>
  </r>
  <r>
    <x v="0"/>
    <x v="7"/>
    <n v="0"/>
    <n v="2436"/>
    <n v="207"/>
  </r>
  <r>
    <x v="0"/>
    <x v="8"/>
    <n v="0"/>
    <n v="120"/>
    <n v="19"/>
  </r>
  <r>
    <x v="1"/>
    <x v="0"/>
    <n v="40"/>
    <n v="343"/>
    <n v="79"/>
  </r>
  <r>
    <x v="1"/>
    <x v="1"/>
    <n v="224"/>
    <n v="8"/>
    <n v="4"/>
  </r>
  <r>
    <x v="1"/>
    <x v="2"/>
    <n v="302"/>
    <n v="2"/>
    <n v="0"/>
  </r>
  <r>
    <x v="1"/>
    <x v="3"/>
    <n v="112"/>
    <n v="58"/>
    <n v="12"/>
  </r>
  <r>
    <x v="1"/>
    <x v="4"/>
    <n v="6"/>
    <n v="54"/>
    <n v="16"/>
  </r>
  <r>
    <x v="1"/>
    <x v="5"/>
    <n v="0"/>
    <n v="874"/>
    <n v="151"/>
  </r>
  <r>
    <x v="1"/>
    <x v="6"/>
    <n v="0"/>
    <n v="5373"/>
    <n v="735"/>
  </r>
  <r>
    <x v="1"/>
    <x v="7"/>
    <n v="0"/>
    <n v="1975"/>
    <n v="243"/>
  </r>
  <r>
    <x v="1"/>
    <x v="8"/>
    <n v="0"/>
    <n v="623"/>
    <n v="84"/>
  </r>
  <r>
    <x v="2"/>
    <x v="0"/>
    <n v="3"/>
    <n v="64"/>
    <n v="20"/>
  </r>
  <r>
    <x v="2"/>
    <x v="1"/>
    <n v="64"/>
    <n v="3"/>
    <n v="1"/>
  </r>
  <r>
    <x v="2"/>
    <x v="2"/>
    <n v="133"/>
    <n v="3"/>
    <n v="0"/>
  </r>
  <r>
    <x v="2"/>
    <x v="3"/>
    <n v="123"/>
    <n v="102"/>
    <n v="25"/>
  </r>
  <r>
    <x v="2"/>
    <x v="4"/>
    <n v="11"/>
    <n v="152"/>
    <n v="35"/>
  </r>
  <r>
    <x v="2"/>
    <x v="5"/>
    <n v="0"/>
    <n v="1361"/>
    <n v="185"/>
  </r>
  <r>
    <x v="2"/>
    <x v="6"/>
    <n v="0"/>
    <n v="1598"/>
    <n v="187"/>
  </r>
  <r>
    <x v="2"/>
    <x v="7"/>
    <n v="0"/>
    <n v="1380"/>
    <n v="243"/>
  </r>
  <r>
    <x v="2"/>
    <x v="8"/>
    <n v="0"/>
    <n v="299"/>
    <n v="80"/>
  </r>
  <r>
    <x v="3"/>
    <x v="0"/>
    <n v="48"/>
    <n v="169"/>
    <n v="74"/>
  </r>
  <r>
    <x v="3"/>
    <x v="1"/>
    <n v="365"/>
    <n v="22"/>
    <n v="9"/>
  </r>
  <r>
    <x v="3"/>
    <x v="2"/>
    <n v="132"/>
    <n v="24"/>
    <n v="10"/>
  </r>
  <r>
    <x v="3"/>
    <x v="3"/>
    <n v="114"/>
    <n v="86"/>
    <n v="26"/>
  </r>
  <r>
    <x v="3"/>
    <x v="4"/>
    <n v="0"/>
    <n v="100"/>
    <n v="29"/>
  </r>
  <r>
    <x v="3"/>
    <x v="5"/>
    <n v="0"/>
    <n v="2220"/>
    <n v="348"/>
  </r>
  <r>
    <x v="3"/>
    <x v="6"/>
    <n v="0"/>
    <n v="2480"/>
    <n v="260"/>
  </r>
  <r>
    <x v="3"/>
    <x v="7"/>
    <n v="0"/>
    <n v="1745"/>
    <n v="255"/>
  </r>
  <r>
    <x v="3"/>
    <x v="8"/>
    <n v="0"/>
    <n v="152"/>
    <n v="28"/>
  </r>
  <r>
    <x v="4"/>
    <x v="0"/>
    <n v="341"/>
    <n v="491"/>
    <n v="168"/>
  </r>
  <r>
    <x v="4"/>
    <x v="1"/>
    <n v="1018"/>
    <n v="22"/>
    <n v="17"/>
  </r>
  <r>
    <x v="4"/>
    <x v="2"/>
    <n v="1050"/>
    <n v="67"/>
    <n v="16"/>
  </r>
  <r>
    <x v="4"/>
    <x v="3"/>
    <n v="61"/>
    <n v="140"/>
    <n v="54"/>
  </r>
  <r>
    <x v="4"/>
    <x v="4"/>
    <n v="4"/>
    <n v="146"/>
    <n v="32"/>
  </r>
  <r>
    <x v="4"/>
    <x v="5"/>
    <n v="0"/>
    <n v="4137"/>
    <n v="553"/>
  </r>
  <r>
    <x v="4"/>
    <x v="6"/>
    <n v="0"/>
    <n v="7513"/>
    <n v="761"/>
  </r>
  <r>
    <x v="4"/>
    <x v="7"/>
    <n v="0"/>
    <n v="8472"/>
    <n v="1160"/>
  </r>
  <r>
    <x v="4"/>
    <x v="8"/>
    <n v="0"/>
    <n v="2373"/>
    <n v="1511"/>
  </r>
  <r>
    <x v="5"/>
    <x v="0"/>
    <n v="11"/>
    <n v="740"/>
    <n v="140"/>
  </r>
  <r>
    <x v="5"/>
    <x v="1"/>
    <n v="346"/>
    <n v="19"/>
    <n v="14"/>
  </r>
  <r>
    <x v="5"/>
    <x v="2"/>
    <n v="842"/>
    <n v="22"/>
    <n v="5"/>
  </r>
  <r>
    <x v="5"/>
    <x v="3"/>
    <n v="177"/>
    <n v="98"/>
    <n v="32"/>
  </r>
  <r>
    <x v="5"/>
    <x v="4"/>
    <n v="10"/>
    <n v="249"/>
    <n v="79"/>
  </r>
  <r>
    <x v="5"/>
    <x v="5"/>
    <n v="0"/>
    <n v="3209"/>
    <n v="843"/>
  </r>
  <r>
    <x v="5"/>
    <x v="6"/>
    <n v="0"/>
    <n v="6165"/>
    <n v="1017"/>
  </r>
  <r>
    <x v="5"/>
    <x v="7"/>
    <n v="0"/>
    <n v="0"/>
    <n v="0"/>
  </r>
  <r>
    <x v="5"/>
    <x v="8"/>
    <n v="0"/>
    <n v="0"/>
    <n v="0"/>
  </r>
  <r>
    <x v="6"/>
    <x v="2"/>
    <n v="517"/>
    <n v="40"/>
    <n v="3"/>
  </r>
  <r>
    <x v="6"/>
    <x v="3"/>
    <n v="164"/>
    <n v="103"/>
    <n v="29"/>
  </r>
  <r>
    <x v="6"/>
    <x v="4"/>
    <n v="3"/>
    <n v="114"/>
    <n v="27"/>
  </r>
  <r>
    <x v="7"/>
    <x v="2"/>
    <n v="233"/>
    <n v="22"/>
    <n v="2"/>
  </r>
  <r>
    <x v="7"/>
    <x v="3"/>
    <n v="121"/>
    <n v="38"/>
    <n v="2"/>
  </r>
  <r>
    <x v="7"/>
    <x v="4"/>
    <n v="15"/>
    <n v="104"/>
    <n v="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888">
  <r>
    <s v="LGR"/>
    <d v="2002-01-01T00:00:00"/>
    <x v="0"/>
    <x v="0"/>
    <n v="0"/>
    <n v="0"/>
  </r>
  <r>
    <s v="LGR"/>
    <d v="2002-01-02T00:00:00"/>
    <x v="0"/>
    <x v="0"/>
    <n v="0"/>
    <n v="0"/>
  </r>
  <r>
    <s v="LGR"/>
    <d v="2002-01-03T00:00:00"/>
    <x v="0"/>
    <x v="0"/>
    <n v="0"/>
    <n v="0"/>
  </r>
  <r>
    <s v="LGR"/>
    <d v="2002-01-04T00:00:00"/>
    <x v="0"/>
    <x v="0"/>
    <n v="0"/>
    <n v="0"/>
  </r>
  <r>
    <s v="LGR"/>
    <d v="2002-01-05T00:00:00"/>
    <x v="0"/>
    <x v="0"/>
    <n v="0"/>
    <n v="0"/>
  </r>
  <r>
    <s v="LGR"/>
    <d v="2002-01-06T00:00:00"/>
    <x v="0"/>
    <x v="0"/>
    <n v="0"/>
    <n v="0"/>
  </r>
  <r>
    <s v="LGR"/>
    <d v="2002-01-07T00:00:00"/>
    <x v="0"/>
    <x v="0"/>
    <n v="0"/>
    <n v="0"/>
  </r>
  <r>
    <s v="LGR"/>
    <d v="2002-01-08T00:00:00"/>
    <x v="0"/>
    <x v="0"/>
    <n v="0"/>
    <n v="0"/>
  </r>
  <r>
    <s v="LGR"/>
    <d v="2002-01-09T00:00:00"/>
    <x v="0"/>
    <x v="0"/>
    <n v="0"/>
    <n v="0"/>
  </r>
  <r>
    <s v="LGR"/>
    <d v="2002-01-10T00:00:00"/>
    <x v="0"/>
    <x v="0"/>
    <n v="0"/>
    <n v="0"/>
  </r>
  <r>
    <s v="LGR"/>
    <d v="2002-01-11T00:00:00"/>
    <x v="0"/>
    <x v="0"/>
    <n v="0"/>
    <n v="0"/>
  </r>
  <r>
    <s v="LGR"/>
    <d v="2002-01-12T00:00:00"/>
    <x v="0"/>
    <x v="0"/>
    <n v="0"/>
    <n v="0"/>
  </r>
  <r>
    <s v="LGR"/>
    <d v="2002-01-13T00:00:00"/>
    <x v="0"/>
    <x v="0"/>
    <n v="0"/>
    <n v="0"/>
  </r>
  <r>
    <s v="LGR"/>
    <d v="2002-01-14T00:00:00"/>
    <x v="0"/>
    <x v="0"/>
    <n v="0"/>
    <n v="0"/>
  </r>
  <r>
    <s v="LGR"/>
    <d v="2002-01-15T00:00:00"/>
    <x v="0"/>
    <x v="0"/>
    <n v="0"/>
    <n v="0"/>
  </r>
  <r>
    <s v="LGR"/>
    <d v="2002-01-16T00:00:00"/>
    <x v="0"/>
    <x v="0"/>
    <n v="0"/>
    <n v="0"/>
  </r>
  <r>
    <s v="LGR"/>
    <d v="2002-01-17T00:00:00"/>
    <x v="0"/>
    <x v="0"/>
    <n v="0"/>
    <n v="0"/>
  </r>
  <r>
    <s v="LGR"/>
    <d v="2002-01-18T00:00:00"/>
    <x v="0"/>
    <x v="0"/>
    <n v="0"/>
    <n v="0"/>
  </r>
  <r>
    <s v="LGR"/>
    <d v="2002-01-19T00:00:00"/>
    <x v="0"/>
    <x v="0"/>
    <n v="0"/>
    <n v="0"/>
  </r>
  <r>
    <s v="LGR"/>
    <d v="2002-01-20T00:00:00"/>
    <x v="0"/>
    <x v="0"/>
    <n v="0"/>
    <n v="0"/>
  </r>
  <r>
    <s v="LGR"/>
    <d v="2002-01-21T00:00:00"/>
    <x v="0"/>
    <x v="0"/>
    <n v="0"/>
    <n v="0"/>
  </r>
  <r>
    <s v="LGR"/>
    <d v="2002-01-22T00:00:00"/>
    <x v="0"/>
    <x v="0"/>
    <n v="0"/>
    <n v="0"/>
  </r>
  <r>
    <s v="LGR"/>
    <d v="2002-01-23T00:00:00"/>
    <x v="0"/>
    <x v="0"/>
    <n v="0"/>
    <n v="0"/>
  </r>
  <r>
    <s v="LGR"/>
    <d v="2002-01-24T00:00:00"/>
    <x v="0"/>
    <x v="0"/>
    <n v="0"/>
    <n v="0"/>
  </r>
  <r>
    <s v="LGR"/>
    <d v="2002-01-25T00:00:00"/>
    <x v="0"/>
    <x v="0"/>
    <n v="0"/>
    <n v="0"/>
  </r>
  <r>
    <s v="LGR"/>
    <d v="2002-01-26T00:00:00"/>
    <x v="0"/>
    <x v="0"/>
    <n v="0"/>
    <n v="0"/>
  </r>
  <r>
    <s v="LGR"/>
    <d v="2002-01-27T00:00:00"/>
    <x v="0"/>
    <x v="0"/>
    <n v="0"/>
    <n v="0"/>
  </r>
  <r>
    <s v="LGR"/>
    <d v="2002-01-28T00:00:00"/>
    <x v="0"/>
    <x v="0"/>
    <n v="0"/>
    <n v="0"/>
  </r>
  <r>
    <s v="LGR"/>
    <d v="2002-01-29T00:00:00"/>
    <x v="0"/>
    <x v="0"/>
    <n v="0"/>
    <n v="0"/>
  </r>
  <r>
    <s v="LGR"/>
    <d v="2002-01-30T00:00:00"/>
    <x v="0"/>
    <x v="0"/>
    <n v="0"/>
    <n v="0"/>
  </r>
  <r>
    <s v="LGR"/>
    <d v="2002-01-31T00:00:00"/>
    <x v="0"/>
    <x v="0"/>
    <n v="0"/>
    <n v="0"/>
  </r>
  <r>
    <s v="LGR"/>
    <d v="2002-02-01T00:00:00"/>
    <x v="0"/>
    <x v="1"/>
    <n v="0"/>
    <n v="0"/>
  </r>
  <r>
    <s v="LGR"/>
    <d v="2002-02-02T00:00:00"/>
    <x v="0"/>
    <x v="1"/>
    <n v="0"/>
    <n v="0"/>
  </r>
  <r>
    <s v="LGR"/>
    <d v="2002-02-03T00:00:00"/>
    <x v="0"/>
    <x v="1"/>
    <n v="0"/>
    <n v="0"/>
  </r>
  <r>
    <s v="LGR"/>
    <d v="2002-02-04T00:00:00"/>
    <x v="0"/>
    <x v="1"/>
    <n v="0"/>
    <n v="0"/>
  </r>
  <r>
    <s v="LGR"/>
    <d v="2002-02-05T00:00:00"/>
    <x v="0"/>
    <x v="1"/>
    <n v="0"/>
    <n v="0"/>
  </r>
  <r>
    <s v="LGR"/>
    <d v="2002-02-06T00:00:00"/>
    <x v="0"/>
    <x v="1"/>
    <n v="0"/>
    <n v="0"/>
  </r>
  <r>
    <s v="LGR"/>
    <d v="2002-02-07T00:00:00"/>
    <x v="0"/>
    <x v="1"/>
    <n v="0"/>
    <n v="0"/>
  </r>
  <r>
    <s v="LGR"/>
    <d v="2002-02-08T00:00:00"/>
    <x v="0"/>
    <x v="1"/>
    <n v="0"/>
    <n v="0"/>
  </r>
  <r>
    <s v="LGR"/>
    <d v="2002-02-09T00:00:00"/>
    <x v="0"/>
    <x v="1"/>
    <n v="0"/>
    <n v="0"/>
  </r>
  <r>
    <s v="LGR"/>
    <d v="2002-02-10T00:00:00"/>
    <x v="0"/>
    <x v="1"/>
    <n v="0"/>
    <n v="0"/>
  </r>
  <r>
    <s v="LGR"/>
    <d v="2002-02-11T00:00:00"/>
    <x v="0"/>
    <x v="1"/>
    <n v="0"/>
    <n v="0"/>
  </r>
  <r>
    <s v="LGR"/>
    <d v="2002-02-12T00:00:00"/>
    <x v="0"/>
    <x v="1"/>
    <n v="0"/>
    <n v="0"/>
  </r>
  <r>
    <s v="LGR"/>
    <d v="2002-02-13T00:00:00"/>
    <x v="0"/>
    <x v="1"/>
    <n v="0"/>
    <n v="0"/>
  </r>
  <r>
    <s v="LGR"/>
    <d v="2002-02-14T00:00:00"/>
    <x v="0"/>
    <x v="1"/>
    <n v="0"/>
    <n v="0"/>
  </r>
  <r>
    <s v="LGR"/>
    <d v="2002-02-15T00:00:00"/>
    <x v="0"/>
    <x v="1"/>
    <n v="0"/>
    <n v="0"/>
  </r>
  <r>
    <s v="LGR"/>
    <d v="2002-02-16T00:00:00"/>
    <x v="0"/>
    <x v="1"/>
    <n v="0"/>
    <n v="0"/>
  </r>
  <r>
    <s v="LGR"/>
    <d v="2002-02-17T00:00:00"/>
    <x v="0"/>
    <x v="1"/>
    <n v="0"/>
    <n v="0"/>
  </r>
  <r>
    <s v="LGR"/>
    <d v="2002-02-18T00:00:00"/>
    <x v="0"/>
    <x v="1"/>
    <n v="0"/>
    <n v="0"/>
  </r>
  <r>
    <s v="LGR"/>
    <d v="2002-02-19T00:00:00"/>
    <x v="0"/>
    <x v="1"/>
    <n v="0"/>
    <n v="0"/>
  </r>
  <r>
    <s v="LGR"/>
    <d v="2002-02-20T00:00:00"/>
    <x v="0"/>
    <x v="1"/>
    <n v="0"/>
    <n v="0"/>
  </r>
  <r>
    <s v="LGR"/>
    <d v="2002-02-21T00:00:00"/>
    <x v="0"/>
    <x v="1"/>
    <n v="0"/>
    <n v="0"/>
  </r>
  <r>
    <s v="LGR"/>
    <d v="2002-02-22T00:00:00"/>
    <x v="0"/>
    <x v="1"/>
    <n v="0"/>
    <n v="0"/>
  </r>
  <r>
    <s v="LGR"/>
    <d v="2002-02-23T00:00:00"/>
    <x v="0"/>
    <x v="1"/>
    <n v="0"/>
    <n v="0"/>
  </r>
  <r>
    <s v="LGR"/>
    <d v="2002-02-24T00:00:00"/>
    <x v="0"/>
    <x v="1"/>
    <n v="0"/>
    <n v="0"/>
  </r>
  <r>
    <s v="LGR"/>
    <d v="2002-02-25T00:00:00"/>
    <x v="0"/>
    <x v="1"/>
    <n v="0"/>
    <n v="0"/>
  </r>
  <r>
    <s v="LGR"/>
    <d v="2002-02-26T00:00:00"/>
    <x v="0"/>
    <x v="1"/>
    <n v="0"/>
    <n v="0"/>
  </r>
  <r>
    <s v="LGR"/>
    <d v="2002-02-27T00:00:00"/>
    <x v="0"/>
    <x v="1"/>
    <n v="0"/>
    <n v="0"/>
  </r>
  <r>
    <s v="LGR"/>
    <d v="2002-02-28T00:00:00"/>
    <x v="0"/>
    <x v="1"/>
    <n v="0"/>
    <n v="0"/>
  </r>
  <r>
    <s v="LGR"/>
    <d v="2002-03-01T00:00:00"/>
    <x v="0"/>
    <x v="2"/>
    <n v="0"/>
    <n v="0"/>
  </r>
  <r>
    <s v="LGR"/>
    <d v="2002-03-02T00:00:00"/>
    <x v="0"/>
    <x v="2"/>
    <n v="0"/>
    <n v="0"/>
  </r>
  <r>
    <s v="LGR"/>
    <d v="2002-03-03T00:00:00"/>
    <x v="0"/>
    <x v="2"/>
    <n v="0"/>
    <n v="0"/>
  </r>
  <r>
    <s v="LGR"/>
    <d v="2002-03-04T00:00:00"/>
    <x v="0"/>
    <x v="2"/>
    <n v="0"/>
    <n v="0"/>
  </r>
  <r>
    <s v="LGR"/>
    <d v="2002-03-05T00:00:00"/>
    <x v="0"/>
    <x v="2"/>
    <n v="0"/>
    <n v="0"/>
  </r>
  <r>
    <s v="LGR"/>
    <d v="2002-03-06T00:00:00"/>
    <x v="0"/>
    <x v="2"/>
    <n v="0"/>
    <n v="0"/>
  </r>
  <r>
    <s v="LGR"/>
    <d v="2002-03-07T00:00:00"/>
    <x v="0"/>
    <x v="2"/>
    <n v="0"/>
    <n v="0"/>
  </r>
  <r>
    <s v="LGR"/>
    <d v="2002-03-08T00:00:00"/>
    <x v="0"/>
    <x v="2"/>
    <n v="0"/>
    <n v="0"/>
  </r>
  <r>
    <s v="LGR"/>
    <d v="2002-03-09T00:00:00"/>
    <x v="0"/>
    <x v="2"/>
    <n v="0"/>
    <n v="0"/>
  </r>
  <r>
    <s v="LGR"/>
    <d v="2002-03-10T00:00:00"/>
    <x v="0"/>
    <x v="2"/>
    <n v="0"/>
    <n v="0"/>
  </r>
  <r>
    <s v="LGR"/>
    <d v="2002-03-11T00:00:00"/>
    <x v="0"/>
    <x v="2"/>
    <n v="0"/>
    <n v="0"/>
  </r>
  <r>
    <s v="LGR"/>
    <d v="2002-03-12T00:00:00"/>
    <x v="0"/>
    <x v="2"/>
    <n v="0"/>
    <n v="0"/>
  </r>
  <r>
    <s v="LGR"/>
    <d v="2002-03-13T00:00:00"/>
    <x v="0"/>
    <x v="2"/>
    <n v="0"/>
    <n v="0"/>
  </r>
  <r>
    <s v="LGR"/>
    <d v="2002-03-14T00:00:00"/>
    <x v="0"/>
    <x v="2"/>
    <n v="0"/>
    <n v="0"/>
  </r>
  <r>
    <s v="LGR"/>
    <d v="2002-03-15T00:00:00"/>
    <x v="0"/>
    <x v="2"/>
    <n v="0"/>
    <n v="0"/>
  </r>
  <r>
    <s v="LGR"/>
    <d v="2002-03-16T00:00:00"/>
    <x v="0"/>
    <x v="2"/>
    <n v="0"/>
    <n v="0"/>
  </r>
  <r>
    <s v="LGR"/>
    <d v="2002-03-17T00:00:00"/>
    <x v="0"/>
    <x v="2"/>
    <n v="0"/>
    <n v="0"/>
  </r>
  <r>
    <s v="LGR"/>
    <d v="2002-03-18T00:00:00"/>
    <x v="0"/>
    <x v="2"/>
    <n v="0"/>
    <n v="0"/>
  </r>
  <r>
    <s v="LGR"/>
    <d v="2002-03-19T00:00:00"/>
    <x v="0"/>
    <x v="2"/>
    <n v="0"/>
    <n v="0"/>
  </r>
  <r>
    <s v="LGR"/>
    <d v="2002-03-20T00:00:00"/>
    <x v="0"/>
    <x v="2"/>
    <n v="1"/>
    <n v="0"/>
  </r>
  <r>
    <s v="LGR"/>
    <d v="2002-03-21T00:00:00"/>
    <x v="0"/>
    <x v="2"/>
    <n v="0"/>
    <n v="0"/>
  </r>
  <r>
    <s v="LGR"/>
    <d v="2002-03-22T00:00:00"/>
    <x v="0"/>
    <x v="2"/>
    <n v="0"/>
    <n v="0"/>
  </r>
  <r>
    <s v="LGR"/>
    <d v="2002-03-23T00:00:00"/>
    <x v="0"/>
    <x v="2"/>
    <n v="0"/>
    <n v="0"/>
  </r>
  <r>
    <s v="LGR"/>
    <d v="2002-03-24T00:00:00"/>
    <x v="0"/>
    <x v="2"/>
    <n v="0"/>
    <n v="0"/>
  </r>
  <r>
    <s v="LGR"/>
    <d v="2002-03-25T00:00:00"/>
    <x v="0"/>
    <x v="2"/>
    <n v="0"/>
    <n v="0"/>
  </r>
  <r>
    <s v="LGR"/>
    <d v="2002-03-26T00:00:00"/>
    <x v="0"/>
    <x v="2"/>
    <n v="0"/>
    <n v="0"/>
  </r>
  <r>
    <s v="LGR"/>
    <d v="2002-03-27T00:00:00"/>
    <x v="0"/>
    <x v="2"/>
    <n v="0"/>
    <n v="0"/>
  </r>
  <r>
    <s v="LGR"/>
    <d v="2002-03-28T00:00:00"/>
    <x v="0"/>
    <x v="2"/>
    <n v="0"/>
    <n v="0"/>
  </r>
  <r>
    <s v="LGR"/>
    <d v="2002-03-29T00:00:00"/>
    <x v="0"/>
    <x v="2"/>
    <n v="0"/>
    <n v="0"/>
  </r>
  <r>
    <s v="LGR"/>
    <d v="2002-03-30T00:00:00"/>
    <x v="0"/>
    <x v="2"/>
    <n v="0"/>
    <n v="0"/>
  </r>
  <r>
    <s v="LGR"/>
    <d v="2002-03-31T00:00:00"/>
    <x v="0"/>
    <x v="2"/>
    <n v="0"/>
    <n v="0"/>
  </r>
  <r>
    <s v="LGR"/>
    <d v="2002-04-01T00:00:00"/>
    <x v="0"/>
    <x v="3"/>
    <n v="0"/>
    <n v="0"/>
  </r>
  <r>
    <s v="LGR"/>
    <d v="2002-04-02T00:00:00"/>
    <x v="0"/>
    <x v="3"/>
    <n v="0"/>
    <n v="0"/>
  </r>
  <r>
    <s v="LGR"/>
    <d v="2002-04-03T00:00:00"/>
    <x v="0"/>
    <x v="3"/>
    <n v="4"/>
    <n v="0"/>
  </r>
  <r>
    <s v="LGR"/>
    <d v="2002-04-04T00:00:00"/>
    <x v="0"/>
    <x v="3"/>
    <n v="1"/>
    <n v="0"/>
  </r>
  <r>
    <s v="LGR"/>
    <d v="2002-04-05T00:00:00"/>
    <x v="0"/>
    <x v="3"/>
    <n v="5"/>
    <n v="0"/>
  </r>
  <r>
    <s v="LGR"/>
    <d v="2002-04-06T00:00:00"/>
    <x v="0"/>
    <x v="3"/>
    <n v="2"/>
    <n v="0"/>
  </r>
  <r>
    <s v="LGR"/>
    <d v="2002-04-07T00:00:00"/>
    <x v="0"/>
    <x v="3"/>
    <n v="5"/>
    <n v="0"/>
  </r>
  <r>
    <s v="LGR"/>
    <d v="2002-04-08T00:00:00"/>
    <x v="0"/>
    <x v="3"/>
    <n v="5"/>
    <n v="0"/>
  </r>
  <r>
    <s v="LGR"/>
    <d v="2002-04-09T00:00:00"/>
    <x v="0"/>
    <x v="3"/>
    <n v="1"/>
    <n v="0"/>
  </r>
  <r>
    <s v="LGR"/>
    <d v="2002-04-10T00:00:00"/>
    <x v="0"/>
    <x v="3"/>
    <n v="2"/>
    <n v="0"/>
  </r>
  <r>
    <s v="LGR"/>
    <d v="2002-04-11T00:00:00"/>
    <x v="0"/>
    <x v="3"/>
    <n v="1"/>
    <n v="0"/>
  </r>
  <r>
    <s v="LGR"/>
    <d v="2002-04-12T00:00:00"/>
    <x v="0"/>
    <x v="3"/>
    <n v="2"/>
    <n v="0"/>
  </r>
  <r>
    <s v="LGR"/>
    <d v="2002-04-13T00:00:00"/>
    <x v="0"/>
    <x v="3"/>
    <n v="1"/>
    <n v="0"/>
  </r>
  <r>
    <s v="LGR"/>
    <d v="2002-04-14T00:00:00"/>
    <x v="0"/>
    <x v="3"/>
    <n v="5"/>
    <n v="0"/>
  </r>
  <r>
    <s v="LGR"/>
    <d v="2002-04-15T00:00:00"/>
    <x v="0"/>
    <x v="3"/>
    <n v="10"/>
    <n v="0"/>
  </r>
  <r>
    <s v="LGR"/>
    <d v="2002-04-16T00:00:00"/>
    <x v="0"/>
    <x v="3"/>
    <n v="14"/>
    <n v="0"/>
  </r>
  <r>
    <s v="LGR"/>
    <d v="2002-04-17T00:00:00"/>
    <x v="0"/>
    <x v="3"/>
    <n v="6"/>
    <n v="0"/>
  </r>
  <r>
    <s v="LGR"/>
    <d v="2002-04-18T00:00:00"/>
    <x v="0"/>
    <x v="3"/>
    <n v="36"/>
    <n v="0"/>
  </r>
  <r>
    <s v="LGR"/>
    <d v="2002-04-19T00:00:00"/>
    <x v="0"/>
    <x v="3"/>
    <n v="50"/>
    <n v="1"/>
  </r>
  <r>
    <s v="LGR"/>
    <d v="2002-04-20T00:00:00"/>
    <x v="0"/>
    <x v="3"/>
    <n v="25"/>
    <n v="0"/>
  </r>
  <r>
    <s v="LGR"/>
    <d v="2002-04-21T00:00:00"/>
    <x v="0"/>
    <x v="3"/>
    <n v="36"/>
    <n v="0"/>
  </r>
  <r>
    <s v="LGR"/>
    <d v="2002-04-22T00:00:00"/>
    <x v="0"/>
    <x v="3"/>
    <n v="38"/>
    <n v="0"/>
  </r>
  <r>
    <s v="LGR"/>
    <d v="2002-04-23T00:00:00"/>
    <x v="0"/>
    <x v="3"/>
    <n v="16"/>
    <n v="0"/>
  </r>
  <r>
    <s v="LGR"/>
    <d v="2002-04-24T00:00:00"/>
    <x v="0"/>
    <x v="3"/>
    <n v="19"/>
    <n v="0"/>
  </r>
  <r>
    <s v="LGR"/>
    <d v="2002-04-25T00:00:00"/>
    <x v="0"/>
    <x v="3"/>
    <n v="17"/>
    <n v="0"/>
  </r>
  <r>
    <s v="LGR"/>
    <d v="2002-04-26T00:00:00"/>
    <x v="0"/>
    <x v="3"/>
    <n v="101"/>
    <n v="2"/>
  </r>
  <r>
    <s v="LGR"/>
    <d v="2002-04-27T00:00:00"/>
    <x v="0"/>
    <x v="3"/>
    <n v="166"/>
    <n v="1"/>
  </r>
  <r>
    <s v="LGR"/>
    <d v="2002-04-28T00:00:00"/>
    <x v="0"/>
    <x v="3"/>
    <n v="217"/>
    <n v="2"/>
  </r>
  <r>
    <s v="LGR"/>
    <d v="2002-04-29T00:00:00"/>
    <x v="0"/>
    <x v="3"/>
    <n v="176"/>
    <n v="0"/>
  </r>
  <r>
    <s v="LGR"/>
    <d v="2002-04-30T00:00:00"/>
    <x v="0"/>
    <x v="3"/>
    <n v="83"/>
    <n v="0"/>
  </r>
  <r>
    <s v="LGR"/>
    <d v="2002-05-01T00:00:00"/>
    <x v="0"/>
    <x v="4"/>
    <n v="426"/>
    <n v="2"/>
  </r>
  <r>
    <s v="LGR"/>
    <d v="2002-05-02T00:00:00"/>
    <x v="0"/>
    <x v="4"/>
    <n v="853"/>
    <n v="6"/>
  </r>
  <r>
    <s v="LGR"/>
    <d v="2002-05-03T00:00:00"/>
    <x v="0"/>
    <x v="4"/>
    <n v="1076"/>
    <n v="14"/>
  </r>
  <r>
    <s v="LGR"/>
    <d v="2002-05-04T00:00:00"/>
    <x v="0"/>
    <x v="4"/>
    <n v="1160"/>
    <n v="32"/>
  </r>
  <r>
    <s v="LGR"/>
    <d v="2002-05-05T00:00:00"/>
    <x v="0"/>
    <x v="4"/>
    <n v="1062"/>
    <n v="10"/>
  </r>
  <r>
    <s v="LGR"/>
    <d v="2002-05-06T00:00:00"/>
    <x v="0"/>
    <x v="4"/>
    <n v="1882"/>
    <n v="4"/>
  </r>
  <r>
    <s v="LGR"/>
    <d v="2002-05-07T00:00:00"/>
    <x v="0"/>
    <x v="4"/>
    <n v="5387"/>
    <n v="49"/>
  </r>
  <r>
    <s v="LGR"/>
    <d v="2002-05-08T00:00:00"/>
    <x v="0"/>
    <x v="4"/>
    <n v="3152"/>
    <n v="42"/>
  </r>
  <r>
    <s v="LGR"/>
    <d v="2002-05-09T00:00:00"/>
    <x v="0"/>
    <x v="4"/>
    <n v="2374"/>
    <n v="26"/>
  </r>
  <r>
    <s v="LGR"/>
    <d v="2002-05-10T00:00:00"/>
    <x v="0"/>
    <x v="4"/>
    <n v="2497"/>
    <n v="41"/>
  </r>
  <r>
    <s v="LGR"/>
    <d v="2002-05-11T00:00:00"/>
    <x v="0"/>
    <x v="4"/>
    <n v="3764"/>
    <n v="62"/>
  </r>
  <r>
    <s v="LGR"/>
    <d v="2002-05-12T00:00:00"/>
    <x v="0"/>
    <x v="4"/>
    <n v="2334"/>
    <n v="47"/>
  </r>
  <r>
    <s v="LGR"/>
    <d v="2002-05-13T00:00:00"/>
    <x v="0"/>
    <x v="4"/>
    <n v="1014"/>
    <n v="20"/>
  </r>
  <r>
    <s v="LGR"/>
    <d v="2002-05-14T00:00:00"/>
    <x v="0"/>
    <x v="4"/>
    <n v="3295"/>
    <n v="102"/>
  </r>
  <r>
    <s v="LGR"/>
    <d v="2002-05-15T00:00:00"/>
    <x v="0"/>
    <x v="4"/>
    <n v="1960"/>
    <n v="38"/>
  </r>
  <r>
    <s v="LGR"/>
    <d v="2002-05-16T00:00:00"/>
    <x v="0"/>
    <x v="4"/>
    <n v="2448"/>
    <n v="59"/>
  </r>
  <r>
    <s v="LGR"/>
    <d v="2002-05-17T00:00:00"/>
    <x v="0"/>
    <x v="4"/>
    <n v="2718"/>
    <n v="55"/>
  </r>
  <r>
    <s v="LGR"/>
    <d v="2002-05-18T00:00:00"/>
    <x v="0"/>
    <x v="4"/>
    <n v="1991"/>
    <n v="54"/>
  </r>
  <r>
    <s v="LGR"/>
    <d v="2002-05-19T00:00:00"/>
    <x v="0"/>
    <x v="4"/>
    <n v="1840"/>
    <n v="61"/>
  </r>
  <r>
    <s v="LGR"/>
    <d v="2002-05-20T00:00:00"/>
    <x v="0"/>
    <x v="4"/>
    <n v="2842"/>
    <n v="80"/>
  </r>
  <r>
    <s v="LGR"/>
    <d v="2002-05-21T00:00:00"/>
    <x v="0"/>
    <x v="4"/>
    <n v="1536"/>
    <n v="50"/>
  </r>
  <r>
    <s v="LGR"/>
    <d v="2002-05-22T00:00:00"/>
    <x v="0"/>
    <x v="4"/>
    <n v="1610"/>
    <n v="50"/>
  </r>
  <r>
    <s v="LGR"/>
    <d v="2002-05-23T00:00:00"/>
    <x v="0"/>
    <x v="4"/>
    <n v="1805"/>
    <n v="43"/>
  </r>
  <r>
    <s v="LGR"/>
    <d v="2002-05-24T00:00:00"/>
    <x v="0"/>
    <x v="4"/>
    <n v="883"/>
    <n v="47"/>
  </r>
  <r>
    <s v="LGR"/>
    <d v="2002-05-25T00:00:00"/>
    <x v="0"/>
    <x v="4"/>
    <n v="978"/>
    <n v="40"/>
  </r>
  <r>
    <s v="LGR"/>
    <d v="2002-05-26T00:00:00"/>
    <x v="0"/>
    <x v="4"/>
    <n v="758"/>
    <n v="43"/>
  </r>
  <r>
    <s v="LGR"/>
    <d v="2002-05-27T00:00:00"/>
    <x v="0"/>
    <x v="4"/>
    <n v="356"/>
    <n v="28"/>
  </r>
  <r>
    <s v="LGR"/>
    <d v="2002-05-28T00:00:00"/>
    <x v="0"/>
    <x v="4"/>
    <n v="724"/>
    <n v="32"/>
  </r>
  <r>
    <s v="LGR"/>
    <d v="2002-05-29T00:00:00"/>
    <x v="0"/>
    <x v="4"/>
    <n v="1008"/>
    <n v="26"/>
  </r>
  <r>
    <s v="LGR"/>
    <d v="2002-05-30T00:00:00"/>
    <x v="0"/>
    <x v="4"/>
    <n v="910"/>
    <n v="46"/>
  </r>
  <r>
    <s v="LGR"/>
    <d v="2002-05-31T00:00:00"/>
    <x v="0"/>
    <x v="4"/>
    <n v="584"/>
    <n v="20"/>
  </r>
  <r>
    <s v="LGR"/>
    <d v="2002-06-01T00:00:00"/>
    <x v="0"/>
    <x v="5"/>
    <n v="433"/>
    <n v="22"/>
  </r>
  <r>
    <s v="LGR"/>
    <d v="2002-06-02T00:00:00"/>
    <x v="0"/>
    <x v="5"/>
    <n v="361"/>
    <n v="30"/>
  </r>
  <r>
    <s v="LGR"/>
    <d v="2002-06-03T00:00:00"/>
    <x v="0"/>
    <x v="5"/>
    <n v="100"/>
    <n v="6"/>
  </r>
  <r>
    <s v="LGR"/>
    <d v="2002-06-04T00:00:00"/>
    <x v="0"/>
    <x v="5"/>
    <n v="1816"/>
    <n v="50"/>
  </r>
  <r>
    <s v="LGR"/>
    <d v="2002-06-05T00:00:00"/>
    <x v="0"/>
    <x v="5"/>
    <n v="1740"/>
    <n v="76"/>
  </r>
  <r>
    <s v="LGR"/>
    <d v="2002-06-06T00:00:00"/>
    <x v="0"/>
    <x v="5"/>
    <n v="1984"/>
    <n v="61"/>
  </r>
  <r>
    <s v="LGR"/>
    <d v="2002-06-07T00:00:00"/>
    <x v="0"/>
    <x v="5"/>
    <n v="1021"/>
    <n v="42"/>
  </r>
  <r>
    <s v="LGR"/>
    <d v="2002-06-08T00:00:00"/>
    <x v="0"/>
    <x v="5"/>
    <n v="1360"/>
    <n v="61"/>
  </r>
  <r>
    <s v="LGR"/>
    <d v="2002-06-09T00:00:00"/>
    <x v="0"/>
    <x v="5"/>
    <n v="728"/>
    <n v="58"/>
  </r>
  <r>
    <s v="LGR"/>
    <d v="2002-06-10T00:00:00"/>
    <x v="0"/>
    <x v="5"/>
    <n v="706"/>
    <n v="32"/>
  </r>
  <r>
    <s v="LGR"/>
    <d v="2002-06-11T00:00:00"/>
    <x v="0"/>
    <x v="5"/>
    <n v="1346"/>
    <n v="64"/>
  </r>
  <r>
    <s v="LGR"/>
    <d v="2002-06-12T00:00:00"/>
    <x v="0"/>
    <x v="5"/>
    <n v="444"/>
    <n v="29"/>
  </r>
  <r>
    <s v="LGR"/>
    <d v="2002-06-13T00:00:00"/>
    <x v="0"/>
    <x v="5"/>
    <n v="1152"/>
    <n v="44"/>
  </r>
  <r>
    <s v="LGR"/>
    <d v="2002-06-14T00:00:00"/>
    <x v="0"/>
    <x v="5"/>
    <n v="1531"/>
    <n v="64"/>
  </r>
  <r>
    <s v="LGR"/>
    <d v="2002-06-15T00:00:00"/>
    <x v="0"/>
    <x v="5"/>
    <n v="1729"/>
    <n v="70"/>
  </r>
  <r>
    <s v="LGR"/>
    <d v="2002-06-16T00:00:00"/>
    <x v="0"/>
    <x v="5"/>
    <n v="1538"/>
    <n v="79"/>
  </r>
  <r>
    <s v="LGR"/>
    <d v="2002-06-17T00:00:00"/>
    <x v="0"/>
    <x v="5"/>
    <n v="764"/>
    <n v="66"/>
  </r>
  <r>
    <s v="LGR"/>
    <d v="2002-06-18T00:00:00"/>
    <x v="0"/>
    <x v="5"/>
    <n v="808"/>
    <n v="41"/>
  </r>
  <r>
    <s v="LGR"/>
    <d v="2002-06-19T00:00:00"/>
    <x v="0"/>
    <x v="5"/>
    <n v="1260"/>
    <n v="60"/>
  </r>
  <r>
    <s v="LGR"/>
    <d v="2002-06-20T00:00:00"/>
    <x v="0"/>
    <x v="5"/>
    <n v="1440"/>
    <n v="56"/>
  </r>
  <r>
    <s v="LGR"/>
    <d v="2002-06-21T00:00:00"/>
    <x v="0"/>
    <x v="5"/>
    <n v="1632"/>
    <n v="67"/>
  </r>
  <r>
    <s v="LGR"/>
    <d v="2002-06-22T00:00:00"/>
    <x v="0"/>
    <x v="5"/>
    <n v="1666"/>
    <n v="73"/>
  </r>
  <r>
    <s v="LGR"/>
    <d v="2002-06-23T00:00:00"/>
    <x v="0"/>
    <x v="5"/>
    <n v="1214"/>
    <n v="85"/>
  </r>
  <r>
    <s v="LGR"/>
    <d v="2002-06-24T00:00:00"/>
    <x v="0"/>
    <x v="5"/>
    <n v="658"/>
    <n v="34"/>
  </r>
  <r>
    <s v="LGR"/>
    <d v="2002-06-25T00:00:00"/>
    <x v="0"/>
    <x v="5"/>
    <n v="1159"/>
    <n v="82"/>
  </r>
  <r>
    <s v="LGR"/>
    <d v="2002-06-26T00:00:00"/>
    <x v="0"/>
    <x v="5"/>
    <n v="943"/>
    <n v="88"/>
  </r>
  <r>
    <s v="LGR"/>
    <d v="2002-06-27T00:00:00"/>
    <x v="0"/>
    <x v="5"/>
    <n v="1019"/>
    <n v="70"/>
  </r>
  <r>
    <s v="LGR"/>
    <d v="2002-06-28T00:00:00"/>
    <x v="0"/>
    <x v="5"/>
    <n v="978"/>
    <n v="70"/>
  </r>
  <r>
    <s v="LGR"/>
    <d v="2002-06-29T00:00:00"/>
    <x v="0"/>
    <x v="5"/>
    <n v="895"/>
    <n v="68"/>
  </r>
  <r>
    <s v="LGR"/>
    <d v="2002-06-30T00:00:00"/>
    <x v="0"/>
    <x v="5"/>
    <n v="978"/>
    <n v="78"/>
  </r>
  <r>
    <s v="LGR"/>
    <d v="2002-07-01T00:00:00"/>
    <x v="0"/>
    <x v="6"/>
    <n v="781"/>
    <n v="65"/>
  </r>
  <r>
    <s v="LGR"/>
    <d v="2002-07-02T00:00:00"/>
    <x v="0"/>
    <x v="6"/>
    <n v="612"/>
    <n v="84"/>
  </r>
  <r>
    <s v="LGR"/>
    <d v="2002-07-03T00:00:00"/>
    <x v="0"/>
    <x v="6"/>
    <n v="866"/>
    <n v="95"/>
  </r>
  <r>
    <s v="LGR"/>
    <d v="2002-07-04T00:00:00"/>
    <x v="0"/>
    <x v="6"/>
    <n v="796"/>
    <n v="119"/>
  </r>
  <r>
    <s v="LGR"/>
    <d v="2002-07-05T00:00:00"/>
    <x v="0"/>
    <x v="6"/>
    <n v="452"/>
    <n v="56"/>
  </r>
  <r>
    <s v="LGR"/>
    <d v="2002-07-06T00:00:00"/>
    <x v="0"/>
    <x v="6"/>
    <n v="538"/>
    <n v="72"/>
  </r>
  <r>
    <s v="LGR"/>
    <d v="2002-07-07T00:00:00"/>
    <x v="0"/>
    <x v="6"/>
    <n v="392"/>
    <n v="40"/>
  </r>
  <r>
    <s v="LGR"/>
    <d v="2002-07-08T00:00:00"/>
    <x v="0"/>
    <x v="6"/>
    <n v="156"/>
    <n v="26"/>
  </r>
  <r>
    <s v="LGR"/>
    <d v="2002-07-09T00:00:00"/>
    <x v="0"/>
    <x v="6"/>
    <n v="178"/>
    <n v="28"/>
  </r>
  <r>
    <s v="LGR"/>
    <d v="2002-07-10T00:00:00"/>
    <x v="0"/>
    <x v="6"/>
    <n v="282"/>
    <n v="54"/>
  </r>
  <r>
    <s v="LGR"/>
    <d v="2002-07-11T00:00:00"/>
    <x v="0"/>
    <x v="6"/>
    <n v="172"/>
    <n v="20"/>
  </r>
  <r>
    <s v="LGR"/>
    <d v="2002-07-12T00:00:00"/>
    <x v="0"/>
    <x v="6"/>
    <n v="101"/>
    <n v="19"/>
  </r>
  <r>
    <s v="LGR"/>
    <d v="2002-07-13T00:00:00"/>
    <x v="0"/>
    <x v="6"/>
    <n v="84"/>
    <n v="11"/>
  </r>
  <r>
    <s v="LGR"/>
    <d v="2002-07-14T00:00:00"/>
    <x v="0"/>
    <x v="6"/>
    <n v="202"/>
    <n v="22"/>
  </r>
  <r>
    <s v="LGR"/>
    <d v="2002-07-15T00:00:00"/>
    <x v="0"/>
    <x v="6"/>
    <n v="221"/>
    <n v="67"/>
  </r>
  <r>
    <s v="LGR"/>
    <d v="2002-07-16T00:00:00"/>
    <x v="0"/>
    <x v="6"/>
    <n v="215"/>
    <n v="49"/>
  </r>
  <r>
    <s v="LGR"/>
    <d v="2002-07-17T00:00:00"/>
    <x v="0"/>
    <x v="6"/>
    <n v="168"/>
    <n v="40"/>
  </r>
  <r>
    <s v="LGR"/>
    <d v="2002-07-18T00:00:00"/>
    <x v="0"/>
    <x v="6"/>
    <n v="236"/>
    <n v="34"/>
  </r>
  <r>
    <s v="LGR"/>
    <d v="2002-07-19T00:00:00"/>
    <x v="0"/>
    <x v="6"/>
    <n v="174"/>
    <n v="16"/>
  </r>
  <r>
    <s v="LGR"/>
    <d v="2002-07-20T00:00:00"/>
    <x v="0"/>
    <x v="6"/>
    <n v="97"/>
    <n v="12"/>
  </r>
  <r>
    <s v="LGR"/>
    <d v="2002-07-21T00:00:00"/>
    <x v="0"/>
    <x v="6"/>
    <n v="73"/>
    <n v="12"/>
  </r>
  <r>
    <s v="LGR"/>
    <d v="2002-07-22T00:00:00"/>
    <x v="0"/>
    <x v="6"/>
    <n v="31"/>
    <n v="8"/>
  </r>
  <r>
    <s v="LGR"/>
    <d v="2002-07-23T00:00:00"/>
    <x v="0"/>
    <x v="6"/>
    <n v="5"/>
    <n v="1"/>
  </r>
  <r>
    <s v="LGR"/>
    <d v="2002-07-24T00:00:00"/>
    <x v="0"/>
    <x v="6"/>
    <n v="11"/>
    <n v="0"/>
  </r>
  <r>
    <s v="LGR"/>
    <d v="2002-07-25T00:00:00"/>
    <x v="0"/>
    <x v="6"/>
    <n v="14"/>
    <n v="4"/>
  </r>
  <r>
    <s v="LGR"/>
    <d v="2002-07-26T00:00:00"/>
    <x v="0"/>
    <x v="6"/>
    <n v="86"/>
    <n v="29"/>
  </r>
  <r>
    <s v="LGR"/>
    <d v="2002-07-27T00:00:00"/>
    <x v="0"/>
    <x v="6"/>
    <n v="64"/>
    <n v="10"/>
  </r>
  <r>
    <s v="LGR"/>
    <d v="2002-07-28T00:00:00"/>
    <x v="0"/>
    <x v="6"/>
    <n v="77"/>
    <n v="19"/>
  </r>
  <r>
    <s v="LGR"/>
    <d v="2002-07-29T00:00:00"/>
    <x v="0"/>
    <x v="6"/>
    <n v="48"/>
    <n v="5"/>
  </r>
  <r>
    <s v="LGR"/>
    <d v="2002-07-30T00:00:00"/>
    <x v="0"/>
    <x v="6"/>
    <n v="34"/>
    <n v="6"/>
  </r>
  <r>
    <s v="LGR"/>
    <d v="2002-07-31T00:00:00"/>
    <x v="0"/>
    <x v="6"/>
    <n v="29"/>
    <n v="5"/>
  </r>
  <r>
    <s v="LGR"/>
    <d v="2002-08-01T00:00:00"/>
    <x v="0"/>
    <x v="7"/>
    <n v="24"/>
    <n v="0"/>
  </r>
  <r>
    <s v="LGR"/>
    <d v="2002-08-02T00:00:00"/>
    <x v="0"/>
    <x v="7"/>
    <n v="16"/>
    <n v="4"/>
  </r>
  <r>
    <s v="LGR"/>
    <d v="2002-08-03T00:00:00"/>
    <x v="0"/>
    <x v="7"/>
    <n v="19"/>
    <n v="1"/>
  </r>
  <r>
    <s v="LGR"/>
    <d v="2002-08-04T00:00:00"/>
    <x v="0"/>
    <x v="7"/>
    <n v="41"/>
    <n v="11"/>
  </r>
  <r>
    <s v="LGR"/>
    <d v="2002-08-05T00:00:00"/>
    <x v="0"/>
    <x v="7"/>
    <n v="16"/>
    <n v="2"/>
  </r>
  <r>
    <s v="LGR"/>
    <d v="2002-08-06T00:00:00"/>
    <x v="0"/>
    <x v="7"/>
    <n v="18"/>
    <n v="6"/>
  </r>
  <r>
    <s v="LGR"/>
    <d v="2002-08-07T00:00:00"/>
    <x v="0"/>
    <x v="7"/>
    <n v="14"/>
    <n v="0"/>
  </r>
  <r>
    <s v="LGR"/>
    <d v="2002-08-08T00:00:00"/>
    <x v="0"/>
    <x v="7"/>
    <n v="17"/>
    <n v="1"/>
  </r>
  <r>
    <s v="LGR"/>
    <d v="2002-08-09T00:00:00"/>
    <x v="0"/>
    <x v="7"/>
    <n v="18"/>
    <n v="5"/>
  </r>
  <r>
    <s v="LGR"/>
    <d v="2002-08-10T00:00:00"/>
    <x v="0"/>
    <x v="7"/>
    <n v="13"/>
    <n v="2"/>
  </r>
  <r>
    <s v="LGR"/>
    <d v="2002-08-11T00:00:00"/>
    <x v="0"/>
    <x v="7"/>
    <n v="10"/>
    <n v="1"/>
  </r>
  <r>
    <s v="LGR"/>
    <d v="2002-08-12T00:00:00"/>
    <x v="0"/>
    <x v="7"/>
    <n v="12"/>
    <n v="2"/>
  </r>
  <r>
    <s v="LGR"/>
    <d v="2002-08-13T00:00:00"/>
    <x v="0"/>
    <x v="7"/>
    <n v="14"/>
    <n v="2"/>
  </r>
  <r>
    <s v="LGR"/>
    <d v="2002-08-14T00:00:00"/>
    <x v="0"/>
    <x v="7"/>
    <n v="24"/>
    <n v="8"/>
  </r>
  <r>
    <s v="LGR"/>
    <d v="2002-08-15T00:00:00"/>
    <x v="0"/>
    <x v="7"/>
    <n v="12"/>
    <n v="4"/>
  </r>
  <r>
    <s v="LGR"/>
    <d v="2002-08-16T00:00:00"/>
    <x v="0"/>
    <x v="7"/>
    <n v="23"/>
    <n v="2"/>
  </r>
  <r>
    <s v="LGR"/>
    <d v="2002-08-17T00:00:00"/>
    <x v="0"/>
    <x v="7"/>
    <n v="23"/>
    <n v="2"/>
  </r>
  <r>
    <s v="LGR"/>
    <d v="2002-08-18T00:00:00"/>
    <x v="0"/>
    <x v="7"/>
    <n v="18"/>
    <n v="1"/>
  </r>
  <r>
    <s v="LGR"/>
    <d v="2002-08-19T00:00:00"/>
    <x v="0"/>
    <x v="7"/>
    <n v="11"/>
    <n v="0"/>
  </r>
  <r>
    <s v="LGR"/>
    <d v="2002-08-20T00:00:00"/>
    <x v="0"/>
    <x v="7"/>
    <n v="42"/>
    <n v="5"/>
  </r>
  <r>
    <s v="LGR"/>
    <d v="2002-08-21T00:00:00"/>
    <x v="0"/>
    <x v="7"/>
    <n v="29"/>
    <n v="1"/>
  </r>
  <r>
    <s v="LGR"/>
    <d v="2002-08-22T00:00:00"/>
    <x v="0"/>
    <x v="7"/>
    <n v="47"/>
    <n v="4"/>
  </r>
  <r>
    <s v="LGR"/>
    <d v="2002-08-23T00:00:00"/>
    <x v="0"/>
    <x v="7"/>
    <n v="29"/>
    <n v="0"/>
  </r>
  <r>
    <s v="LGR"/>
    <d v="2002-08-24T00:00:00"/>
    <x v="0"/>
    <x v="7"/>
    <n v="35"/>
    <n v="2"/>
  </r>
  <r>
    <s v="LGR"/>
    <d v="2002-08-25T00:00:00"/>
    <x v="0"/>
    <x v="7"/>
    <n v="58"/>
    <n v="7"/>
  </r>
  <r>
    <s v="LGR"/>
    <d v="2002-08-26T00:00:00"/>
    <x v="0"/>
    <x v="7"/>
    <n v="98"/>
    <n v="16"/>
  </r>
  <r>
    <s v="LGR"/>
    <d v="2002-08-27T00:00:00"/>
    <x v="0"/>
    <x v="7"/>
    <n v="65"/>
    <n v="10"/>
  </r>
  <r>
    <s v="LGR"/>
    <d v="2002-08-28T00:00:00"/>
    <x v="0"/>
    <x v="7"/>
    <n v="28"/>
    <n v="0"/>
  </r>
  <r>
    <s v="LGR"/>
    <d v="2002-08-29T00:00:00"/>
    <x v="0"/>
    <x v="7"/>
    <n v="26"/>
    <n v="0"/>
  </r>
  <r>
    <s v="LGR"/>
    <d v="2002-08-30T00:00:00"/>
    <x v="0"/>
    <x v="7"/>
    <n v="59"/>
    <n v="1"/>
  </r>
  <r>
    <s v="LGR"/>
    <d v="2002-08-31T00:00:00"/>
    <x v="0"/>
    <x v="7"/>
    <n v="137"/>
    <n v="6"/>
  </r>
  <r>
    <s v="LGR"/>
    <d v="2002-09-01T00:00:00"/>
    <x v="0"/>
    <x v="8"/>
    <n v="264"/>
    <n v="14"/>
  </r>
  <r>
    <s v="LGR"/>
    <d v="2002-09-02T00:00:00"/>
    <x v="0"/>
    <x v="8"/>
    <n v="317"/>
    <n v="26"/>
  </r>
  <r>
    <s v="LGR"/>
    <d v="2002-09-03T00:00:00"/>
    <x v="0"/>
    <x v="8"/>
    <n v="251"/>
    <n v="22"/>
  </r>
  <r>
    <s v="LGR"/>
    <d v="2002-09-04T00:00:00"/>
    <x v="0"/>
    <x v="8"/>
    <n v="217"/>
    <n v="31"/>
  </r>
  <r>
    <s v="LGR"/>
    <d v="2002-09-05T00:00:00"/>
    <x v="0"/>
    <x v="8"/>
    <n v="197"/>
    <n v="43"/>
  </r>
  <r>
    <s v="LGR"/>
    <d v="2002-09-06T00:00:00"/>
    <x v="0"/>
    <x v="8"/>
    <n v="259"/>
    <n v="22"/>
  </r>
  <r>
    <s v="LGR"/>
    <d v="2002-09-07T00:00:00"/>
    <x v="0"/>
    <x v="8"/>
    <n v="340"/>
    <n v="49"/>
  </r>
  <r>
    <s v="LGR"/>
    <d v="2002-09-08T00:00:00"/>
    <x v="0"/>
    <x v="8"/>
    <n v="296"/>
    <n v="34"/>
  </r>
  <r>
    <s v="LGR"/>
    <d v="2002-09-09T00:00:00"/>
    <x v="0"/>
    <x v="8"/>
    <n v="604"/>
    <n v="70"/>
  </r>
  <r>
    <s v="LGR"/>
    <d v="2002-09-10T00:00:00"/>
    <x v="0"/>
    <x v="8"/>
    <n v="268"/>
    <n v="43"/>
  </r>
  <r>
    <s v="LGR"/>
    <d v="2002-09-11T00:00:00"/>
    <x v="0"/>
    <x v="8"/>
    <n v="290"/>
    <n v="25"/>
  </r>
  <r>
    <s v="LGR"/>
    <d v="2002-09-12T00:00:00"/>
    <x v="0"/>
    <x v="8"/>
    <n v="127"/>
    <n v="23"/>
  </r>
  <r>
    <s v="LGR"/>
    <d v="2002-09-13T00:00:00"/>
    <x v="0"/>
    <x v="8"/>
    <n v="179"/>
    <n v="44"/>
  </r>
  <r>
    <s v="LGR"/>
    <d v="2002-09-14T00:00:00"/>
    <x v="0"/>
    <x v="8"/>
    <n v="260"/>
    <n v="77"/>
  </r>
  <r>
    <s v="LGR"/>
    <d v="2002-09-15T00:00:00"/>
    <x v="0"/>
    <x v="8"/>
    <n v="287"/>
    <n v="85"/>
  </r>
  <r>
    <s v="LGR"/>
    <d v="2002-09-16T00:00:00"/>
    <x v="0"/>
    <x v="8"/>
    <n v="595"/>
    <n v="158"/>
  </r>
  <r>
    <s v="LGR"/>
    <d v="2002-09-17T00:00:00"/>
    <x v="0"/>
    <x v="8"/>
    <n v="401"/>
    <n v="103"/>
  </r>
  <r>
    <s v="LGR"/>
    <d v="2002-09-18T00:00:00"/>
    <x v="0"/>
    <x v="8"/>
    <n v="415"/>
    <n v="118"/>
  </r>
  <r>
    <s v="LGR"/>
    <d v="2002-09-19T00:00:00"/>
    <x v="0"/>
    <x v="8"/>
    <n v="458"/>
    <n v="200"/>
  </r>
  <r>
    <s v="LGR"/>
    <d v="2002-09-20T00:00:00"/>
    <x v="0"/>
    <x v="8"/>
    <n v="736"/>
    <n v="208"/>
  </r>
  <r>
    <s v="LGR"/>
    <d v="2002-09-21T00:00:00"/>
    <x v="0"/>
    <x v="8"/>
    <n v="616"/>
    <n v="156"/>
  </r>
  <r>
    <s v="LGR"/>
    <d v="2002-09-22T00:00:00"/>
    <x v="0"/>
    <x v="8"/>
    <n v="306"/>
    <n v="104"/>
  </r>
  <r>
    <s v="LGR"/>
    <d v="2002-09-23T00:00:00"/>
    <x v="0"/>
    <x v="8"/>
    <n v="288"/>
    <n v="125"/>
  </r>
  <r>
    <s v="LGR"/>
    <d v="2002-09-24T00:00:00"/>
    <x v="0"/>
    <x v="8"/>
    <n v="290"/>
    <n v="158"/>
  </r>
  <r>
    <s v="LGR"/>
    <d v="2002-09-25T00:00:00"/>
    <x v="0"/>
    <x v="8"/>
    <n v="256"/>
    <n v="176"/>
  </r>
  <r>
    <s v="LGR"/>
    <d v="2002-09-26T00:00:00"/>
    <x v="0"/>
    <x v="8"/>
    <n v="251"/>
    <n v="186"/>
  </r>
  <r>
    <s v="LGR"/>
    <d v="2002-09-27T00:00:00"/>
    <x v="0"/>
    <x v="8"/>
    <n v="199"/>
    <n v="173"/>
  </r>
  <r>
    <s v="LGR"/>
    <d v="2002-09-28T00:00:00"/>
    <x v="0"/>
    <x v="8"/>
    <n v="359"/>
    <n v="197"/>
  </r>
  <r>
    <s v="LGR"/>
    <d v="2002-09-29T00:00:00"/>
    <x v="0"/>
    <x v="8"/>
    <n v="212"/>
    <n v="176"/>
  </r>
  <r>
    <s v="LGR"/>
    <d v="2002-09-30T00:00:00"/>
    <x v="0"/>
    <x v="8"/>
    <n v="228"/>
    <n v="162"/>
  </r>
  <r>
    <s v="LGR"/>
    <d v="2002-10-01T00:00:00"/>
    <x v="0"/>
    <x v="9"/>
    <n v="256"/>
    <n v="176"/>
  </r>
  <r>
    <s v="LGR"/>
    <d v="2002-10-02T00:00:00"/>
    <x v="0"/>
    <x v="9"/>
    <n v="164"/>
    <n v="154"/>
  </r>
  <r>
    <s v="LGR"/>
    <d v="2002-10-03T00:00:00"/>
    <x v="0"/>
    <x v="9"/>
    <n v="150"/>
    <n v="142"/>
  </r>
  <r>
    <s v="LGR"/>
    <d v="2002-10-04T00:00:00"/>
    <x v="0"/>
    <x v="9"/>
    <n v="59"/>
    <n v="124"/>
  </r>
  <r>
    <s v="LGR"/>
    <d v="2002-10-05T00:00:00"/>
    <x v="0"/>
    <x v="9"/>
    <n v="130"/>
    <n v="176"/>
  </r>
  <r>
    <s v="LGR"/>
    <d v="2002-10-06T00:00:00"/>
    <x v="0"/>
    <x v="9"/>
    <n v="79"/>
    <n v="166"/>
  </r>
  <r>
    <s v="LGR"/>
    <d v="2002-10-07T00:00:00"/>
    <x v="0"/>
    <x v="9"/>
    <n v="104"/>
    <n v="175"/>
  </r>
  <r>
    <s v="LGR"/>
    <d v="2002-10-08T00:00:00"/>
    <x v="0"/>
    <x v="9"/>
    <n v="128"/>
    <n v="174"/>
  </r>
  <r>
    <s v="LGR"/>
    <d v="2002-10-09T00:00:00"/>
    <x v="0"/>
    <x v="9"/>
    <n v="72"/>
    <n v="91"/>
  </r>
  <r>
    <s v="LGR"/>
    <d v="2002-10-10T00:00:00"/>
    <x v="0"/>
    <x v="9"/>
    <n v="92"/>
    <n v="166"/>
  </r>
  <r>
    <s v="LGR"/>
    <d v="2002-10-11T00:00:00"/>
    <x v="0"/>
    <x v="9"/>
    <n v="80"/>
    <n v="115"/>
  </r>
  <r>
    <s v="LGR"/>
    <d v="2002-10-12T00:00:00"/>
    <x v="0"/>
    <x v="9"/>
    <n v="53"/>
    <n v="82"/>
  </r>
  <r>
    <s v="LGR"/>
    <d v="2002-10-13T00:00:00"/>
    <x v="0"/>
    <x v="9"/>
    <n v="61"/>
    <n v="92"/>
  </r>
  <r>
    <s v="LGR"/>
    <d v="2002-10-14T00:00:00"/>
    <x v="0"/>
    <x v="9"/>
    <n v="43"/>
    <n v="96"/>
  </r>
  <r>
    <s v="LGR"/>
    <d v="2002-10-15T00:00:00"/>
    <x v="0"/>
    <x v="9"/>
    <n v="23"/>
    <n v="52"/>
  </r>
  <r>
    <s v="LGR"/>
    <d v="2002-10-16T00:00:00"/>
    <x v="0"/>
    <x v="9"/>
    <n v="17"/>
    <n v="55"/>
  </r>
  <r>
    <s v="LGR"/>
    <d v="2002-10-17T00:00:00"/>
    <x v="0"/>
    <x v="9"/>
    <n v="25"/>
    <n v="60"/>
  </r>
  <r>
    <s v="LGR"/>
    <d v="2002-10-18T00:00:00"/>
    <x v="0"/>
    <x v="9"/>
    <n v="24"/>
    <n v="43"/>
  </r>
  <r>
    <s v="LGR"/>
    <d v="2002-10-19T00:00:00"/>
    <x v="0"/>
    <x v="9"/>
    <n v="12"/>
    <n v="53"/>
  </r>
  <r>
    <s v="LGR"/>
    <d v="2002-10-20T00:00:00"/>
    <x v="0"/>
    <x v="9"/>
    <n v="28"/>
    <n v="48"/>
  </r>
  <r>
    <s v="LGR"/>
    <d v="2002-10-21T00:00:00"/>
    <x v="0"/>
    <x v="9"/>
    <n v="17"/>
    <n v="32"/>
  </r>
  <r>
    <s v="LGR"/>
    <d v="2002-10-22T00:00:00"/>
    <x v="0"/>
    <x v="9"/>
    <n v="29"/>
    <n v="38"/>
  </r>
  <r>
    <s v="LGR"/>
    <d v="2002-10-23T00:00:00"/>
    <x v="0"/>
    <x v="9"/>
    <n v="17"/>
    <n v="38"/>
  </r>
  <r>
    <s v="LGR"/>
    <d v="2002-10-24T00:00:00"/>
    <x v="0"/>
    <x v="9"/>
    <n v="17"/>
    <n v="34"/>
  </r>
  <r>
    <s v="LGR"/>
    <d v="2002-10-25T00:00:00"/>
    <x v="0"/>
    <x v="9"/>
    <n v="16"/>
    <n v="35"/>
  </r>
  <r>
    <s v="LGR"/>
    <d v="2002-10-26T00:00:00"/>
    <x v="0"/>
    <x v="9"/>
    <n v="11"/>
    <n v="29"/>
  </r>
  <r>
    <s v="LGR"/>
    <d v="2002-10-27T00:00:00"/>
    <x v="0"/>
    <x v="9"/>
    <n v="13"/>
    <n v="34"/>
  </r>
  <r>
    <s v="LGR"/>
    <d v="2002-10-28T00:00:00"/>
    <x v="0"/>
    <x v="9"/>
    <n v="10"/>
    <n v="24"/>
  </r>
  <r>
    <s v="LGR"/>
    <d v="2002-10-29T00:00:00"/>
    <x v="0"/>
    <x v="9"/>
    <n v="16"/>
    <n v="31"/>
  </r>
  <r>
    <s v="LGR"/>
    <d v="2002-10-30T00:00:00"/>
    <x v="0"/>
    <x v="9"/>
    <n v="13"/>
    <n v="18"/>
  </r>
  <r>
    <s v="LGR"/>
    <d v="2002-10-31T00:00:00"/>
    <x v="0"/>
    <x v="9"/>
    <n v="8"/>
    <n v="16"/>
  </r>
  <r>
    <s v="LGR"/>
    <d v="2002-11-01T00:00:00"/>
    <x v="0"/>
    <x v="10"/>
    <n v="8"/>
    <n v="9"/>
  </r>
  <r>
    <s v="LGR"/>
    <d v="2002-11-02T00:00:00"/>
    <x v="0"/>
    <x v="10"/>
    <n v="9"/>
    <n v="11"/>
  </r>
  <r>
    <s v="LGR"/>
    <d v="2002-11-03T00:00:00"/>
    <x v="0"/>
    <x v="10"/>
    <n v="7"/>
    <n v="7"/>
  </r>
  <r>
    <s v="LGR"/>
    <d v="2002-11-04T00:00:00"/>
    <x v="0"/>
    <x v="10"/>
    <n v="3"/>
    <n v="10"/>
  </r>
  <r>
    <s v="LGR"/>
    <d v="2002-11-05T00:00:00"/>
    <x v="0"/>
    <x v="10"/>
    <n v="7"/>
    <n v="6"/>
  </r>
  <r>
    <s v="LGR"/>
    <d v="2002-11-06T00:00:00"/>
    <x v="0"/>
    <x v="10"/>
    <n v="5"/>
    <n v="9"/>
  </r>
  <r>
    <s v="LGR"/>
    <d v="2002-11-07T00:00:00"/>
    <x v="0"/>
    <x v="10"/>
    <n v="8"/>
    <n v="8"/>
  </r>
  <r>
    <s v="LGR"/>
    <d v="2002-11-08T00:00:00"/>
    <x v="0"/>
    <x v="10"/>
    <n v="7"/>
    <n v="3"/>
  </r>
  <r>
    <s v="LGR"/>
    <d v="2002-11-09T00:00:00"/>
    <x v="0"/>
    <x v="10"/>
    <n v="8"/>
    <n v="4"/>
  </r>
  <r>
    <s v="LGR"/>
    <d v="2002-11-10T00:00:00"/>
    <x v="0"/>
    <x v="10"/>
    <n v="1"/>
    <n v="6"/>
  </r>
  <r>
    <s v="LGR"/>
    <d v="2002-11-11T00:00:00"/>
    <x v="0"/>
    <x v="10"/>
    <n v="7"/>
    <n v="1"/>
  </r>
  <r>
    <s v="LGR"/>
    <d v="2002-11-12T00:00:00"/>
    <x v="0"/>
    <x v="10"/>
    <n v="6"/>
    <n v="0"/>
  </r>
  <r>
    <s v="LGR"/>
    <d v="2002-11-13T00:00:00"/>
    <x v="0"/>
    <x v="10"/>
    <n v="7"/>
    <n v="3"/>
  </r>
  <r>
    <s v="LGR"/>
    <d v="2002-11-14T00:00:00"/>
    <x v="0"/>
    <x v="10"/>
    <n v="4"/>
    <n v="3"/>
  </r>
  <r>
    <s v="LGR"/>
    <d v="2002-11-15T00:00:00"/>
    <x v="0"/>
    <x v="10"/>
    <n v="4"/>
    <n v="1"/>
  </r>
  <r>
    <s v="LGR"/>
    <d v="2002-11-16T00:00:00"/>
    <x v="0"/>
    <x v="10"/>
    <n v="4"/>
    <n v="4"/>
  </r>
  <r>
    <s v="LGR"/>
    <d v="2002-11-17T00:00:00"/>
    <x v="0"/>
    <x v="10"/>
    <n v="2"/>
    <n v="4"/>
  </r>
  <r>
    <s v="LGR"/>
    <d v="2002-11-18T00:00:00"/>
    <x v="0"/>
    <x v="10"/>
    <n v="6"/>
    <n v="2"/>
  </r>
  <r>
    <s v="LGR"/>
    <d v="2002-11-19T00:00:00"/>
    <x v="0"/>
    <x v="10"/>
    <n v="6"/>
    <n v="0"/>
  </r>
  <r>
    <s v="LGR"/>
    <d v="2002-11-20T00:00:00"/>
    <x v="0"/>
    <x v="10"/>
    <n v="2"/>
    <n v="1"/>
  </r>
  <r>
    <s v="LGR"/>
    <d v="2002-11-21T00:00:00"/>
    <x v="0"/>
    <x v="10"/>
    <n v="2"/>
    <n v="1"/>
  </r>
  <r>
    <s v="LGR"/>
    <d v="2002-11-22T00:00:00"/>
    <x v="0"/>
    <x v="10"/>
    <n v="1"/>
    <n v="0"/>
  </r>
  <r>
    <s v="LGR"/>
    <d v="2002-11-23T00:00:00"/>
    <x v="0"/>
    <x v="10"/>
    <n v="0"/>
    <n v="0"/>
  </r>
  <r>
    <s v="LGR"/>
    <d v="2002-11-24T00:00:00"/>
    <x v="0"/>
    <x v="10"/>
    <n v="5"/>
    <n v="0"/>
  </r>
  <r>
    <s v="LGR"/>
    <d v="2002-11-25T00:00:00"/>
    <x v="0"/>
    <x v="10"/>
    <n v="2"/>
    <n v="1"/>
  </r>
  <r>
    <s v="LGR"/>
    <d v="2002-11-26T00:00:00"/>
    <x v="0"/>
    <x v="10"/>
    <n v="2"/>
    <n v="0"/>
  </r>
  <r>
    <s v="LGR"/>
    <d v="2002-11-27T00:00:00"/>
    <x v="0"/>
    <x v="10"/>
    <n v="3"/>
    <n v="1"/>
  </r>
  <r>
    <s v="LGR"/>
    <d v="2002-11-28T00:00:00"/>
    <x v="0"/>
    <x v="10"/>
    <n v="3"/>
    <n v="0"/>
  </r>
  <r>
    <s v="LGR"/>
    <d v="2002-11-29T00:00:00"/>
    <x v="0"/>
    <x v="10"/>
    <n v="2"/>
    <n v="1"/>
  </r>
  <r>
    <s v="LGR"/>
    <d v="2002-11-30T00:00:00"/>
    <x v="0"/>
    <x v="10"/>
    <n v="2"/>
    <n v="0"/>
  </r>
  <r>
    <s v="LGR"/>
    <d v="2002-12-01T00:00:00"/>
    <x v="0"/>
    <x v="11"/>
    <n v="1"/>
    <n v="0"/>
  </r>
  <r>
    <s v="LGR"/>
    <d v="2002-12-02T00:00:00"/>
    <x v="0"/>
    <x v="11"/>
    <n v="0"/>
    <n v="0"/>
  </r>
  <r>
    <s v="LGR"/>
    <d v="2002-12-03T00:00:00"/>
    <x v="0"/>
    <x v="11"/>
    <n v="0"/>
    <n v="0"/>
  </r>
  <r>
    <s v="LGR"/>
    <d v="2002-12-04T00:00:00"/>
    <x v="0"/>
    <x v="11"/>
    <n v="2"/>
    <n v="2"/>
  </r>
  <r>
    <s v="LGR"/>
    <d v="2002-12-05T00:00:00"/>
    <x v="0"/>
    <x v="11"/>
    <n v="0"/>
    <n v="0"/>
  </r>
  <r>
    <s v="LGR"/>
    <d v="2002-12-06T00:00:00"/>
    <x v="0"/>
    <x v="11"/>
    <n v="0"/>
    <n v="0"/>
  </r>
  <r>
    <s v="LGR"/>
    <d v="2002-12-07T00:00:00"/>
    <x v="0"/>
    <x v="11"/>
    <n v="0"/>
    <n v="0"/>
  </r>
  <r>
    <s v="LGR"/>
    <d v="2002-12-08T00:00:00"/>
    <x v="0"/>
    <x v="11"/>
    <n v="0"/>
    <n v="0"/>
  </r>
  <r>
    <s v="LGR"/>
    <d v="2002-12-09T00:00:00"/>
    <x v="0"/>
    <x v="11"/>
    <n v="0"/>
    <n v="0"/>
  </r>
  <r>
    <s v="LGR"/>
    <d v="2002-12-10T00:00:00"/>
    <x v="0"/>
    <x v="11"/>
    <n v="0"/>
    <n v="0"/>
  </r>
  <r>
    <s v="LGR"/>
    <d v="2002-12-11T00:00:00"/>
    <x v="0"/>
    <x v="11"/>
    <n v="0"/>
    <n v="0"/>
  </r>
  <r>
    <s v="LGR"/>
    <d v="2002-12-12T00:00:00"/>
    <x v="0"/>
    <x v="11"/>
    <n v="0"/>
    <n v="0"/>
  </r>
  <r>
    <s v="LGR"/>
    <d v="2002-12-13T00:00:00"/>
    <x v="0"/>
    <x v="11"/>
    <n v="0"/>
    <n v="-1"/>
  </r>
  <r>
    <s v="LGR"/>
    <d v="2002-12-14T00:00:00"/>
    <x v="0"/>
    <x v="11"/>
    <n v="0"/>
    <n v="0"/>
  </r>
  <r>
    <s v="LGR"/>
    <d v="2002-12-15T00:00:00"/>
    <x v="0"/>
    <x v="11"/>
    <n v="0"/>
    <n v="0"/>
  </r>
  <r>
    <s v="LGR"/>
    <d v="2002-12-16T00:00:00"/>
    <x v="0"/>
    <x v="11"/>
    <n v="0"/>
    <n v="0"/>
  </r>
  <r>
    <s v="LGR"/>
    <d v="2002-12-17T00:00:00"/>
    <x v="0"/>
    <x v="11"/>
    <n v="0"/>
    <n v="0"/>
  </r>
  <r>
    <s v="LGR"/>
    <d v="2002-12-18T00:00:00"/>
    <x v="0"/>
    <x v="11"/>
    <n v="0"/>
    <n v="0"/>
  </r>
  <r>
    <s v="LGR"/>
    <d v="2002-12-19T00:00:00"/>
    <x v="0"/>
    <x v="11"/>
    <n v="0"/>
    <n v="0"/>
  </r>
  <r>
    <s v="LGR"/>
    <d v="2002-12-20T00:00:00"/>
    <x v="0"/>
    <x v="11"/>
    <n v="0"/>
    <n v="0"/>
  </r>
  <r>
    <s v="LGR"/>
    <d v="2002-12-21T00:00:00"/>
    <x v="0"/>
    <x v="11"/>
    <n v="0"/>
    <n v="0"/>
  </r>
  <r>
    <s v="LGR"/>
    <d v="2002-12-22T00:00:00"/>
    <x v="0"/>
    <x v="11"/>
    <n v="0"/>
    <n v="0"/>
  </r>
  <r>
    <s v="LGR"/>
    <d v="2002-12-23T00:00:00"/>
    <x v="0"/>
    <x v="11"/>
    <n v="0"/>
    <n v="0"/>
  </r>
  <r>
    <s v="LGR"/>
    <d v="2002-12-24T00:00:00"/>
    <x v="0"/>
    <x v="11"/>
    <n v="0"/>
    <n v="0"/>
  </r>
  <r>
    <s v="LGR"/>
    <d v="2002-12-25T00:00:00"/>
    <x v="0"/>
    <x v="11"/>
    <n v="0"/>
    <n v="0"/>
  </r>
  <r>
    <s v="LGR"/>
    <d v="2002-12-26T00:00:00"/>
    <x v="0"/>
    <x v="11"/>
    <n v="0"/>
    <n v="0"/>
  </r>
  <r>
    <s v="LGR"/>
    <d v="2002-12-27T00:00:00"/>
    <x v="0"/>
    <x v="11"/>
    <n v="0"/>
    <n v="0"/>
  </r>
  <r>
    <s v="LGR"/>
    <d v="2002-12-28T00:00:00"/>
    <x v="0"/>
    <x v="11"/>
    <n v="0"/>
    <n v="0"/>
  </r>
  <r>
    <s v="LGR"/>
    <d v="2002-12-29T00:00:00"/>
    <x v="0"/>
    <x v="11"/>
    <n v="0"/>
    <n v="0"/>
  </r>
  <r>
    <s v="LGR"/>
    <d v="2002-12-30T00:00:00"/>
    <x v="0"/>
    <x v="11"/>
    <n v="0"/>
    <n v="0"/>
  </r>
  <r>
    <s v="LGR"/>
    <d v="2002-12-31T00:00:00"/>
    <x v="0"/>
    <x v="11"/>
    <n v="0"/>
    <n v="0"/>
  </r>
  <r>
    <s v="LGR"/>
    <d v="2003-01-01T00:00:00"/>
    <x v="1"/>
    <x v="0"/>
    <n v="0"/>
    <n v="0"/>
  </r>
  <r>
    <s v="LGR"/>
    <d v="2003-01-02T00:00:00"/>
    <x v="1"/>
    <x v="0"/>
    <n v="0"/>
    <n v="0"/>
  </r>
  <r>
    <s v="LGR"/>
    <d v="2003-01-03T00:00:00"/>
    <x v="1"/>
    <x v="0"/>
    <n v="0"/>
    <n v="0"/>
  </r>
  <r>
    <s v="LGR"/>
    <d v="2003-01-04T00:00:00"/>
    <x v="1"/>
    <x v="0"/>
    <n v="0"/>
    <n v="0"/>
  </r>
  <r>
    <s v="LGR"/>
    <d v="2003-01-05T00:00:00"/>
    <x v="1"/>
    <x v="0"/>
    <n v="0"/>
    <n v="0"/>
  </r>
  <r>
    <s v="LGR"/>
    <d v="2003-01-06T00:00:00"/>
    <x v="1"/>
    <x v="0"/>
    <n v="0"/>
    <n v="0"/>
  </r>
  <r>
    <s v="LGR"/>
    <d v="2003-01-07T00:00:00"/>
    <x v="1"/>
    <x v="0"/>
    <n v="0"/>
    <n v="0"/>
  </r>
  <r>
    <s v="LGR"/>
    <d v="2003-01-08T00:00:00"/>
    <x v="1"/>
    <x v="0"/>
    <n v="0"/>
    <n v="0"/>
  </r>
  <r>
    <s v="LGR"/>
    <d v="2003-01-09T00:00:00"/>
    <x v="1"/>
    <x v="0"/>
    <n v="0"/>
    <n v="0"/>
  </r>
  <r>
    <s v="LGR"/>
    <d v="2003-02-20T00:00:00"/>
    <x v="1"/>
    <x v="1"/>
    <n v="0"/>
    <n v="0"/>
  </r>
  <r>
    <s v="LGR"/>
    <d v="2003-02-21T00:00:00"/>
    <x v="1"/>
    <x v="1"/>
    <n v="0"/>
    <n v="0"/>
  </r>
  <r>
    <s v="LGR"/>
    <d v="2003-02-22T00:00:00"/>
    <x v="1"/>
    <x v="1"/>
    <n v="0"/>
    <n v="0"/>
  </r>
  <r>
    <s v="LGR"/>
    <d v="2003-02-23T00:00:00"/>
    <x v="1"/>
    <x v="1"/>
    <n v="0"/>
    <n v="0"/>
  </r>
  <r>
    <s v="LGR"/>
    <d v="2003-02-24T00:00:00"/>
    <x v="1"/>
    <x v="1"/>
    <n v="0"/>
    <n v="0"/>
  </r>
  <r>
    <s v="LGR"/>
    <d v="2003-02-25T00:00:00"/>
    <x v="1"/>
    <x v="1"/>
    <n v="0"/>
    <n v="0"/>
  </r>
  <r>
    <s v="LGR"/>
    <d v="2003-02-26T00:00:00"/>
    <x v="1"/>
    <x v="1"/>
    <n v="0"/>
    <n v="0"/>
  </r>
  <r>
    <s v="LGR"/>
    <d v="2003-02-27T00:00:00"/>
    <x v="1"/>
    <x v="1"/>
    <n v="0"/>
    <n v="0"/>
  </r>
  <r>
    <s v="LGR"/>
    <d v="2003-02-28T00:00:00"/>
    <x v="1"/>
    <x v="1"/>
    <n v="0"/>
    <n v="0"/>
  </r>
  <r>
    <s v="LGR"/>
    <d v="2003-03-01T00:00:00"/>
    <x v="1"/>
    <x v="2"/>
    <n v="0"/>
    <n v="0"/>
  </r>
  <r>
    <s v="LGR"/>
    <d v="2003-03-02T00:00:00"/>
    <x v="1"/>
    <x v="2"/>
    <n v="0"/>
    <n v="0"/>
  </r>
  <r>
    <s v="LGR"/>
    <d v="2003-03-03T00:00:00"/>
    <x v="1"/>
    <x v="2"/>
    <n v="0"/>
    <n v="0"/>
  </r>
  <r>
    <s v="LGR"/>
    <d v="2003-03-04T00:00:00"/>
    <x v="1"/>
    <x v="2"/>
    <n v="0"/>
    <n v="0"/>
  </r>
  <r>
    <s v="LGR"/>
    <d v="2003-03-05T00:00:00"/>
    <x v="1"/>
    <x v="2"/>
    <n v="0"/>
    <n v="0"/>
  </r>
  <r>
    <s v="LGR"/>
    <d v="2003-03-06T00:00:00"/>
    <x v="1"/>
    <x v="2"/>
    <n v="0"/>
    <n v="0"/>
  </r>
  <r>
    <s v="LGR"/>
    <d v="2003-03-07T00:00:00"/>
    <x v="1"/>
    <x v="2"/>
    <n v="0"/>
    <n v="0"/>
  </r>
  <r>
    <s v="LGR"/>
    <d v="2003-03-08T00:00:00"/>
    <x v="1"/>
    <x v="2"/>
    <n v="0"/>
    <n v="0"/>
  </r>
  <r>
    <s v="LGR"/>
    <d v="2003-03-09T00:00:00"/>
    <x v="1"/>
    <x v="2"/>
    <n v="0"/>
    <n v="0"/>
  </r>
  <r>
    <s v="LGR"/>
    <d v="2003-03-10T00:00:00"/>
    <x v="1"/>
    <x v="2"/>
    <n v="0"/>
    <n v="0"/>
  </r>
  <r>
    <s v="LGR"/>
    <d v="2003-03-11T00:00:00"/>
    <x v="1"/>
    <x v="2"/>
    <n v="0"/>
    <n v="0"/>
  </r>
  <r>
    <s v="LGR"/>
    <d v="2003-03-12T00:00:00"/>
    <x v="1"/>
    <x v="2"/>
    <n v="0"/>
    <n v="0"/>
  </r>
  <r>
    <s v="LGR"/>
    <d v="2003-03-13T00:00:00"/>
    <x v="1"/>
    <x v="2"/>
    <n v="0"/>
    <n v="0"/>
  </r>
  <r>
    <s v="LGR"/>
    <d v="2003-03-14T00:00:00"/>
    <x v="1"/>
    <x v="2"/>
    <n v="0"/>
    <n v="0"/>
  </r>
  <r>
    <s v="LGR"/>
    <d v="2003-03-15T00:00:00"/>
    <x v="1"/>
    <x v="2"/>
    <n v="0"/>
    <n v="0"/>
  </r>
  <r>
    <s v="LGR"/>
    <d v="2003-03-16T00:00:00"/>
    <x v="1"/>
    <x v="2"/>
    <n v="0"/>
    <n v="0"/>
  </r>
  <r>
    <s v="LGR"/>
    <d v="2003-03-17T00:00:00"/>
    <x v="1"/>
    <x v="2"/>
    <n v="0"/>
    <n v="0"/>
  </r>
  <r>
    <s v="LGR"/>
    <d v="2003-03-18T00:00:00"/>
    <x v="1"/>
    <x v="2"/>
    <n v="0"/>
    <n v="0"/>
  </r>
  <r>
    <s v="LGR"/>
    <d v="2003-03-19T00:00:00"/>
    <x v="1"/>
    <x v="2"/>
    <n v="0"/>
    <n v="0"/>
  </r>
  <r>
    <s v="LGR"/>
    <d v="2003-03-20T00:00:00"/>
    <x v="1"/>
    <x v="2"/>
    <n v="0"/>
    <n v="0"/>
  </r>
  <r>
    <s v="LGR"/>
    <d v="2003-03-21T00:00:00"/>
    <x v="1"/>
    <x v="2"/>
    <n v="0"/>
    <n v="0"/>
  </r>
  <r>
    <s v="LGR"/>
    <d v="2003-03-22T00:00:00"/>
    <x v="1"/>
    <x v="2"/>
    <n v="0"/>
    <n v="0"/>
  </r>
  <r>
    <s v="LGR"/>
    <d v="2003-03-23T00:00:00"/>
    <x v="1"/>
    <x v="2"/>
    <n v="1"/>
    <n v="0"/>
  </r>
  <r>
    <s v="LGR"/>
    <d v="2003-03-24T00:00:00"/>
    <x v="1"/>
    <x v="2"/>
    <n v="0"/>
    <n v="0"/>
  </r>
  <r>
    <s v="LGR"/>
    <d v="2003-03-25T00:00:00"/>
    <x v="1"/>
    <x v="2"/>
    <n v="0"/>
    <n v="0"/>
  </r>
  <r>
    <s v="LGR"/>
    <d v="2003-03-26T00:00:00"/>
    <x v="1"/>
    <x v="2"/>
    <n v="0"/>
    <n v="0"/>
  </r>
  <r>
    <s v="LGR"/>
    <d v="2003-03-27T00:00:00"/>
    <x v="1"/>
    <x v="2"/>
    <n v="3"/>
    <n v="0"/>
  </r>
  <r>
    <s v="LGR"/>
    <d v="2003-03-28T00:00:00"/>
    <x v="1"/>
    <x v="2"/>
    <n v="0"/>
    <n v="0"/>
  </r>
  <r>
    <s v="LGR"/>
    <d v="2003-03-29T00:00:00"/>
    <x v="1"/>
    <x v="2"/>
    <n v="0"/>
    <n v="0"/>
  </r>
  <r>
    <s v="LGR"/>
    <d v="2003-03-30T00:00:00"/>
    <x v="1"/>
    <x v="2"/>
    <n v="6"/>
    <n v="0"/>
  </r>
  <r>
    <s v="LGR"/>
    <d v="2003-03-31T00:00:00"/>
    <x v="1"/>
    <x v="2"/>
    <n v="0"/>
    <n v="0"/>
  </r>
  <r>
    <s v="LGR"/>
    <d v="2003-04-01T00:00:00"/>
    <x v="1"/>
    <x v="3"/>
    <n v="0"/>
    <n v="0"/>
  </r>
  <r>
    <s v="LGR"/>
    <d v="2003-04-02T00:00:00"/>
    <x v="1"/>
    <x v="3"/>
    <n v="4"/>
    <n v="0"/>
  </r>
  <r>
    <s v="LGR"/>
    <d v="2003-04-03T00:00:00"/>
    <x v="1"/>
    <x v="3"/>
    <n v="4"/>
    <n v="0"/>
  </r>
  <r>
    <s v="LGR"/>
    <d v="2003-04-04T00:00:00"/>
    <x v="1"/>
    <x v="3"/>
    <n v="11"/>
    <n v="0"/>
  </r>
  <r>
    <s v="LGR"/>
    <d v="2003-04-05T00:00:00"/>
    <x v="1"/>
    <x v="3"/>
    <n v="4"/>
    <n v="0"/>
  </r>
  <r>
    <s v="LGR"/>
    <d v="2003-04-06T00:00:00"/>
    <x v="1"/>
    <x v="3"/>
    <n v="10"/>
    <n v="0"/>
  </r>
  <r>
    <s v="LGR"/>
    <d v="2003-04-07T00:00:00"/>
    <x v="1"/>
    <x v="3"/>
    <n v="0"/>
    <n v="0"/>
  </r>
  <r>
    <s v="LGR"/>
    <d v="2003-04-08T00:00:00"/>
    <x v="1"/>
    <x v="3"/>
    <n v="1"/>
    <n v="0"/>
  </r>
  <r>
    <s v="LGR"/>
    <d v="2003-04-09T00:00:00"/>
    <x v="1"/>
    <x v="3"/>
    <n v="16"/>
    <n v="0"/>
  </r>
  <r>
    <s v="LGR"/>
    <d v="2003-04-10T00:00:00"/>
    <x v="1"/>
    <x v="3"/>
    <n v="84"/>
    <n v="0"/>
  </r>
  <r>
    <s v="LGR"/>
    <d v="2003-04-11T00:00:00"/>
    <x v="1"/>
    <x v="3"/>
    <n v="53"/>
    <n v="0"/>
  </r>
  <r>
    <s v="LGR"/>
    <d v="2003-04-12T00:00:00"/>
    <x v="1"/>
    <x v="3"/>
    <n v="56"/>
    <n v="0"/>
  </r>
  <r>
    <s v="LGR"/>
    <d v="2003-04-13T00:00:00"/>
    <x v="1"/>
    <x v="3"/>
    <n v="510"/>
    <n v="0"/>
  </r>
  <r>
    <s v="LGR"/>
    <d v="2003-04-14T00:00:00"/>
    <x v="1"/>
    <x v="3"/>
    <n v="252"/>
    <n v="0"/>
  </r>
  <r>
    <s v="LGR"/>
    <d v="2003-04-15T00:00:00"/>
    <x v="1"/>
    <x v="3"/>
    <n v="304"/>
    <n v="0"/>
  </r>
  <r>
    <s v="LGR"/>
    <d v="2003-04-16T00:00:00"/>
    <x v="1"/>
    <x v="3"/>
    <n v="233"/>
    <n v="0"/>
  </r>
  <r>
    <s v="LGR"/>
    <d v="2003-04-17T00:00:00"/>
    <x v="1"/>
    <x v="3"/>
    <n v="880"/>
    <n v="0"/>
  </r>
  <r>
    <s v="LGR"/>
    <d v="2003-04-18T00:00:00"/>
    <x v="1"/>
    <x v="3"/>
    <n v="2056"/>
    <n v="0"/>
  </r>
  <r>
    <s v="LGR"/>
    <d v="2003-04-19T00:00:00"/>
    <x v="1"/>
    <x v="3"/>
    <n v="1637"/>
    <n v="0"/>
  </r>
  <r>
    <s v="LGR"/>
    <d v="2003-04-20T00:00:00"/>
    <x v="1"/>
    <x v="3"/>
    <n v="4798"/>
    <n v="7"/>
  </r>
  <r>
    <s v="LGR"/>
    <d v="2003-04-21T00:00:00"/>
    <x v="1"/>
    <x v="3"/>
    <n v="1859"/>
    <n v="4"/>
  </r>
  <r>
    <s v="LGR"/>
    <d v="2003-04-22T00:00:00"/>
    <x v="1"/>
    <x v="3"/>
    <n v="1043"/>
    <n v="5"/>
  </r>
  <r>
    <s v="LGR"/>
    <d v="2003-04-23T00:00:00"/>
    <x v="1"/>
    <x v="3"/>
    <n v="677"/>
    <n v="0"/>
  </r>
  <r>
    <s v="LGR"/>
    <d v="2003-04-24T00:00:00"/>
    <x v="1"/>
    <x v="3"/>
    <n v="3932"/>
    <n v="6"/>
  </r>
  <r>
    <s v="LGR"/>
    <d v="2003-04-25T00:00:00"/>
    <x v="1"/>
    <x v="3"/>
    <n v="2518"/>
    <n v="20"/>
  </r>
  <r>
    <s v="LGR"/>
    <d v="2003-04-26T00:00:00"/>
    <x v="1"/>
    <x v="3"/>
    <n v="2657"/>
    <n v="10"/>
  </r>
  <r>
    <s v="LGR"/>
    <d v="2003-04-27T00:00:00"/>
    <x v="1"/>
    <x v="3"/>
    <n v="1843"/>
    <n v="6"/>
  </r>
  <r>
    <s v="LGR"/>
    <d v="2003-04-28T00:00:00"/>
    <x v="1"/>
    <x v="3"/>
    <n v="1927"/>
    <n v="10"/>
  </r>
  <r>
    <s v="LGR"/>
    <d v="2003-04-29T00:00:00"/>
    <x v="1"/>
    <x v="3"/>
    <n v="1148"/>
    <n v="4"/>
  </r>
  <r>
    <s v="LGR"/>
    <d v="2003-04-30T00:00:00"/>
    <x v="1"/>
    <x v="3"/>
    <n v="786"/>
    <n v="4"/>
  </r>
  <r>
    <s v="LGR"/>
    <d v="2003-05-01T00:00:00"/>
    <x v="1"/>
    <x v="4"/>
    <n v="930"/>
    <n v="7"/>
  </r>
  <r>
    <s v="LGR"/>
    <d v="2003-05-02T00:00:00"/>
    <x v="1"/>
    <x v="4"/>
    <n v="1147"/>
    <n v="19"/>
  </r>
  <r>
    <s v="LGR"/>
    <d v="2003-05-03T00:00:00"/>
    <x v="1"/>
    <x v="4"/>
    <n v="406"/>
    <n v="13"/>
  </r>
  <r>
    <s v="LGR"/>
    <d v="2003-05-04T00:00:00"/>
    <x v="1"/>
    <x v="4"/>
    <n v="1811"/>
    <n v="29"/>
  </r>
  <r>
    <s v="LGR"/>
    <d v="2003-05-05T00:00:00"/>
    <x v="1"/>
    <x v="4"/>
    <n v="994"/>
    <n v="34"/>
  </r>
  <r>
    <s v="LGR"/>
    <d v="2003-05-06T00:00:00"/>
    <x v="1"/>
    <x v="4"/>
    <n v="307"/>
    <n v="43"/>
  </r>
  <r>
    <s v="LGR"/>
    <d v="2003-05-07T00:00:00"/>
    <x v="1"/>
    <x v="4"/>
    <n v="449"/>
    <n v="59"/>
  </r>
  <r>
    <s v="LGR"/>
    <d v="2003-05-08T00:00:00"/>
    <x v="1"/>
    <x v="4"/>
    <n v="1476"/>
    <n v="131"/>
  </r>
  <r>
    <s v="LGR"/>
    <d v="2003-05-09T00:00:00"/>
    <x v="1"/>
    <x v="4"/>
    <n v="1169"/>
    <n v="100"/>
  </r>
  <r>
    <s v="LGR"/>
    <d v="2003-05-10T00:00:00"/>
    <x v="1"/>
    <x v="4"/>
    <n v="2588"/>
    <n v="120"/>
  </r>
  <r>
    <s v="LGR"/>
    <d v="2003-05-11T00:00:00"/>
    <x v="1"/>
    <x v="4"/>
    <n v="1349"/>
    <n v="131"/>
  </r>
  <r>
    <s v="LGR"/>
    <d v="2003-05-12T00:00:00"/>
    <x v="1"/>
    <x v="4"/>
    <n v="503"/>
    <n v="119"/>
  </r>
  <r>
    <s v="LGR"/>
    <d v="2003-05-13T00:00:00"/>
    <x v="1"/>
    <x v="4"/>
    <n v="536"/>
    <n v="139"/>
  </r>
  <r>
    <s v="LGR"/>
    <d v="2003-05-14T00:00:00"/>
    <x v="1"/>
    <x v="4"/>
    <n v="1079"/>
    <n v="222"/>
  </r>
  <r>
    <s v="LGR"/>
    <d v="2003-05-15T00:00:00"/>
    <x v="1"/>
    <x v="4"/>
    <n v="662"/>
    <n v="199"/>
  </r>
  <r>
    <s v="LGR"/>
    <d v="2003-05-16T00:00:00"/>
    <x v="1"/>
    <x v="4"/>
    <n v="965"/>
    <n v="228"/>
  </r>
  <r>
    <s v="LGR"/>
    <d v="2003-05-17T00:00:00"/>
    <x v="1"/>
    <x v="4"/>
    <n v="690"/>
    <n v="253"/>
  </r>
  <r>
    <s v="LGR"/>
    <d v="2003-05-18T00:00:00"/>
    <x v="1"/>
    <x v="4"/>
    <n v="791"/>
    <n v="312"/>
  </r>
  <r>
    <s v="LGR"/>
    <d v="2003-05-19T00:00:00"/>
    <x v="1"/>
    <x v="4"/>
    <n v="488"/>
    <n v="244"/>
  </r>
  <r>
    <s v="LGR"/>
    <d v="2003-05-20T00:00:00"/>
    <x v="1"/>
    <x v="4"/>
    <n v="214"/>
    <n v="166"/>
  </r>
  <r>
    <s v="LGR"/>
    <d v="2003-05-21T00:00:00"/>
    <x v="1"/>
    <x v="4"/>
    <n v="320"/>
    <n v="311"/>
  </r>
  <r>
    <s v="LGR"/>
    <d v="2003-05-22T00:00:00"/>
    <x v="1"/>
    <x v="4"/>
    <n v="1477"/>
    <n v="521"/>
  </r>
  <r>
    <s v="LGR"/>
    <d v="2003-05-23T00:00:00"/>
    <x v="1"/>
    <x v="4"/>
    <n v="845"/>
    <n v="296"/>
  </r>
  <r>
    <s v="LGR"/>
    <d v="2003-05-24T00:00:00"/>
    <x v="1"/>
    <x v="4"/>
    <n v="954"/>
    <n v="343"/>
  </r>
  <r>
    <s v="LGR"/>
    <d v="2003-05-25T00:00:00"/>
    <x v="1"/>
    <x v="4"/>
    <n v="844"/>
    <n v="307"/>
  </r>
  <r>
    <s v="LGR"/>
    <d v="2003-05-26T00:00:00"/>
    <x v="1"/>
    <x v="4"/>
    <n v="442"/>
    <n v="107"/>
  </r>
  <r>
    <s v="LGR"/>
    <d v="2003-05-27T00:00:00"/>
    <x v="1"/>
    <x v="4"/>
    <n v="704"/>
    <n v="216"/>
  </r>
  <r>
    <s v="LGR"/>
    <d v="2003-05-28T00:00:00"/>
    <x v="1"/>
    <x v="4"/>
    <n v="218"/>
    <n v="130"/>
  </r>
  <r>
    <s v="LGR"/>
    <d v="2003-05-29T00:00:00"/>
    <x v="1"/>
    <x v="4"/>
    <n v="526"/>
    <n v="228"/>
  </r>
  <r>
    <s v="LGR"/>
    <d v="2003-05-30T00:00:00"/>
    <x v="1"/>
    <x v="4"/>
    <n v="138"/>
    <n v="169"/>
  </r>
  <r>
    <s v="LGR"/>
    <d v="2003-05-31T00:00:00"/>
    <x v="1"/>
    <x v="4"/>
    <n v="66"/>
    <n v="74"/>
  </r>
  <r>
    <s v="LGR"/>
    <d v="2003-06-01T00:00:00"/>
    <x v="1"/>
    <x v="5"/>
    <n v="35"/>
    <n v="35"/>
  </r>
  <r>
    <s v="LGR"/>
    <d v="2003-06-02T00:00:00"/>
    <x v="1"/>
    <x v="5"/>
    <n v="46"/>
    <n v="70"/>
  </r>
  <r>
    <s v="LGR"/>
    <d v="2003-06-03T00:00:00"/>
    <x v="1"/>
    <x v="5"/>
    <n v="490"/>
    <n v="252"/>
  </r>
  <r>
    <s v="LGR"/>
    <d v="2003-06-04T00:00:00"/>
    <x v="1"/>
    <x v="5"/>
    <n v="1290"/>
    <n v="265"/>
  </r>
  <r>
    <s v="LGR"/>
    <d v="2003-06-05T00:00:00"/>
    <x v="1"/>
    <x v="5"/>
    <n v="955"/>
    <n v="198"/>
  </r>
  <r>
    <s v="LGR"/>
    <d v="2003-06-06T00:00:00"/>
    <x v="1"/>
    <x v="5"/>
    <n v="719"/>
    <n v="173"/>
  </r>
  <r>
    <s v="LGR"/>
    <d v="2003-06-07T00:00:00"/>
    <x v="1"/>
    <x v="5"/>
    <n v="866"/>
    <n v="131"/>
  </r>
  <r>
    <s v="LGR"/>
    <d v="2003-06-08T00:00:00"/>
    <x v="1"/>
    <x v="5"/>
    <n v="684"/>
    <n v="107"/>
  </r>
  <r>
    <s v="LGR"/>
    <d v="2003-06-09T00:00:00"/>
    <x v="1"/>
    <x v="5"/>
    <n v="949"/>
    <n v="161"/>
  </r>
  <r>
    <s v="LGR"/>
    <d v="2003-06-10T00:00:00"/>
    <x v="1"/>
    <x v="5"/>
    <n v="1506"/>
    <n v="194"/>
  </r>
  <r>
    <s v="LGR"/>
    <d v="2003-06-11T00:00:00"/>
    <x v="1"/>
    <x v="5"/>
    <n v="1522"/>
    <n v="264"/>
  </r>
  <r>
    <s v="LGR"/>
    <d v="2003-06-12T00:00:00"/>
    <x v="1"/>
    <x v="5"/>
    <n v="782"/>
    <n v="175"/>
  </r>
  <r>
    <s v="LGR"/>
    <d v="2003-06-13T00:00:00"/>
    <x v="1"/>
    <x v="5"/>
    <n v="1933"/>
    <n v="217"/>
  </r>
  <r>
    <s v="LGR"/>
    <d v="2003-06-14T00:00:00"/>
    <x v="1"/>
    <x v="5"/>
    <n v="1223"/>
    <n v="230"/>
  </r>
  <r>
    <s v="LGR"/>
    <d v="2003-06-15T00:00:00"/>
    <x v="1"/>
    <x v="5"/>
    <n v="1206"/>
    <n v="126"/>
  </r>
  <r>
    <s v="LGR"/>
    <d v="2003-06-16T00:00:00"/>
    <x v="1"/>
    <x v="5"/>
    <n v="947"/>
    <n v="184"/>
  </r>
  <r>
    <s v="LGR"/>
    <d v="2003-06-17T00:00:00"/>
    <x v="1"/>
    <x v="5"/>
    <n v="1055"/>
    <n v="167"/>
  </r>
  <r>
    <s v="LGR"/>
    <d v="2003-06-18T00:00:00"/>
    <x v="1"/>
    <x v="5"/>
    <n v="979"/>
    <n v="152"/>
  </r>
  <r>
    <s v="LGR"/>
    <d v="2003-06-19T00:00:00"/>
    <x v="1"/>
    <x v="5"/>
    <n v="958"/>
    <n v="118"/>
  </r>
  <r>
    <s v="LGR"/>
    <d v="2003-06-20T00:00:00"/>
    <x v="1"/>
    <x v="5"/>
    <n v="2306"/>
    <n v="216"/>
  </r>
  <r>
    <s v="LGR"/>
    <d v="2003-06-21T00:00:00"/>
    <x v="1"/>
    <x v="5"/>
    <n v="749"/>
    <n v="160"/>
  </r>
  <r>
    <s v="LGR"/>
    <d v="2003-06-22T00:00:00"/>
    <x v="1"/>
    <x v="5"/>
    <n v="761"/>
    <n v="100"/>
  </r>
  <r>
    <s v="LGR"/>
    <d v="2003-06-23T00:00:00"/>
    <x v="1"/>
    <x v="5"/>
    <n v="752"/>
    <n v="149"/>
  </r>
  <r>
    <s v="LGR"/>
    <d v="2003-06-24T00:00:00"/>
    <x v="1"/>
    <x v="5"/>
    <n v="461"/>
    <n v="113"/>
  </r>
  <r>
    <s v="LGR"/>
    <d v="2003-06-25T00:00:00"/>
    <x v="1"/>
    <x v="5"/>
    <n v="778"/>
    <n v="124"/>
  </r>
  <r>
    <s v="LGR"/>
    <d v="2003-06-26T00:00:00"/>
    <x v="1"/>
    <x v="5"/>
    <n v="726"/>
    <n v="145"/>
  </r>
  <r>
    <s v="LGR"/>
    <d v="2003-06-27T00:00:00"/>
    <x v="1"/>
    <x v="5"/>
    <n v="696"/>
    <n v="163"/>
  </r>
  <r>
    <s v="LGR"/>
    <d v="2003-06-28T00:00:00"/>
    <x v="1"/>
    <x v="5"/>
    <n v="640"/>
    <n v="130"/>
  </r>
  <r>
    <s v="LGR"/>
    <d v="2003-06-29T00:00:00"/>
    <x v="1"/>
    <x v="5"/>
    <n v="354"/>
    <n v="108"/>
  </r>
  <r>
    <s v="LGR"/>
    <d v="2003-06-30T00:00:00"/>
    <x v="1"/>
    <x v="5"/>
    <n v="662"/>
    <n v="151"/>
  </r>
  <r>
    <s v="LGR"/>
    <d v="2003-07-01T00:00:00"/>
    <x v="1"/>
    <x v="6"/>
    <n v="445"/>
    <n v="132"/>
  </r>
  <r>
    <s v="LGR"/>
    <d v="2003-07-02T00:00:00"/>
    <x v="1"/>
    <x v="6"/>
    <n v="694"/>
    <n v="164"/>
  </r>
  <r>
    <s v="LGR"/>
    <d v="2003-07-03T00:00:00"/>
    <x v="1"/>
    <x v="6"/>
    <n v="480"/>
    <n v="144"/>
  </r>
  <r>
    <s v="LGR"/>
    <d v="2003-07-04T00:00:00"/>
    <x v="1"/>
    <x v="6"/>
    <n v="408"/>
    <n v="155"/>
  </r>
  <r>
    <s v="LGR"/>
    <d v="2003-07-05T00:00:00"/>
    <x v="1"/>
    <x v="6"/>
    <n v="364"/>
    <n v="176"/>
  </r>
  <r>
    <s v="LGR"/>
    <d v="2003-07-06T00:00:00"/>
    <x v="1"/>
    <x v="6"/>
    <n v="319"/>
    <n v="187"/>
  </r>
  <r>
    <s v="LGR"/>
    <d v="2003-07-07T00:00:00"/>
    <x v="1"/>
    <x v="6"/>
    <n v="347"/>
    <n v="196"/>
  </r>
  <r>
    <s v="LGR"/>
    <d v="2003-07-08T00:00:00"/>
    <x v="1"/>
    <x v="6"/>
    <n v="269"/>
    <n v="89"/>
  </r>
  <r>
    <s v="LGR"/>
    <d v="2003-07-09T00:00:00"/>
    <x v="1"/>
    <x v="6"/>
    <n v="343"/>
    <n v="95"/>
  </r>
  <r>
    <s v="LGR"/>
    <d v="2003-07-10T00:00:00"/>
    <x v="1"/>
    <x v="6"/>
    <n v="220"/>
    <n v="95"/>
  </r>
  <r>
    <s v="LGR"/>
    <d v="2003-07-11T00:00:00"/>
    <x v="1"/>
    <x v="6"/>
    <n v="194"/>
    <n v="85"/>
  </r>
  <r>
    <s v="LGR"/>
    <d v="2003-07-12T00:00:00"/>
    <x v="1"/>
    <x v="6"/>
    <n v="191"/>
    <n v="121"/>
  </r>
  <r>
    <s v="LGR"/>
    <d v="2003-07-13T00:00:00"/>
    <x v="1"/>
    <x v="6"/>
    <n v="218"/>
    <n v="83"/>
  </r>
  <r>
    <s v="LGR"/>
    <d v="2003-07-14T00:00:00"/>
    <x v="1"/>
    <x v="6"/>
    <n v="126"/>
    <n v="61"/>
  </r>
  <r>
    <s v="LGR"/>
    <d v="2003-07-15T00:00:00"/>
    <x v="1"/>
    <x v="6"/>
    <n v="13"/>
    <n v="26"/>
  </r>
  <r>
    <s v="LGR"/>
    <d v="2003-07-16T00:00:00"/>
    <x v="1"/>
    <x v="6"/>
    <n v="138"/>
    <n v="73"/>
  </r>
  <r>
    <s v="LGR"/>
    <d v="2003-07-17T00:00:00"/>
    <x v="1"/>
    <x v="6"/>
    <n v="115"/>
    <n v="62"/>
  </r>
  <r>
    <s v="LGR"/>
    <d v="2003-07-18T00:00:00"/>
    <x v="1"/>
    <x v="6"/>
    <n v="60"/>
    <n v="29"/>
  </r>
  <r>
    <s v="LGR"/>
    <d v="2003-07-19T00:00:00"/>
    <x v="1"/>
    <x v="6"/>
    <n v="50"/>
    <n v="31"/>
  </r>
  <r>
    <s v="LGR"/>
    <d v="2003-07-20T00:00:00"/>
    <x v="1"/>
    <x v="6"/>
    <n v="42"/>
    <n v="47"/>
  </r>
  <r>
    <s v="LGR"/>
    <d v="2003-07-21T00:00:00"/>
    <x v="1"/>
    <x v="6"/>
    <n v="46"/>
    <n v="34"/>
  </r>
  <r>
    <s v="LGR"/>
    <d v="2003-07-22T00:00:00"/>
    <x v="1"/>
    <x v="6"/>
    <n v="28"/>
    <n v="12"/>
  </r>
  <r>
    <s v="LGR"/>
    <d v="2003-07-23T00:00:00"/>
    <x v="1"/>
    <x v="6"/>
    <n v="16"/>
    <n v="7"/>
  </r>
  <r>
    <s v="LGR"/>
    <d v="2003-07-24T00:00:00"/>
    <x v="1"/>
    <x v="6"/>
    <n v="32"/>
    <n v="22"/>
  </r>
  <r>
    <s v="LGR"/>
    <d v="2003-07-25T00:00:00"/>
    <x v="1"/>
    <x v="6"/>
    <n v="65"/>
    <n v="36"/>
  </r>
  <r>
    <s v="LGR"/>
    <d v="2003-07-26T00:00:00"/>
    <x v="1"/>
    <x v="6"/>
    <n v="24"/>
    <n v="29"/>
  </r>
  <r>
    <s v="LGR"/>
    <d v="2003-07-27T00:00:00"/>
    <x v="1"/>
    <x v="6"/>
    <n v="1"/>
    <n v="7"/>
  </r>
  <r>
    <s v="LGR"/>
    <d v="2003-07-28T00:00:00"/>
    <x v="1"/>
    <x v="6"/>
    <n v="4"/>
    <n v="1"/>
  </r>
  <r>
    <s v="LGR"/>
    <d v="2003-07-29T00:00:00"/>
    <x v="1"/>
    <x v="6"/>
    <n v="5"/>
    <n v="4"/>
  </r>
  <r>
    <s v="LGR"/>
    <d v="2003-07-30T00:00:00"/>
    <x v="1"/>
    <x v="6"/>
    <n v="5"/>
    <n v="-1"/>
  </r>
  <r>
    <s v="LGR"/>
    <d v="2003-07-31T00:00:00"/>
    <x v="1"/>
    <x v="6"/>
    <n v="2"/>
    <n v="1"/>
  </r>
  <r>
    <s v="LGR"/>
    <d v="2003-08-01T00:00:00"/>
    <x v="1"/>
    <x v="7"/>
    <n v="-1"/>
    <n v="0"/>
  </r>
  <r>
    <s v="LGR"/>
    <d v="2003-08-02T00:00:00"/>
    <x v="1"/>
    <x v="7"/>
    <n v="16"/>
    <n v="6"/>
  </r>
  <r>
    <s v="LGR"/>
    <d v="2003-08-03T00:00:00"/>
    <x v="1"/>
    <x v="7"/>
    <n v="10"/>
    <n v="5"/>
  </r>
  <r>
    <s v="LGR"/>
    <d v="2003-08-04T00:00:00"/>
    <x v="1"/>
    <x v="7"/>
    <n v="7"/>
    <n v="4"/>
  </r>
  <r>
    <s v="LGR"/>
    <d v="2003-08-05T00:00:00"/>
    <x v="1"/>
    <x v="7"/>
    <n v="10"/>
    <n v="1"/>
  </r>
  <r>
    <s v="LGR"/>
    <d v="2003-08-06T00:00:00"/>
    <x v="1"/>
    <x v="7"/>
    <n v="7"/>
    <n v="5"/>
  </r>
  <r>
    <s v="LGR"/>
    <d v="2003-08-07T00:00:00"/>
    <x v="1"/>
    <x v="7"/>
    <n v="37"/>
    <n v="31"/>
  </r>
  <r>
    <s v="LGR"/>
    <d v="2003-08-08T00:00:00"/>
    <x v="1"/>
    <x v="7"/>
    <n v="42"/>
    <n v="4"/>
  </r>
  <r>
    <s v="LGR"/>
    <d v="2003-08-09T00:00:00"/>
    <x v="1"/>
    <x v="7"/>
    <n v="2"/>
    <n v="4"/>
  </r>
  <r>
    <s v="LGR"/>
    <d v="2003-08-10T00:00:00"/>
    <x v="1"/>
    <x v="7"/>
    <n v="32"/>
    <n v="2"/>
  </r>
  <r>
    <s v="LGR"/>
    <d v="2003-08-11T00:00:00"/>
    <x v="1"/>
    <x v="7"/>
    <n v="58"/>
    <n v="8"/>
  </r>
  <r>
    <s v="LGR"/>
    <d v="2003-08-12T00:00:00"/>
    <x v="1"/>
    <x v="7"/>
    <n v="29"/>
    <n v="10"/>
  </r>
  <r>
    <s v="LGR"/>
    <d v="2003-08-13T00:00:00"/>
    <x v="1"/>
    <x v="7"/>
    <n v="14"/>
    <n v="2"/>
  </r>
  <r>
    <s v="LGR"/>
    <d v="2003-08-14T00:00:00"/>
    <x v="1"/>
    <x v="7"/>
    <n v="17"/>
    <n v="1"/>
  </r>
  <r>
    <s v="LGR"/>
    <d v="2003-08-15T00:00:00"/>
    <x v="1"/>
    <x v="7"/>
    <n v="10"/>
    <n v="0"/>
  </r>
  <r>
    <s v="LGR"/>
    <d v="2003-08-16T00:00:00"/>
    <x v="1"/>
    <x v="7"/>
    <n v="34"/>
    <n v="17"/>
  </r>
  <r>
    <s v="LGR"/>
    <d v="2003-08-17T00:00:00"/>
    <x v="1"/>
    <x v="7"/>
    <n v="12"/>
    <n v="5"/>
  </r>
  <r>
    <s v="LGR"/>
    <d v="2003-08-18T00:00:00"/>
    <x v="1"/>
    <x v="7"/>
    <n v="-1"/>
    <n v="6"/>
  </r>
  <r>
    <s v="LGR"/>
    <d v="2003-08-19T00:00:00"/>
    <x v="1"/>
    <x v="7"/>
    <n v="7"/>
    <n v="0"/>
  </r>
  <r>
    <s v="LGR"/>
    <d v="2003-08-20T00:00:00"/>
    <x v="1"/>
    <x v="7"/>
    <n v="12"/>
    <n v="4"/>
  </r>
  <r>
    <s v="LGR"/>
    <d v="2003-08-21T00:00:00"/>
    <x v="1"/>
    <x v="7"/>
    <n v="20"/>
    <n v="4"/>
  </r>
  <r>
    <s v="LGR"/>
    <d v="2003-08-22T00:00:00"/>
    <x v="1"/>
    <x v="7"/>
    <n v="10"/>
    <n v="0"/>
  </r>
  <r>
    <s v="LGR"/>
    <d v="2003-08-23T00:00:00"/>
    <x v="1"/>
    <x v="7"/>
    <n v="19"/>
    <n v="1"/>
  </r>
  <r>
    <s v="LGR"/>
    <d v="2003-08-24T00:00:00"/>
    <x v="1"/>
    <x v="7"/>
    <n v="14"/>
    <n v="1"/>
  </r>
  <r>
    <s v="LGR"/>
    <d v="2003-08-25T00:00:00"/>
    <x v="1"/>
    <x v="7"/>
    <n v="30"/>
    <n v="5"/>
  </r>
  <r>
    <s v="LGR"/>
    <d v="2003-08-26T00:00:00"/>
    <x v="1"/>
    <x v="7"/>
    <n v="31"/>
    <n v="7"/>
  </r>
  <r>
    <s v="LGR"/>
    <d v="2003-08-27T00:00:00"/>
    <x v="1"/>
    <x v="7"/>
    <n v="40"/>
    <n v="16"/>
  </r>
  <r>
    <s v="LGR"/>
    <d v="2003-08-28T00:00:00"/>
    <x v="1"/>
    <x v="7"/>
    <n v="18"/>
    <n v="6"/>
  </r>
  <r>
    <s v="LGR"/>
    <d v="2003-08-29T00:00:00"/>
    <x v="1"/>
    <x v="7"/>
    <n v="59"/>
    <n v="5"/>
  </r>
  <r>
    <s v="LGR"/>
    <d v="2003-08-30T00:00:00"/>
    <x v="1"/>
    <x v="7"/>
    <n v="24"/>
    <n v="4"/>
  </r>
  <r>
    <s v="LGR"/>
    <d v="2003-08-31T00:00:00"/>
    <x v="1"/>
    <x v="7"/>
    <n v="30"/>
    <n v="4"/>
  </r>
  <r>
    <s v="LGR"/>
    <d v="2003-09-01T00:00:00"/>
    <x v="1"/>
    <x v="8"/>
    <n v="22"/>
    <n v="4"/>
  </r>
  <r>
    <s v="LGR"/>
    <d v="2003-09-02T00:00:00"/>
    <x v="1"/>
    <x v="8"/>
    <n v="37"/>
    <n v="8"/>
  </r>
  <r>
    <s v="LGR"/>
    <d v="2003-09-03T00:00:00"/>
    <x v="1"/>
    <x v="8"/>
    <n v="14"/>
    <n v="0"/>
  </r>
  <r>
    <s v="LGR"/>
    <d v="2003-09-04T00:00:00"/>
    <x v="1"/>
    <x v="8"/>
    <n v="41"/>
    <n v="7"/>
  </r>
  <r>
    <s v="LGR"/>
    <d v="2003-09-05T00:00:00"/>
    <x v="1"/>
    <x v="8"/>
    <n v="25"/>
    <n v="10"/>
  </r>
  <r>
    <s v="LGR"/>
    <d v="2003-09-06T00:00:00"/>
    <x v="1"/>
    <x v="8"/>
    <n v="30"/>
    <n v="8"/>
  </r>
  <r>
    <s v="LGR"/>
    <d v="2003-09-07T00:00:00"/>
    <x v="1"/>
    <x v="8"/>
    <n v="82"/>
    <n v="14"/>
  </r>
  <r>
    <s v="LGR"/>
    <d v="2003-09-08T00:00:00"/>
    <x v="1"/>
    <x v="8"/>
    <n v="307"/>
    <n v="66"/>
  </r>
  <r>
    <s v="LGR"/>
    <d v="2003-09-09T00:00:00"/>
    <x v="1"/>
    <x v="8"/>
    <n v="181"/>
    <n v="23"/>
  </r>
  <r>
    <s v="LGR"/>
    <d v="2003-09-10T00:00:00"/>
    <x v="1"/>
    <x v="8"/>
    <n v="186"/>
    <n v="32"/>
  </r>
  <r>
    <s v="LGR"/>
    <d v="2003-09-11T00:00:00"/>
    <x v="1"/>
    <x v="8"/>
    <n v="502"/>
    <n v="178"/>
  </r>
  <r>
    <s v="LGR"/>
    <d v="2003-09-12T00:00:00"/>
    <x v="1"/>
    <x v="8"/>
    <n v="251"/>
    <n v="83"/>
  </r>
  <r>
    <s v="LGR"/>
    <d v="2003-09-13T00:00:00"/>
    <x v="1"/>
    <x v="8"/>
    <n v="299"/>
    <n v="134"/>
  </r>
  <r>
    <s v="LGR"/>
    <d v="2003-09-14T00:00:00"/>
    <x v="1"/>
    <x v="8"/>
    <n v="337"/>
    <n v="142"/>
  </r>
  <r>
    <s v="LGR"/>
    <d v="2003-09-15T00:00:00"/>
    <x v="1"/>
    <x v="8"/>
    <n v="264"/>
    <n v="124"/>
  </r>
  <r>
    <s v="LGR"/>
    <d v="2003-09-16T00:00:00"/>
    <x v="1"/>
    <x v="8"/>
    <n v="528"/>
    <n v="227"/>
  </r>
  <r>
    <s v="LGR"/>
    <d v="2003-09-17T00:00:00"/>
    <x v="1"/>
    <x v="8"/>
    <n v="280"/>
    <n v="151"/>
  </r>
  <r>
    <s v="LGR"/>
    <d v="2003-09-18T00:00:00"/>
    <x v="1"/>
    <x v="8"/>
    <n v="319"/>
    <n v="143"/>
  </r>
  <r>
    <s v="LGR"/>
    <d v="2003-09-19T00:00:00"/>
    <x v="1"/>
    <x v="8"/>
    <n v="499"/>
    <n v="197"/>
  </r>
  <r>
    <s v="LGR"/>
    <d v="2003-09-20T00:00:00"/>
    <x v="1"/>
    <x v="8"/>
    <n v="838"/>
    <n v="294"/>
  </r>
  <r>
    <s v="LGR"/>
    <d v="2003-09-21T00:00:00"/>
    <x v="1"/>
    <x v="8"/>
    <n v="388"/>
    <n v="138"/>
  </r>
  <r>
    <s v="LGR"/>
    <d v="2003-09-22T00:00:00"/>
    <x v="1"/>
    <x v="8"/>
    <n v="368"/>
    <n v="172"/>
  </r>
  <r>
    <s v="LGR"/>
    <d v="2003-09-23T00:00:00"/>
    <x v="1"/>
    <x v="8"/>
    <n v="428"/>
    <n v="208"/>
  </r>
  <r>
    <s v="LGR"/>
    <d v="2003-09-24T00:00:00"/>
    <x v="1"/>
    <x v="8"/>
    <n v="437"/>
    <n v="236"/>
  </r>
  <r>
    <s v="LGR"/>
    <d v="2003-09-25T00:00:00"/>
    <x v="1"/>
    <x v="8"/>
    <n v="385"/>
    <n v="222"/>
  </r>
  <r>
    <s v="LGR"/>
    <d v="2003-09-26T00:00:00"/>
    <x v="1"/>
    <x v="8"/>
    <n v="341"/>
    <n v="322"/>
  </r>
  <r>
    <s v="LGR"/>
    <d v="2003-09-27T00:00:00"/>
    <x v="1"/>
    <x v="8"/>
    <n v="228"/>
    <n v="247"/>
  </r>
  <r>
    <s v="LGR"/>
    <d v="2003-09-28T00:00:00"/>
    <x v="1"/>
    <x v="8"/>
    <n v="268"/>
    <n v="281"/>
  </r>
  <r>
    <s v="LGR"/>
    <d v="2003-09-29T00:00:00"/>
    <x v="1"/>
    <x v="8"/>
    <n v="221"/>
    <n v="266"/>
  </r>
  <r>
    <s v="LGR"/>
    <d v="2003-09-30T00:00:00"/>
    <x v="1"/>
    <x v="8"/>
    <n v="284"/>
    <n v="289"/>
  </r>
  <r>
    <s v="LGR"/>
    <d v="2003-10-01T00:00:00"/>
    <x v="1"/>
    <x v="9"/>
    <n v="170"/>
    <n v="272"/>
  </r>
  <r>
    <s v="LGR"/>
    <d v="2003-10-02T00:00:00"/>
    <x v="1"/>
    <x v="9"/>
    <n v="263"/>
    <n v="314"/>
  </r>
  <r>
    <s v="LGR"/>
    <d v="2003-10-03T00:00:00"/>
    <x v="1"/>
    <x v="9"/>
    <n v="203"/>
    <n v="215"/>
  </r>
  <r>
    <s v="LGR"/>
    <d v="2003-10-04T00:00:00"/>
    <x v="1"/>
    <x v="9"/>
    <n v="155"/>
    <n v="194"/>
  </r>
  <r>
    <s v="LGR"/>
    <d v="2003-10-05T00:00:00"/>
    <x v="1"/>
    <x v="9"/>
    <n v="199"/>
    <n v="265"/>
  </r>
  <r>
    <s v="LGR"/>
    <d v="2003-10-06T00:00:00"/>
    <x v="1"/>
    <x v="9"/>
    <n v="136"/>
    <n v="245"/>
  </r>
  <r>
    <s v="LGR"/>
    <d v="2003-10-07T00:00:00"/>
    <x v="1"/>
    <x v="9"/>
    <n v="157"/>
    <n v="324"/>
  </r>
  <r>
    <s v="LGR"/>
    <d v="2003-10-08T00:00:00"/>
    <x v="1"/>
    <x v="9"/>
    <n v="125"/>
    <n v="264"/>
  </r>
  <r>
    <s v="LGR"/>
    <d v="2003-10-09T00:00:00"/>
    <x v="1"/>
    <x v="9"/>
    <n v="80"/>
    <n v="192"/>
  </r>
  <r>
    <s v="LGR"/>
    <d v="2003-10-10T00:00:00"/>
    <x v="1"/>
    <x v="9"/>
    <n v="203"/>
    <n v="282"/>
  </r>
  <r>
    <s v="LGR"/>
    <d v="2003-10-11T00:00:00"/>
    <x v="1"/>
    <x v="9"/>
    <n v="184"/>
    <n v="178"/>
  </r>
  <r>
    <s v="LGR"/>
    <d v="2003-10-12T00:00:00"/>
    <x v="1"/>
    <x v="9"/>
    <n v="150"/>
    <n v="216"/>
  </r>
  <r>
    <s v="LGR"/>
    <d v="2003-10-13T00:00:00"/>
    <x v="1"/>
    <x v="9"/>
    <n v="161"/>
    <n v="154"/>
  </r>
  <r>
    <s v="LGR"/>
    <d v="2003-10-14T00:00:00"/>
    <x v="1"/>
    <x v="9"/>
    <n v="83"/>
    <n v="70"/>
  </r>
  <r>
    <s v="LGR"/>
    <d v="2003-10-15T00:00:00"/>
    <x v="1"/>
    <x v="9"/>
    <n v="85"/>
    <n v="101"/>
  </r>
  <r>
    <s v="LGR"/>
    <d v="2003-10-16T00:00:00"/>
    <x v="1"/>
    <x v="9"/>
    <n v="52"/>
    <n v="73"/>
  </r>
  <r>
    <s v="LGR"/>
    <d v="2003-10-17T00:00:00"/>
    <x v="1"/>
    <x v="9"/>
    <n v="31"/>
    <n v="37"/>
  </r>
  <r>
    <s v="LGR"/>
    <d v="2003-10-18T00:00:00"/>
    <x v="1"/>
    <x v="9"/>
    <n v="66"/>
    <n v="73"/>
  </r>
  <r>
    <s v="LGR"/>
    <d v="2003-10-19T00:00:00"/>
    <x v="1"/>
    <x v="9"/>
    <n v="53"/>
    <n v="98"/>
  </r>
  <r>
    <s v="LGR"/>
    <d v="2003-10-20T00:00:00"/>
    <x v="1"/>
    <x v="9"/>
    <n v="32"/>
    <n v="82"/>
  </r>
  <r>
    <s v="LGR"/>
    <d v="2003-10-21T00:00:00"/>
    <x v="1"/>
    <x v="9"/>
    <n v="25"/>
    <n v="44"/>
  </r>
  <r>
    <s v="LGR"/>
    <d v="2003-10-22T00:00:00"/>
    <x v="1"/>
    <x v="9"/>
    <n v="29"/>
    <n v="52"/>
  </r>
  <r>
    <s v="LGR"/>
    <d v="2003-10-23T00:00:00"/>
    <x v="1"/>
    <x v="9"/>
    <n v="49"/>
    <n v="59"/>
  </r>
  <r>
    <s v="LGR"/>
    <d v="2003-10-24T00:00:00"/>
    <x v="1"/>
    <x v="9"/>
    <n v="31"/>
    <n v="59"/>
  </r>
  <r>
    <s v="LGR"/>
    <d v="2003-10-25T00:00:00"/>
    <x v="1"/>
    <x v="9"/>
    <n v="28"/>
    <n v="47"/>
  </r>
  <r>
    <s v="LGR"/>
    <d v="2003-10-26T00:00:00"/>
    <x v="1"/>
    <x v="9"/>
    <n v="44"/>
    <n v="50"/>
  </r>
  <r>
    <s v="LGR"/>
    <d v="2003-10-27T00:00:00"/>
    <x v="1"/>
    <x v="9"/>
    <n v="14"/>
    <n v="44"/>
  </r>
  <r>
    <s v="LGR"/>
    <d v="2003-10-28T00:00:00"/>
    <x v="1"/>
    <x v="9"/>
    <n v="13"/>
    <n v="42"/>
  </r>
  <r>
    <s v="LGR"/>
    <d v="2003-10-29T00:00:00"/>
    <x v="1"/>
    <x v="9"/>
    <n v="30"/>
    <n v="13"/>
  </r>
  <r>
    <s v="LGR"/>
    <d v="2003-10-30T00:00:00"/>
    <x v="1"/>
    <x v="9"/>
    <n v="22"/>
    <n v="26"/>
  </r>
  <r>
    <s v="LGR"/>
    <d v="2003-10-31T00:00:00"/>
    <x v="1"/>
    <x v="9"/>
    <n v="19"/>
    <n v="13"/>
  </r>
  <r>
    <s v="LGR"/>
    <d v="2003-11-01T00:00:00"/>
    <x v="1"/>
    <x v="10"/>
    <n v="4"/>
    <n v="1"/>
  </r>
  <r>
    <s v="LGR"/>
    <d v="2003-11-02T00:00:00"/>
    <x v="1"/>
    <x v="10"/>
    <n v="18"/>
    <n v="27"/>
  </r>
  <r>
    <s v="LGR"/>
    <d v="2003-11-03T00:00:00"/>
    <x v="1"/>
    <x v="10"/>
    <n v="7"/>
    <n v="7"/>
  </r>
  <r>
    <s v="LGR"/>
    <d v="2003-11-04T00:00:00"/>
    <x v="1"/>
    <x v="10"/>
    <n v="4"/>
    <n v="4"/>
  </r>
  <r>
    <s v="LGR"/>
    <d v="2003-11-05T00:00:00"/>
    <x v="1"/>
    <x v="10"/>
    <n v="5"/>
    <n v="10"/>
  </r>
  <r>
    <s v="LGR"/>
    <d v="2003-11-06T00:00:00"/>
    <x v="1"/>
    <x v="10"/>
    <n v="16"/>
    <n v="5"/>
  </r>
  <r>
    <s v="LGR"/>
    <d v="2003-11-07T00:00:00"/>
    <x v="1"/>
    <x v="10"/>
    <n v="4"/>
    <n v="1"/>
  </r>
  <r>
    <s v="LGR"/>
    <d v="2003-11-08T00:00:00"/>
    <x v="1"/>
    <x v="10"/>
    <n v="4"/>
    <n v="4"/>
  </r>
  <r>
    <s v="LGR"/>
    <d v="2003-11-09T00:00:00"/>
    <x v="1"/>
    <x v="10"/>
    <n v="5"/>
    <n v="4"/>
  </r>
  <r>
    <s v="LGR"/>
    <d v="2003-11-10T00:00:00"/>
    <x v="1"/>
    <x v="10"/>
    <n v="1"/>
    <n v="0"/>
  </r>
  <r>
    <s v="LGR"/>
    <d v="2003-11-11T00:00:00"/>
    <x v="1"/>
    <x v="10"/>
    <n v="5"/>
    <n v="3"/>
  </r>
  <r>
    <s v="LGR"/>
    <d v="2003-11-12T00:00:00"/>
    <x v="1"/>
    <x v="10"/>
    <n v="3"/>
    <n v="5"/>
  </r>
  <r>
    <s v="LGR"/>
    <d v="2003-11-13T00:00:00"/>
    <x v="1"/>
    <x v="10"/>
    <n v="10"/>
    <n v="4"/>
  </r>
  <r>
    <s v="LGR"/>
    <d v="2003-11-14T00:00:00"/>
    <x v="1"/>
    <x v="10"/>
    <n v="8"/>
    <n v="2"/>
  </r>
  <r>
    <s v="LGR"/>
    <d v="2003-11-15T00:00:00"/>
    <x v="1"/>
    <x v="10"/>
    <n v="4"/>
    <n v="1"/>
  </r>
  <r>
    <s v="LGR"/>
    <d v="2003-11-16T00:00:00"/>
    <x v="1"/>
    <x v="10"/>
    <n v="5"/>
    <n v="4"/>
  </r>
  <r>
    <s v="LGR"/>
    <d v="2003-11-17T00:00:00"/>
    <x v="1"/>
    <x v="10"/>
    <n v="8"/>
    <n v="3"/>
  </r>
  <r>
    <s v="LGR"/>
    <d v="2003-11-18T00:00:00"/>
    <x v="1"/>
    <x v="10"/>
    <n v="2"/>
    <n v="3"/>
  </r>
  <r>
    <s v="LGR"/>
    <d v="2003-11-19T00:00:00"/>
    <x v="1"/>
    <x v="10"/>
    <n v="1"/>
    <n v="1"/>
  </r>
  <r>
    <s v="LGR"/>
    <d v="2003-11-20T00:00:00"/>
    <x v="1"/>
    <x v="10"/>
    <n v="3"/>
    <n v="0"/>
  </r>
  <r>
    <s v="LGR"/>
    <d v="2003-11-21T00:00:00"/>
    <x v="1"/>
    <x v="10"/>
    <n v="5"/>
    <n v="0"/>
  </r>
  <r>
    <s v="LGR"/>
    <d v="2003-11-22T00:00:00"/>
    <x v="1"/>
    <x v="10"/>
    <n v="4"/>
    <n v="1"/>
  </r>
  <r>
    <s v="LGR"/>
    <d v="2003-11-23T00:00:00"/>
    <x v="1"/>
    <x v="10"/>
    <n v="4"/>
    <n v="1"/>
  </r>
  <r>
    <s v="LGR"/>
    <d v="2003-11-24T00:00:00"/>
    <x v="1"/>
    <x v="10"/>
    <n v="2"/>
    <n v="0"/>
  </r>
  <r>
    <s v="LGR"/>
    <d v="2003-11-25T00:00:00"/>
    <x v="1"/>
    <x v="10"/>
    <n v="2"/>
    <n v="0"/>
  </r>
  <r>
    <s v="LGR"/>
    <d v="2003-11-26T00:00:00"/>
    <x v="1"/>
    <x v="10"/>
    <n v="1"/>
    <n v="0"/>
  </r>
  <r>
    <s v="LGR"/>
    <d v="2003-11-27T00:00:00"/>
    <x v="1"/>
    <x v="10"/>
    <n v="1"/>
    <n v="-1"/>
  </r>
  <r>
    <s v="LGR"/>
    <d v="2003-11-28T00:00:00"/>
    <x v="1"/>
    <x v="10"/>
    <n v="0"/>
    <n v="0"/>
  </r>
  <r>
    <s v="LGR"/>
    <d v="2003-11-29T00:00:00"/>
    <x v="1"/>
    <x v="10"/>
    <n v="-1"/>
    <n v="0"/>
  </r>
  <r>
    <s v="LGR"/>
    <d v="2003-11-30T00:00:00"/>
    <x v="1"/>
    <x v="10"/>
    <n v="1"/>
    <n v="2"/>
  </r>
  <r>
    <s v="LGR"/>
    <d v="2003-12-01T00:00:00"/>
    <x v="1"/>
    <x v="11"/>
    <n v="0"/>
    <n v="0"/>
  </r>
  <r>
    <s v="LGR"/>
    <d v="2003-12-02T00:00:00"/>
    <x v="1"/>
    <x v="11"/>
    <n v="1"/>
    <n v="0"/>
  </r>
  <r>
    <s v="LGR"/>
    <d v="2003-12-03T00:00:00"/>
    <x v="1"/>
    <x v="11"/>
    <n v="0"/>
    <n v="0"/>
  </r>
  <r>
    <s v="LGR"/>
    <d v="2003-12-04T00:00:00"/>
    <x v="1"/>
    <x v="11"/>
    <n v="0"/>
    <n v="0"/>
  </r>
  <r>
    <s v="LGR"/>
    <d v="2003-12-05T00:00:00"/>
    <x v="1"/>
    <x v="11"/>
    <n v="0"/>
    <n v="1"/>
  </r>
  <r>
    <s v="LGR"/>
    <d v="2003-12-06T00:00:00"/>
    <x v="1"/>
    <x v="11"/>
    <n v="0"/>
    <n v="0"/>
  </r>
  <r>
    <s v="LGR"/>
    <d v="2003-12-07T00:00:00"/>
    <x v="1"/>
    <x v="11"/>
    <n v="0"/>
    <n v="0"/>
  </r>
  <r>
    <s v="LGR"/>
    <d v="2003-12-08T00:00:00"/>
    <x v="1"/>
    <x v="11"/>
    <n v="0"/>
    <n v="1"/>
  </r>
  <r>
    <s v="LGR"/>
    <d v="2003-12-09T00:00:00"/>
    <x v="1"/>
    <x v="11"/>
    <n v="0"/>
    <n v="0"/>
  </r>
  <r>
    <s v="LGR"/>
    <d v="2003-12-10T00:00:00"/>
    <x v="1"/>
    <x v="11"/>
    <n v="0"/>
    <n v="0"/>
  </r>
  <r>
    <s v="LGR"/>
    <d v="2003-12-11T00:00:00"/>
    <x v="1"/>
    <x v="11"/>
    <n v="0"/>
    <n v="0"/>
  </r>
  <r>
    <s v="LGR"/>
    <d v="2003-12-12T00:00:00"/>
    <x v="1"/>
    <x v="11"/>
    <n v="0"/>
    <n v="0"/>
  </r>
  <r>
    <s v="LGR"/>
    <d v="2003-12-13T00:00:00"/>
    <x v="1"/>
    <x v="11"/>
    <n v="0"/>
    <n v="0"/>
  </r>
  <r>
    <s v="LGR"/>
    <d v="2003-12-14T00:00:00"/>
    <x v="1"/>
    <x v="11"/>
    <n v="0"/>
    <n v="0"/>
  </r>
  <r>
    <s v="LGR"/>
    <d v="2003-12-15T00:00:00"/>
    <x v="1"/>
    <x v="11"/>
    <n v="0"/>
    <n v="0"/>
  </r>
  <r>
    <s v="LGR"/>
    <d v="2003-12-16T00:00:00"/>
    <x v="1"/>
    <x v="11"/>
    <n v="0"/>
    <n v="0"/>
  </r>
  <r>
    <s v="LGR"/>
    <d v="2003-12-17T00:00:00"/>
    <x v="1"/>
    <x v="11"/>
    <n v="0"/>
    <n v="0"/>
  </r>
  <r>
    <s v="LGR"/>
    <d v="2003-12-18T00:00:00"/>
    <x v="1"/>
    <x v="11"/>
    <n v="0"/>
    <n v="0"/>
  </r>
  <r>
    <s v="LGR"/>
    <d v="2003-12-19T00:00:00"/>
    <x v="1"/>
    <x v="11"/>
    <n v="0"/>
    <n v="0"/>
  </r>
  <r>
    <s v="LGR"/>
    <d v="2003-12-20T00:00:00"/>
    <x v="1"/>
    <x v="11"/>
    <n v="0"/>
    <n v="0"/>
  </r>
  <r>
    <s v="LGR"/>
    <d v="2003-12-21T00:00:00"/>
    <x v="1"/>
    <x v="11"/>
    <n v="0"/>
    <n v="0"/>
  </r>
  <r>
    <s v="LGR"/>
    <d v="2003-12-22T00:00:00"/>
    <x v="1"/>
    <x v="11"/>
    <n v="0"/>
    <n v="0"/>
  </r>
  <r>
    <s v="LGR"/>
    <d v="2003-12-23T00:00:00"/>
    <x v="1"/>
    <x v="11"/>
    <n v="0"/>
    <n v="0"/>
  </r>
  <r>
    <s v="LGR"/>
    <d v="2003-12-24T00:00:00"/>
    <x v="1"/>
    <x v="11"/>
    <n v="0"/>
    <n v="0"/>
  </r>
  <r>
    <s v="LGR"/>
    <d v="2003-12-25T00:00:00"/>
    <x v="1"/>
    <x v="11"/>
    <n v="0"/>
    <n v="0"/>
  </r>
  <r>
    <s v="LGR"/>
    <d v="2003-12-26T00:00:00"/>
    <x v="1"/>
    <x v="11"/>
    <n v="0"/>
    <n v="0"/>
  </r>
  <r>
    <s v="LGR"/>
    <d v="2003-12-27T00:00:00"/>
    <x v="1"/>
    <x v="11"/>
    <n v="0"/>
    <n v="0"/>
  </r>
  <r>
    <s v="LGR"/>
    <d v="2003-12-28T00:00:00"/>
    <x v="1"/>
    <x v="11"/>
    <n v="0"/>
    <n v="0"/>
  </r>
  <r>
    <s v="LGR"/>
    <d v="2003-12-29T00:00:00"/>
    <x v="1"/>
    <x v="11"/>
    <n v="0"/>
    <n v="0"/>
  </r>
  <r>
    <s v="LGR"/>
    <d v="2003-12-30T00:00:00"/>
    <x v="1"/>
    <x v="11"/>
    <n v="0"/>
    <n v="0"/>
  </r>
  <r>
    <s v="LGR"/>
    <d v="2003-12-31T00:00:00"/>
    <x v="1"/>
    <x v="11"/>
    <n v="0"/>
    <n v="0"/>
  </r>
  <r>
    <s v="LGR"/>
    <d v="2004-01-01T00:00:00"/>
    <x v="2"/>
    <x v="0"/>
    <n v="0"/>
    <n v="0"/>
  </r>
  <r>
    <s v="LGR"/>
    <d v="2004-01-02T00:00:00"/>
    <x v="2"/>
    <x v="0"/>
    <n v="0"/>
    <n v="0"/>
  </r>
  <r>
    <s v="LGR"/>
    <d v="2004-01-03T00:00:00"/>
    <x v="2"/>
    <x v="0"/>
    <n v="0"/>
    <n v="0"/>
  </r>
  <r>
    <s v="LGR"/>
    <d v="2004-01-04T00:00:00"/>
    <x v="2"/>
    <x v="0"/>
    <n v="0"/>
    <n v="0"/>
  </r>
  <r>
    <s v="LGR"/>
    <d v="2004-01-05T00:00:00"/>
    <x v="2"/>
    <x v="0"/>
    <n v="0"/>
    <n v="0"/>
  </r>
  <r>
    <s v="LGR"/>
    <d v="2004-01-06T00:00:00"/>
    <x v="2"/>
    <x v="0"/>
    <n v="0"/>
    <n v="0"/>
  </r>
  <r>
    <s v="LGR"/>
    <d v="2004-01-07T00:00:00"/>
    <x v="2"/>
    <x v="0"/>
    <n v="0"/>
    <n v="0"/>
  </r>
  <r>
    <s v="LGR"/>
    <d v="2004-01-08T00:00:00"/>
    <x v="2"/>
    <x v="0"/>
    <n v="0"/>
    <n v="0"/>
  </r>
  <r>
    <s v="LGR"/>
    <d v="2004-01-09T00:00:00"/>
    <x v="2"/>
    <x v="0"/>
    <n v="0"/>
    <n v="0"/>
  </r>
  <r>
    <s v="LGR"/>
    <d v="2004-01-10T00:00:00"/>
    <x v="2"/>
    <x v="0"/>
    <n v="0"/>
    <n v="0"/>
  </r>
  <r>
    <s v="LGR"/>
    <d v="2004-01-11T00:00:00"/>
    <x v="2"/>
    <x v="0"/>
    <n v="0"/>
    <n v="0"/>
  </r>
  <r>
    <s v="LGR"/>
    <d v="2004-01-12T00:00:00"/>
    <x v="2"/>
    <x v="0"/>
    <n v="0"/>
    <n v="0"/>
  </r>
  <r>
    <s v="LGR"/>
    <d v="2004-01-13T00:00:00"/>
    <x v="2"/>
    <x v="0"/>
    <n v="0"/>
    <n v="0"/>
  </r>
  <r>
    <s v="LGR"/>
    <d v="2004-01-14T00:00:00"/>
    <x v="2"/>
    <x v="0"/>
    <n v="0"/>
    <n v="0"/>
  </r>
  <r>
    <s v="LGR"/>
    <d v="2004-01-15T00:00:00"/>
    <x v="2"/>
    <x v="0"/>
    <n v="0"/>
    <n v="0"/>
  </r>
  <r>
    <s v="LGR"/>
    <d v="2004-01-16T00:00:00"/>
    <x v="2"/>
    <x v="0"/>
    <n v="0"/>
    <n v="0"/>
  </r>
  <r>
    <s v="LGR"/>
    <d v="2004-01-17T00:00:00"/>
    <x v="2"/>
    <x v="0"/>
    <n v="0"/>
    <n v="0"/>
  </r>
  <r>
    <s v="LGR"/>
    <d v="2004-01-18T00:00:00"/>
    <x v="2"/>
    <x v="0"/>
    <n v="0"/>
    <n v="0"/>
  </r>
  <r>
    <s v="LGR"/>
    <d v="2004-01-19T00:00:00"/>
    <x v="2"/>
    <x v="0"/>
    <n v="0"/>
    <n v="0"/>
  </r>
  <r>
    <s v="LGR"/>
    <d v="2004-01-20T00:00:00"/>
    <x v="2"/>
    <x v="0"/>
    <n v="0"/>
    <n v="0"/>
  </r>
  <r>
    <s v="LGR"/>
    <d v="2004-01-21T00:00:00"/>
    <x v="2"/>
    <x v="0"/>
    <n v="0"/>
    <n v="0"/>
  </r>
  <r>
    <s v="LGR"/>
    <d v="2004-01-22T00:00:00"/>
    <x v="2"/>
    <x v="0"/>
    <n v="0"/>
    <n v="0"/>
  </r>
  <r>
    <s v="LGR"/>
    <d v="2004-03-01T00:00:00"/>
    <x v="2"/>
    <x v="2"/>
    <n v="0"/>
    <n v="0"/>
  </r>
  <r>
    <s v="LGR"/>
    <d v="2004-03-02T00:00:00"/>
    <x v="2"/>
    <x v="2"/>
    <n v="0"/>
    <n v="0"/>
  </r>
  <r>
    <s v="LGR"/>
    <d v="2004-03-03T00:00:00"/>
    <x v="2"/>
    <x v="2"/>
    <n v="0"/>
    <n v="0"/>
  </r>
  <r>
    <s v="LGR"/>
    <d v="2004-03-04T00:00:00"/>
    <x v="2"/>
    <x v="2"/>
    <n v="0"/>
    <n v="0"/>
  </r>
  <r>
    <s v="LGR"/>
    <d v="2004-03-05T00:00:00"/>
    <x v="2"/>
    <x v="2"/>
    <n v="0"/>
    <n v="0"/>
  </r>
  <r>
    <s v="LGR"/>
    <d v="2004-03-06T00:00:00"/>
    <x v="2"/>
    <x v="2"/>
    <n v="0"/>
    <n v="0"/>
  </r>
  <r>
    <s v="LGR"/>
    <d v="2004-03-07T00:00:00"/>
    <x v="2"/>
    <x v="2"/>
    <n v="0"/>
    <n v="0"/>
  </r>
  <r>
    <s v="LGR"/>
    <d v="2004-03-08T00:00:00"/>
    <x v="2"/>
    <x v="2"/>
    <n v="0"/>
    <n v="0"/>
  </r>
  <r>
    <s v="LGR"/>
    <d v="2004-03-09T00:00:00"/>
    <x v="2"/>
    <x v="2"/>
    <n v="0"/>
    <n v="0"/>
  </r>
  <r>
    <s v="LGR"/>
    <d v="2004-03-10T00:00:00"/>
    <x v="2"/>
    <x v="2"/>
    <n v="0"/>
    <n v="0"/>
  </r>
  <r>
    <s v="LGR"/>
    <d v="2004-03-11T00:00:00"/>
    <x v="2"/>
    <x v="2"/>
    <n v="0"/>
    <n v="0"/>
  </r>
  <r>
    <s v="LGR"/>
    <d v="2004-03-12T00:00:00"/>
    <x v="2"/>
    <x v="2"/>
    <n v="0"/>
    <n v="0"/>
  </r>
  <r>
    <s v="LGR"/>
    <d v="2004-03-13T00:00:00"/>
    <x v="2"/>
    <x v="2"/>
    <n v="0"/>
    <n v="0"/>
  </r>
  <r>
    <s v="LGR"/>
    <d v="2004-03-14T00:00:00"/>
    <x v="2"/>
    <x v="2"/>
    <n v="0"/>
    <n v="0"/>
  </r>
  <r>
    <s v="LGR"/>
    <d v="2004-03-15T00:00:00"/>
    <x v="2"/>
    <x v="2"/>
    <n v="0"/>
    <n v="0"/>
  </r>
  <r>
    <s v="LGR"/>
    <d v="2004-03-16T00:00:00"/>
    <x v="2"/>
    <x v="2"/>
    <n v="0"/>
    <n v="0"/>
  </r>
  <r>
    <s v="LGR"/>
    <d v="2004-03-17T00:00:00"/>
    <x v="2"/>
    <x v="2"/>
    <n v="0"/>
    <n v="0"/>
  </r>
  <r>
    <s v="LGR"/>
    <d v="2004-03-18T00:00:00"/>
    <x v="2"/>
    <x v="2"/>
    <n v="0"/>
    <n v="0"/>
  </r>
  <r>
    <s v="LGR"/>
    <d v="2004-03-19T00:00:00"/>
    <x v="2"/>
    <x v="2"/>
    <n v="0"/>
    <n v="0"/>
  </r>
  <r>
    <s v="LGR"/>
    <d v="2004-03-20T00:00:00"/>
    <x v="2"/>
    <x v="2"/>
    <n v="0"/>
    <n v="0"/>
  </r>
  <r>
    <s v="LGR"/>
    <d v="2004-03-21T00:00:00"/>
    <x v="2"/>
    <x v="2"/>
    <n v="0"/>
    <n v="0"/>
  </r>
  <r>
    <s v="LGR"/>
    <d v="2004-03-22T00:00:00"/>
    <x v="2"/>
    <x v="2"/>
    <n v="0"/>
    <n v="0"/>
  </r>
  <r>
    <s v="LGR"/>
    <d v="2004-03-23T00:00:00"/>
    <x v="2"/>
    <x v="2"/>
    <n v="0"/>
    <n v="0"/>
  </r>
  <r>
    <s v="LGR"/>
    <d v="2004-03-24T00:00:00"/>
    <x v="2"/>
    <x v="2"/>
    <n v="0"/>
    <n v="0"/>
  </r>
  <r>
    <s v="LGR"/>
    <d v="2004-03-25T00:00:00"/>
    <x v="2"/>
    <x v="2"/>
    <n v="0"/>
    <n v="0"/>
  </r>
  <r>
    <s v="LGR"/>
    <d v="2004-03-26T00:00:00"/>
    <x v="2"/>
    <x v="2"/>
    <n v="1"/>
    <n v="0"/>
  </r>
  <r>
    <s v="LGR"/>
    <d v="2004-03-27T00:00:00"/>
    <x v="2"/>
    <x v="2"/>
    <n v="0"/>
    <n v="0"/>
  </r>
  <r>
    <s v="LGR"/>
    <d v="2004-03-28T00:00:00"/>
    <x v="2"/>
    <x v="2"/>
    <n v="0"/>
    <n v="0"/>
  </r>
  <r>
    <s v="LGR"/>
    <d v="2004-03-29T00:00:00"/>
    <x v="2"/>
    <x v="2"/>
    <n v="0"/>
    <n v="0"/>
  </r>
  <r>
    <s v="LGR"/>
    <d v="2004-03-30T00:00:00"/>
    <x v="2"/>
    <x v="2"/>
    <n v="0"/>
    <n v="0"/>
  </r>
  <r>
    <s v="LGR"/>
    <d v="2004-03-31T00:00:00"/>
    <x v="2"/>
    <x v="2"/>
    <n v="0"/>
    <n v="0"/>
  </r>
  <r>
    <s v="LGR"/>
    <d v="2004-04-01T00:00:00"/>
    <x v="2"/>
    <x v="3"/>
    <n v="1"/>
    <n v="0"/>
  </r>
  <r>
    <s v="LGR"/>
    <d v="2004-04-02T00:00:00"/>
    <x v="2"/>
    <x v="3"/>
    <n v="0"/>
    <n v="0"/>
  </r>
  <r>
    <s v="LGR"/>
    <d v="2004-04-03T00:00:00"/>
    <x v="2"/>
    <x v="3"/>
    <n v="1"/>
    <n v="0"/>
  </r>
  <r>
    <s v="LGR"/>
    <d v="2004-04-04T00:00:00"/>
    <x v="2"/>
    <x v="3"/>
    <n v="1"/>
    <n v="0"/>
  </r>
  <r>
    <s v="LGR"/>
    <d v="2004-04-05T00:00:00"/>
    <x v="2"/>
    <x v="3"/>
    <n v="1"/>
    <n v="0"/>
  </r>
  <r>
    <s v="LGR"/>
    <d v="2004-04-06T00:00:00"/>
    <x v="2"/>
    <x v="3"/>
    <n v="4"/>
    <n v="0"/>
  </r>
  <r>
    <s v="LGR"/>
    <d v="2004-04-07T00:00:00"/>
    <x v="2"/>
    <x v="3"/>
    <n v="6"/>
    <n v="0"/>
  </r>
  <r>
    <s v="LGR"/>
    <d v="2004-04-08T00:00:00"/>
    <x v="2"/>
    <x v="3"/>
    <n v="7"/>
    <n v="0"/>
  </r>
  <r>
    <s v="LGR"/>
    <d v="2004-04-09T00:00:00"/>
    <x v="2"/>
    <x v="3"/>
    <n v="5"/>
    <n v="0"/>
  </r>
  <r>
    <s v="LGR"/>
    <d v="2004-04-10T00:00:00"/>
    <x v="2"/>
    <x v="3"/>
    <n v="13"/>
    <n v="0"/>
  </r>
  <r>
    <s v="LGR"/>
    <d v="2004-04-11T00:00:00"/>
    <x v="2"/>
    <x v="3"/>
    <n v="12"/>
    <n v="0"/>
  </r>
  <r>
    <s v="LGR"/>
    <d v="2004-04-12T00:00:00"/>
    <x v="2"/>
    <x v="3"/>
    <n v="12"/>
    <n v="0"/>
  </r>
  <r>
    <s v="LGR"/>
    <d v="2004-04-13T00:00:00"/>
    <x v="2"/>
    <x v="3"/>
    <n v="17"/>
    <n v="0"/>
  </r>
  <r>
    <s v="LGR"/>
    <d v="2004-04-14T00:00:00"/>
    <x v="2"/>
    <x v="3"/>
    <n v="18"/>
    <n v="0"/>
  </r>
  <r>
    <s v="LGR"/>
    <d v="2004-04-15T00:00:00"/>
    <x v="2"/>
    <x v="3"/>
    <n v="31"/>
    <n v="0"/>
  </r>
  <r>
    <s v="LGR"/>
    <d v="2004-04-16T00:00:00"/>
    <x v="2"/>
    <x v="3"/>
    <n v="62"/>
    <n v="0"/>
  </r>
  <r>
    <s v="LGR"/>
    <d v="2004-04-17T00:00:00"/>
    <x v="2"/>
    <x v="3"/>
    <n v="83"/>
    <n v="0"/>
  </r>
  <r>
    <s v="LGR"/>
    <d v="2004-04-18T00:00:00"/>
    <x v="2"/>
    <x v="3"/>
    <n v="125"/>
    <n v="0"/>
  </r>
  <r>
    <s v="LGR"/>
    <d v="2004-04-19T00:00:00"/>
    <x v="2"/>
    <x v="3"/>
    <n v="107"/>
    <n v="0"/>
  </r>
  <r>
    <s v="LGR"/>
    <d v="2004-04-20T00:00:00"/>
    <x v="2"/>
    <x v="3"/>
    <n v="282"/>
    <n v="5"/>
  </r>
  <r>
    <s v="LGR"/>
    <d v="2004-04-21T00:00:00"/>
    <x v="2"/>
    <x v="3"/>
    <n v="383"/>
    <n v="0"/>
  </r>
  <r>
    <s v="LGR"/>
    <d v="2004-04-22T00:00:00"/>
    <x v="2"/>
    <x v="3"/>
    <n v="680"/>
    <n v="0"/>
  </r>
  <r>
    <s v="LGR"/>
    <d v="2004-04-23T00:00:00"/>
    <x v="2"/>
    <x v="3"/>
    <n v="1024"/>
    <n v="0"/>
  </r>
  <r>
    <s v="LGR"/>
    <d v="2004-04-24T00:00:00"/>
    <x v="2"/>
    <x v="3"/>
    <n v="1153"/>
    <n v="0"/>
  </r>
  <r>
    <s v="LGR"/>
    <d v="2004-04-25T00:00:00"/>
    <x v="2"/>
    <x v="3"/>
    <n v="1072"/>
    <n v="5"/>
  </r>
  <r>
    <s v="LGR"/>
    <d v="2004-04-26T00:00:00"/>
    <x v="2"/>
    <x v="3"/>
    <n v="1453"/>
    <n v="6"/>
  </r>
  <r>
    <s v="LGR"/>
    <d v="2004-04-27T00:00:00"/>
    <x v="2"/>
    <x v="3"/>
    <n v="2606"/>
    <n v="6"/>
  </r>
  <r>
    <s v="LGR"/>
    <d v="2004-04-28T00:00:00"/>
    <x v="2"/>
    <x v="3"/>
    <n v="3394"/>
    <n v="12"/>
  </r>
  <r>
    <s v="LGR"/>
    <d v="2004-04-29T00:00:00"/>
    <x v="2"/>
    <x v="3"/>
    <n v="2878"/>
    <n v="8"/>
  </r>
  <r>
    <s v="LGR"/>
    <d v="2004-04-30T00:00:00"/>
    <x v="2"/>
    <x v="3"/>
    <n v="4691"/>
    <n v="25"/>
  </r>
  <r>
    <s v="LGR"/>
    <d v="2004-05-01T00:00:00"/>
    <x v="2"/>
    <x v="4"/>
    <n v="3468"/>
    <n v="19"/>
  </r>
  <r>
    <s v="LGR"/>
    <d v="2004-05-02T00:00:00"/>
    <x v="2"/>
    <x v="4"/>
    <n v="2810"/>
    <n v="36"/>
  </r>
  <r>
    <s v="LGR"/>
    <d v="2004-05-03T00:00:00"/>
    <x v="2"/>
    <x v="4"/>
    <n v="1596"/>
    <n v="17"/>
  </r>
  <r>
    <s v="LGR"/>
    <d v="2004-05-04T00:00:00"/>
    <x v="2"/>
    <x v="4"/>
    <n v="1554"/>
    <n v="19"/>
  </r>
  <r>
    <s v="LGR"/>
    <d v="2004-05-05T00:00:00"/>
    <x v="2"/>
    <x v="4"/>
    <n v="1765"/>
    <n v="42"/>
  </r>
  <r>
    <s v="LGR"/>
    <d v="2004-05-06T00:00:00"/>
    <x v="2"/>
    <x v="4"/>
    <n v="2926"/>
    <n v="56"/>
  </r>
  <r>
    <s v="LGR"/>
    <d v="2004-05-07T00:00:00"/>
    <x v="2"/>
    <x v="4"/>
    <n v="2962"/>
    <n v="56"/>
  </r>
  <r>
    <s v="LGR"/>
    <d v="2004-05-08T00:00:00"/>
    <x v="2"/>
    <x v="4"/>
    <n v="1460"/>
    <n v="37"/>
  </r>
  <r>
    <s v="LGR"/>
    <d v="2004-05-09T00:00:00"/>
    <x v="2"/>
    <x v="4"/>
    <n v="1135"/>
    <n v="54"/>
  </r>
  <r>
    <s v="LGR"/>
    <d v="2004-05-10T00:00:00"/>
    <x v="2"/>
    <x v="4"/>
    <n v="1295"/>
    <n v="60"/>
  </r>
  <r>
    <s v="LGR"/>
    <d v="2004-05-11T00:00:00"/>
    <x v="2"/>
    <x v="4"/>
    <n v="1883"/>
    <n v="98"/>
  </r>
  <r>
    <s v="LGR"/>
    <d v="2004-05-12T00:00:00"/>
    <x v="2"/>
    <x v="4"/>
    <n v="1528"/>
    <n v="71"/>
  </r>
  <r>
    <s v="LGR"/>
    <d v="2004-05-13T00:00:00"/>
    <x v="2"/>
    <x v="4"/>
    <n v="859"/>
    <n v="100"/>
  </r>
  <r>
    <s v="LGR"/>
    <d v="2004-05-14T00:00:00"/>
    <x v="2"/>
    <x v="4"/>
    <n v="2923"/>
    <n v="220"/>
  </r>
  <r>
    <s v="LGR"/>
    <d v="2004-05-15T00:00:00"/>
    <x v="2"/>
    <x v="4"/>
    <n v="1136"/>
    <n v="98"/>
  </r>
  <r>
    <s v="LGR"/>
    <d v="2004-05-16T00:00:00"/>
    <x v="2"/>
    <x v="4"/>
    <n v="932"/>
    <n v="90"/>
  </r>
  <r>
    <s v="LGR"/>
    <d v="2004-05-17T00:00:00"/>
    <x v="2"/>
    <x v="4"/>
    <n v="522"/>
    <n v="109"/>
  </r>
  <r>
    <s v="LGR"/>
    <d v="2004-05-18T00:00:00"/>
    <x v="2"/>
    <x v="4"/>
    <n v="802"/>
    <n v="102"/>
  </r>
  <r>
    <s v="LGR"/>
    <d v="2004-05-19T00:00:00"/>
    <x v="2"/>
    <x v="4"/>
    <n v="1234"/>
    <n v="156"/>
  </r>
  <r>
    <s v="LGR"/>
    <d v="2004-05-20T00:00:00"/>
    <x v="2"/>
    <x v="4"/>
    <n v="694"/>
    <n v="101"/>
  </r>
  <r>
    <s v="LGR"/>
    <d v="2004-05-21T00:00:00"/>
    <x v="2"/>
    <x v="4"/>
    <n v="833"/>
    <n v="163"/>
  </r>
  <r>
    <s v="LGR"/>
    <d v="2004-05-22T00:00:00"/>
    <x v="2"/>
    <x v="4"/>
    <n v="622"/>
    <n v="132"/>
  </r>
  <r>
    <s v="LGR"/>
    <d v="2004-05-23T00:00:00"/>
    <x v="2"/>
    <x v="4"/>
    <n v="542"/>
    <n v="101"/>
  </r>
  <r>
    <s v="LGR"/>
    <d v="2004-05-24T00:00:00"/>
    <x v="2"/>
    <x v="4"/>
    <n v="520"/>
    <n v="179"/>
  </r>
  <r>
    <s v="LGR"/>
    <d v="2004-05-25T00:00:00"/>
    <x v="2"/>
    <x v="4"/>
    <n v="720"/>
    <n v="154"/>
  </r>
  <r>
    <s v="LGR"/>
    <d v="2004-05-26T00:00:00"/>
    <x v="2"/>
    <x v="4"/>
    <n v="746"/>
    <n v="132"/>
  </r>
  <r>
    <s v="LGR"/>
    <d v="2004-05-27T00:00:00"/>
    <x v="2"/>
    <x v="4"/>
    <n v="404"/>
    <n v="89"/>
  </r>
  <r>
    <s v="LGR"/>
    <d v="2004-05-28T00:00:00"/>
    <x v="2"/>
    <x v="4"/>
    <n v="619"/>
    <n v="103"/>
  </r>
  <r>
    <s v="LGR"/>
    <d v="2004-05-29T00:00:00"/>
    <x v="2"/>
    <x v="4"/>
    <n v="432"/>
    <n v="70"/>
  </r>
  <r>
    <s v="LGR"/>
    <d v="2004-05-30T00:00:00"/>
    <x v="2"/>
    <x v="4"/>
    <n v="414"/>
    <n v="62"/>
  </r>
  <r>
    <s v="LGR"/>
    <d v="2004-05-31T00:00:00"/>
    <x v="2"/>
    <x v="4"/>
    <n v="632"/>
    <n v="83"/>
  </r>
  <r>
    <s v="LGR"/>
    <d v="2004-06-01T00:00:00"/>
    <x v="2"/>
    <x v="5"/>
    <n v="676"/>
    <n v="71"/>
  </r>
  <r>
    <s v="LGR"/>
    <d v="2004-06-02T00:00:00"/>
    <x v="2"/>
    <x v="5"/>
    <n v="252"/>
    <n v="46"/>
  </r>
  <r>
    <s v="LGR"/>
    <d v="2004-06-03T00:00:00"/>
    <x v="2"/>
    <x v="5"/>
    <n v="485"/>
    <n v="48"/>
  </r>
  <r>
    <s v="LGR"/>
    <d v="2004-06-04T00:00:00"/>
    <x v="2"/>
    <x v="5"/>
    <n v="623"/>
    <n v="96"/>
  </r>
  <r>
    <s v="LGR"/>
    <d v="2004-06-05T00:00:00"/>
    <x v="2"/>
    <x v="5"/>
    <n v="575"/>
    <n v="72"/>
  </r>
  <r>
    <s v="LGR"/>
    <d v="2004-06-06T00:00:00"/>
    <x v="2"/>
    <x v="5"/>
    <n v="725"/>
    <n v="108"/>
  </r>
  <r>
    <s v="LGR"/>
    <d v="2004-06-07T00:00:00"/>
    <x v="2"/>
    <x v="5"/>
    <n v="709"/>
    <n v="120"/>
  </r>
  <r>
    <s v="LGR"/>
    <d v="2004-06-08T00:00:00"/>
    <x v="2"/>
    <x v="5"/>
    <n v="584"/>
    <n v="101"/>
  </r>
  <r>
    <s v="LGR"/>
    <d v="2004-06-09T00:00:00"/>
    <x v="2"/>
    <x v="5"/>
    <n v="371"/>
    <n v="74"/>
  </r>
  <r>
    <s v="LGR"/>
    <d v="2004-06-10T00:00:00"/>
    <x v="2"/>
    <x v="5"/>
    <n v="540"/>
    <n v="61"/>
  </r>
  <r>
    <s v="LGR"/>
    <d v="2004-06-11T00:00:00"/>
    <x v="2"/>
    <x v="5"/>
    <n v="1190"/>
    <n v="184"/>
  </r>
  <r>
    <s v="LGR"/>
    <d v="2004-06-12T00:00:00"/>
    <x v="2"/>
    <x v="5"/>
    <n v="894"/>
    <n v="124"/>
  </r>
  <r>
    <s v="LGR"/>
    <d v="2004-06-13T00:00:00"/>
    <x v="2"/>
    <x v="5"/>
    <n v="665"/>
    <n v="91"/>
  </r>
  <r>
    <s v="LGR"/>
    <d v="2004-06-14T00:00:00"/>
    <x v="2"/>
    <x v="5"/>
    <n v="454"/>
    <n v="96"/>
  </r>
  <r>
    <s v="LGR"/>
    <d v="2004-06-15T00:00:00"/>
    <x v="2"/>
    <x v="5"/>
    <n v="515"/>
    <n v="98"/>
  </r>
  <r>
    <s v="LGR"/>
    <d v="2004-06-16T00:00:00"/>
    <x v="2"/>
    <x v="5"/>
    <n v="720"/>
    <n v="138"/>
  </r>
  <r>
    <s v="LGR"/>
    <d v="2004-06-17T00:00:00"/>
    <x v="2"/>
    <x v="5"/>
    <n v="673"/>
    <n v="78"/>
  </r>
  <r>
    <s v="LGR"/>
    <d v="2004-06-18T00:00:00"/>
    <x v="2"/>
    <x v="5"/>
    <n v="839"/>
    <n v="95"/>
  </r>
  <r>
    <s v="LGR"/>
    <d v="2004-06-19T00:00:00"/>
    <x v="2"/>
    <x v="5"/>
    <n v="358"/>
    <n v="85"/>
  </r>
  <r>
    <s v="LGR"/>
    <d v="2004-06-20T00:00:00"/>
    <x v="2"/>
    <x v="5"/>
    <n v="497"/>
    <n v="106"/>
  </r>
  <r>
    <s v="LGR"/>
    <d v="2004-06-21T00:00:00"/>
    <x v="2"/>
    <x v="5"/>
    <n v="282"/>
    <n v="86"/>
  </r>
  <r>
    <s v="LGR"/>
    <d v="2004-06-22T00:00:00"/>
    <x v="2"/>
    <x v="5"/>
    <n v="372"/>
    <n v="78"/>
  </r>
  <r>
    <s v="LGR"/>
    <d v="2004-06-23T00:00:00"/>
    <x v="2"/>
    <x v="5"/>
    <n v="374"/>
    <n v="77"/>
  </r>
  <r>
    <s v="LGR"/>
    <d v="2004-06-24T00:00:00"/>
    <x v="2"/>
    <x v="5"/>
    <n v="311"/>
    <n v="65"/>
  </r>
  <r>
    <s v="LGR"/>
    <d v="2004-06-25T00:00:00"/>
    <x v="2"/>
    <x v="5"/>
    <n v="380"/>
    <n v="155"/>
  </r>
  <r>
    <s v="LGR"/>
    <d v="2004-06-26T00:00:00"/>
    <x v="2"/>
    <x v="5"/>
    <n v="648"/>
    <n v="198"/>
  </r>
  <r>
    <s v="LGR"/>
    <d v="2004-06-27T00:00:00"/>
    <x v="2"/>
    <x v="5"/>
    <n v="551"/>
    <n v="155"/>
  </r>
  <r>
    <s v="LGR"/>
    <d v="2004-06-28T00:00:00"/>
    <x v="2"/>
    <x v="5"/>
    <n v="431"/>
    <n v="113"/>
  </r>
  <r>
    <s v="LGR"/>
    <d v="2004-06-29T00:00:00"/>
    <x v="2"/>
    <x v="5"/>
    <n v="324"/>
    <n v="122"/>
  </r>
  <r>
    <s v="LGR"/>
    <d v="2004-06-30T00:00:00"/>
    <x v="2"/>
    <x v="5"/>
    <n v="352"/>
    <n v="71"/>
  </r>
  <r>
    <s v="LGR"/>
    <d v="2004-07-01T00:00:00"/>
    <x v="2"/>
    <x v="6"/>
    <n v="122"/>
    <n v="47"/>
  </r>
  <r>
    <s v="LGR"/>
    <d v="2004-07-02T00:00:00"/>
    <x v="2"/>
    <x v="6"/>
    <n v="233"/>
    <n v="124"/>
  </r>
  <r>
    <s v="LGR"/>
    <d v="2004-07-03T00:00:00"/>
    <x v="2"/>
    <x v="6"/>
    <n v="360"/>
    <n v="124"/>
  </r>
  <r>
    <s v="LGR"/>
    <d v="2004-07-04T00:00:00"/>
    <x v="2"/>
    <x v="6"/>
    <n v="280"/>
    <n v="62"/>
  </r>
  <r>
    <s v="LGR"/>
    <d v="2004-07-05T00:00:00"/>
    <x v="2"/>
    <x v="6"/>
    <n v="214"/>
    <n v="66"/>
  </r>
  <r>
    <s v="LGR"/>
    <d v="2004-07-06T00:00:00"/>
    <x v="2"/>
    <x v="6"/>
    <n v="88"/>
    <n v="60"/>
  </r>
  <r>
    <s v="LGR"/>
    <d v="2004-07-07T00:00:00"/>
    <x v="2"/>
    <x v="6"/>
    <n v="186"/>
    <n v="74"/>
  </r>
  <r>
    <s v="LGR"/>
    <d v="2004-07-08T00:00:00"/>
    <x v="2"/>
    <x v="6"/>
    <n v="169"/>
    <n v="44"/>
  </r>
  <r>
    <s v="LGR"/>
    <d v="2004-07-09T00:00:00"/>
    <x v="2"/>
    <x v="6"/>
    <n v="108"/>
    <n v="40"/>
  </r>
  <r>
    <s v="LGR"/>
    <d v="2004-07-10T00:00:00"/>
    <x v="2"/>
    <x v="6"/>
    <n v="212"/>
    <n v="42"/>
  </r>
  <r>
    <s v="LGR"/>
    <d v="2004-07-11T00:00:00"/>
    <x v="2"/>
    <x v="6"/>
    <n v="172"/>
    <n v="19"/>
  </r>
  <r>
    <s v="LGR"/>
    <d v="2004-07-12T00:00:00"/>
    <x v="2"/>
    <x v="6"/>
    <n v="100"/>
    <n v="24"/>
  </r>
  <r>
    <s v="LGR"/>
    <d v="2004-07-13T00:00:00"/>
    <x v="2"/>
    <x v="6"/>
    <n v="106"/>
    <n v="42"/>
  </r>
  <r>
    <s v="LGR"/>
    <d v="2004-07-14T00:00:00"/>
    <x v="2"/>
    <x v="6"/>
    <n v="98"/>
    <n v="19"/>
  </r>
  <r>
    <s v="LGR"/>
    <d v="2004-07-15T00:00:00"/>
    <x v="2"/>
    <x v="6"/>
    <n v="52"/>
    <n v="24"/>
  </r>
  <r>
    <s v="LGR"/>
    <d v="2004-07-16T00:00:00"/>
    <x v="2"/>
    <x v="6"/>
    <n v="67"/>
    <n v="35"/>
  </r>
  <r>
    <s v="LGR"/>
    <d v="2004-07-17T00:00:00"/>
    <x v="2"/>
    <x v="6"/>
    <n v="32"/>
    <n v="24"/>
  </r>
  <r>
    <s v="LGR"/>
    <d v="2004-07-18T00:00:00"/>
    <x v="2"/>
    <x v="6"/>
    <n v="25"/>
    <n v="34"/>
  </r>
  <r>
    <s v="LGR"/>
    <d v="2004-07-19T00:00:00"/>
    <x v="2"/>
    <x v="6"/>
    <n v="24"/>
    <n v="17"/>
  </r>
  <r>
    <s v="LGR"/>
    <d v="2004-07-20T00:00:00"/>
    <x v="2"/>
    <x v="6"/>
    <n v="40"/>
    <n v="20"/>
  </r>
  <r>
    <s v="LGR"/>
    <d v="2004-07-21T00:00:00"/>
    <x v="2"/>
    <x v="6"/>
    <n v="79"/>
    <n v="40"/>
  </r>
  <r>
    <s v="LGR"/>
    <d v="2004-07-22T00:00:00"/>
    <x v="2"/>
    <x v="6"/>
    <n v="34"/>
    <n v="12"/>
  </r>
  <r>
    <s v="LGR"/>
    <d v="2004-07-23T00:00:00"/>
    <x v="2"/>
    <x v="6"/>
    <n v="36"/>
    <n v="8"/>
  </r>
  <r>
    <s v="LGR"/>
    <d v="2004-07-24T00:00:00"/>
    <x v="2"/>
    <x v="6"/>
    <n v="-1"/>
    <n v="0"/>
  </r>
  <r>
    <s v="LGR"/>
    <d v="2004-07-25T00:00:00"/>
    <x v="2"/>
    <x v="6"/>
    <n v="4"/>
    <n v="4"/>
  </r>
  <r>
    <s v="LGR"/>
    <d v="2004-07-26T00:00:00"/>
    <x v="2"/>
    <x v="6"/>
    <n v="35"/>
    <n v="26"/>
  </r>
  <r>
    <s v="LGR"/>
    <d v="2004-07-27T00:00:00"/>
    <x v="2"/>
    <x v="6"/>
    <n v="22"/>
    <n v="11"/>
  </r>
  <r>
    <s v="LGR"/>
    <d v="2004-07-28T00:00:00"/>
    <x v="2"/>
    <x v="6"/>
    <n v="16"/>
    <n v="8"/>
  </r>
  <r>
    <s v="LGR"/>
    <d v="2004-07-29T00:00:00"/>
    <x v="2"/>
    <x v="6"/>
    <n v="10"/>
    <n v="4"/>
  </r>
  <r>
    <s v="LGR"/>
    <d v="2004-07-30T00:00:00"/>
    <x v="2"/>
    <x v="6"/>
    <n v="7"/>
    <n v="1"/>
  </r>
  <r>
    <s v="LGR"/>
    <d v="2004-07-31T00:00:00"/>
    <x v="2"/>
    <x v="6"/>
    <n v="4"/>
    <n v="2"/>
  </r>
  <r>
    <s v="LGR"/>
    <d v="2004-08-01T00:00:00"/>
    <x v="2"/>
    <x v="7"/>
    <n v="8"/>
    <n v="4"/>
  </r>
  <r>
    <s v="LGR"/>
    <d v="2004-08-02T00:00:00"/>
    <x v="2"/>
    <x v="7"/>
    <n v="12"/>
    <n v="4"/>
  </r>
  <r>
    <s v="LGR"/>
    <d v="2004-08-03T00:00:00"/>
    <x v="2"/>
    <x v="7"/>
    <n v="18"/>
    <n v="10"/>
  </r>
  <r>
    <s v="LGR"/>
    <d v="2004-08-04T00:00:00"/>
    <x v="2"/>
    <x v="7"/>
    <n v="11"/>
    <n v="1"/>
  </r>
  <r>
    <s v="LGR"/>
    <d v="2004-08-05T00:00:00"/>
    <x v="2"/>
    <x v="7"/>
    <n v="16"/>
    <n v="7"/>
  </r>
  <r>
    <s v="LGR"/>
    <d v="2004-08-06T00:00:00"/>
    <x v="2"/>
    <x v="7"/>
    <n v="18"/>
    <n v="5"/>
  </r>
  <r>
    <s v="LGR"/>
    <d v="2004-08-07T00:00:00"/>
    <x v="2"/>
    <x v="7"/>
    <n v="17"/>
    <n v="5"/>
  </r>
  <r>
    <s v="LGR"/>
    <d v="2004-08-08T00:00:00"/>
    <x v="2"/>
    <x v="7"/>
    <n v="5"/>
    <n v="4"/>
  </r>
  <r>
    <s v="LGR"/>
    <d v="2004-08-09T00:00:00"/>
    <x v="2"/>
    <x v="7"/>
    <n v="-1"/>
    <n v="1"/>
  </r>
  <r>
    <s v="LGR"/>
    <d v="2004-08-10T00:00:00"/>
    <x v="2"/>
    <x v="7"/>
    <n v="6"/>
    <n v="2"/>
  </r>
  <r>
    <s v="LGR"/>
    <d v="2004-08-11T00:00:00"/>
    <x v="2"/>
    <x v="7"/>
    <n v="4"/>
    <n v="0"/>
  </r>
  <r>
    <s v="LGR"/>
    <d v="2004-08-12T00:00:00"/>
    <x v="2"/>
    <x v="7"/>
    <n v="0"/>
    <n v="1"/>
  </r>
  <r>
    <s v="LGR"/>
    <d v="2004-08-13T00:00:00"/>
    <x v="2"/>
    <x v="7"/>
    <n v="0"/>
    <n v="1"/>
  </r>
  <r>
    <s v="LGR"/>
    <d v="2004-08-14T00:00:00"/>
    <x v="2"/>
    <x v="7"/>
    <n v="0"/>
    <n v="0"/>
  </r>
  <r>
    <s v="LGR"/>
    <d v="2004-08-15T00:00:00"/>
    <x v="2"/>
    <x v="7"/>
    <n v="0"/>
    <n v="0"/>
  </r>
  <r>
    <s v="LGR"/>
    <d v="2004-08-16T00:00:00"/>
    <x v="2"/>
    <x v="7"/>
    <n v="0"/>
    <n v="0"/>
  </r>
  <r>
    <s v="LGR"/>
    <d v="2004-08-17T00:00:00"/>
    <x v="2"/>
    <x v="7"/>
    <n v="0"/>
    <n v="2"/>
  </r>
  <r>
    <s v="LGR"/>
    <d v="2004-08-18T00:00:00"/>
    <x v="2"/>
    <x v="7"/>
    <n v="1"/>
    <n v="2"/>
  </r>
  <r>
    <s v="LGR"/>
    <d v="2004-08-19T00:00:00"/>
    <x v="2"/>
    <x v="7"/>
    <n v="2"/>
    <n v="0"/>
  </r>
  <r>
    <s v="LGR"/>
    <d v="2004-08-20T00:00:00"/>
    <x v="2"/>
    <x v="7"/>
    <n v="1"/>
    <n v="0"/>
  </r>
  <r>
    <s v="LGR"/>
    <d v="2004-08-21T00:00:00"/>
    <x v="2"/>
    <x v="7"/>
    <n v="0"/>
    <n v="5"/>
  </r>
  <r>
    <s v="LGR"/>
    <d v="2004-08-22T00:00:00"/>
    <x v="2"/>
    <x v="7"/>
    <n v="8"/>
    <n v="6"/>
  </r>
  <r>
    <s v="LGR"/>
    <d v="2004-08-23T00:00:00"/>
    <x v="2"/>
    <x v="7"/>
    <n v="14"/>
    <n v="12"/>
  </r>
  <r>
    <s v="LGR"/>
    <d v="2004-08-24T00:00:00"/>
    <x v="2"/>
    <x v="7"/>
    <n v="18"/>
    <n v="8"/>
  </r>
  <r>
    <s v="LGR"/>
    <d v="2004-08-25T00:00:00"/>
    <x v="2"/>
    <x v="7"/>
    <n v="18"/>
    <n v="5"/>
  </r>
  <r>
    <s v="LGR"/>
    <d v="2004-08-26T00:00:00"/>
    <x v="2"/>
    <x v="7"/>
    <n v="18"/>
    <n v="7"/>
  </r>
  <r>
    <s v="LGR"/>
    <d v="2004-08-27T00:00:00"/>
    <x v="2"/>
    <x v="7"/>
    <n v="30"/>
    <n v="6"/>
  </r>
  <r>
    <s v="LGR"/>
    <d v="2004-08-28T00:00:00"/>
    <x v="2"/>
    <x v="7"/>
    <n v="37"/>
    <n v="10"/>
  </r>
  <r>
    <s v="LGR"/>
    <d v="2004-08-29T00:00:00"/>
    <x v="2"/>
    <x v="7"/>
    <n v="7"/>
    <n v="7"/>
  </r>
  <r>
    <s v="LGR"/>
    <d v="2004-08-30T00:00:00"/>
    <x v="2"/>
    <x v="7"/>
    <n v="8"/>
    <n v="1"/>
  </r>
  <r>
    <s v="LGR"/>
    <d v="2004-08-31T00:00:00"/>
    <x v="2"/>
    <x v="7"/>
    <n v="13"/>
    <n v="5"/>
  </r>
  <r>
    <s v="LGR"/>
    <d v="2004-09-01T00:00:00"/>
    <x v="2"/>
    <x v="8"/>
    <n v="44"/>
    <n v="28"/>
  </r>
  <r>
    <s v="LGR"/>
    <d v="2004-09-02T00:00:00"/>
    <x v="2"/>
    <x v="8"/>
    <n v="36"/>
    <n v="23"/>
  </r>
  <r>
    <s v="LGR"/>
    <d v="2004-09-03T00:00:00"/>
    <x v="2"/>
    <x v="8"/>
    <n v="71"/>
    <n v="24"/>
  </r>
  <r>
    <s v="LGR"/>
    <d v="2004-09-04T00:00:00"/>
    <x v="2"/>
    <x v="8"/>
    <n v="204"/>
    <n v="50"/>
  </r>
  <r>
    <s v="LGR"/>
    <d v="2004-09-05T00:00:00"/>
    <x v="2"/>
    <x v="8"/>
    <n v="356"/>
    <n v="112"/>
  </r>
  <r>
    <s v="LGR"/>
    <d v="2004-09-06T00:00:00"/>
    <x v="2"/>
    <x v="8"/>
    <n v="271"/>
    <n v="94"/>
  </r>
  <r>
    <s v="LGR"/>
    <d v="2004-09-07T00:00:00"/>
    <x v="2"/>
    <x v="8"/>
    <n v="260"/>
    <n v="109"/>
  </r>
  <r>
    <s v="LGR"/>
    <d v="2004-09-08T00:00:00"/>
    <x v="2"/>
    <x v="8"/>
    <n v="148"/>
    <n v="52"/>
  </r>
  <r>
    <s v="LGR"/>
    <d v="2004-09-09T00:00:00"/>
    <x v="2"/>
    <x v="8"/>
    <n v="486"/>
    <n v="289"/>
  </r>
  <r>
    <s v="LGR"/>
    <d v="2004-09-10T00:00:00"/>
    <x v="2"/>
    <x v="8"/>
    <n v="497"/>
    <n v="156"/>
  </r>
  <r>
    <s v="LGR"/>
    <d v="2004-09-11T00:00:00"/>
    <x v="2"/>
    <x v="8"/>
    <n v="605"/>
    <n v="160"/>
  </r>
  <r>
    <s v="LGR"/>
    <d v="2004-09-12T00:00:00"/>
    <x v="2"/>
    <x v="8"/>
    <n v="976"/>
    <n v="283"/>
  </r>
  <r>
    <s v="LGR"/>
    <d v="2004-09-13T00:00:00"/>
    <x v="2"/>
    <x v="8"/>
    <n v="469"/>
    <n v="167"/>
  </r>
  <r>
    <s v="LGR"/>
    <d v="2004-09-14T00:00:00"/>
    <x v="2"/>
    <x v="8"/>
    <n v="460"/>
    <n v="236"/>
  </r>
  <r>
    <s v="LGR"/>
    <d v="2004-09-15T00:00:00"/>
    <x v="2"/>
    <x v="8"/>
    <n v="502"/>
    <n v="349"/>
  </r>
  <r>
    <s v="LGR"/>
    <d v="2004-09-16T00:00:00"/>
    <x v="2"/>
    <x v="8"/>
    <n v="734"/>
    <n v="416"/>
  </r>
  <r>
    <s v="LGR"/>
    <d v="2004-09-17T00:00:00"/>
    <x v="2"/>
    <x v="8"/>
    <n v="656"/>
    <n v="227"/>
  </r>
  <r>
    <s v="LGR"/>
    <d v="2004-09-18T00:00:00"/>
    <x v="2"/>
    <x v="8"/>
    <n v="680"/>
    <n v="356"/>
  </r>
  <r>
    <s v="LGR"/>
    <d v="2004-09-19T00:00:00"/>
    <x v="2"/>
    <x v="8"/>
    <n v="523"/>
    <n v="319"/>
  </r>
  <r>
    <s v="LGR"/>
    <d v="2004-09-20T00:00:00"/>
    <x v="2"/>
    <x v="8"/>
    <n v="299"/>
    <n v="166"/>
  </r>
  <r>
    <s v="LGR"/>
    <d v="2004-09-21T00:00:00"/>
    <x v="2"/>
    <x v="8"/>
    <n v="415"/>
    <n v="236"/>
  </r>
  <r>
    <s v="LGR"/>
    <d v="2004-09-22T00:00:00"/>
    <x v="2"/>
    <x v="8"/>
    <n v="539"/>
    <n v="262"/>
  </r>
  <r>
    <s v="LGR"/>
    <d v="2004-09-23T00:00:00"/>
    <x v="2"/>
    <x v="8"/>
    <n v="463"/>
    <n v="186"/>
  </r>
  <r>
    <s v="LGR"/>
    <d v="2004-09-24T00:00:00"/>
    <x v="2"/>
    <x v="8"/>
    <n v="604"/>
    <n v="308"/>
  </r>
  <r>
    <s v="LGR"/>
    <d v="2004-09-25T00:00:00"/>
    <x v="2"/>
    <x v="8"/>
    <n v="306"/>
    <n v="192"/>
  </r>
  <r>
    <s v="LGR"/>
    <d v="2004-09-26T00:00:00"/>
    <x v="2"/>
    <x v="8"/>
    <n v="318"/>
    <n v="163"/>
  </r>
  <r>
    <s v="LGR"/>
    <d v="2004-09-27T00:00:00"/>
    <x v="2"/>
    <x v="8"/>
    <n v="204"/>
    <n v="167"/>
  </r>
  <r>
    <s v="LGR"/>
    <d v="2004-09-28T00:00:00"/>
    <x v="2"/>
    <x v="8"/>
    <n v="209"/>
    <n v="185"/>
  </r>
  <r>
    <s v="LGR"/>
    <d v="2004-09-29T00:00:00"/>
    <x v="2"/>
    <x v="8"/>
    <n v="173"/>
    <n v="109"/>
  </r>
  <r>
    <s v="LGR"/>
    <d v="2004-09-30T00:00:00"/>
    <x v="2"/>
    <x v="8"/>
    <n v="206"/>
    <n v="139"/>
  </r>
  <r>
    <s v="LGR"/>
    <d v="2004-10-01T00:00:00"/>
    <x v="2"/>
    <x v="9"/>
    <n v="280"/>
    <n v="110"/>
  </r>
  <r>
    <s v="LGR"/>
    <d v="2004-10-02T00:00:00"/>
    <x v="2"/>
    <x v="9"/>
    <n v="192"/>
    <n v="120"/>
  </r>
  <r>
    <s v="LGR"/>
    <d v="2004-10-03T00:00:00"/>
    <x v="2"/>
    <x v="9"/>
    <n v="200"/>
    <n v="104"/>
  </r>
  <r>
    <s v="LGR"/>
    <d v="2004-10-04T00:00:00"/>
    <x v="2"/>
    <x v="9"/>
    <n v="250"/>
    <n v="158"/>
  </r>
  <r>
    <s v="LGR"/>
    <d v="2004-10-05T00:00:00"/>
    <x v="2"/>
    <x v="9"/>
    <n v="143"/>
    <n v="181"/>
  </r>
  <r>
    <s v="LGR"/>
    <d v="2004-10-06T00:00:00"/>
    <x v="2"/>
    <x v="9"/>
    <n v="166"/>
    <n v="131"/>
  </r>
  <r>
    <s v="LGR"/>
    <d v="2004-10-07T00:00:00"/>
    <x v="2"/>
    <x v="9"/>
    <n v="155"/>
    <n v="124"/>
  </r>
  <r>
    <s v="LGR"/>
    <d v="2004-10-08T00:00:00"/>
    <x v="2"/>
    <x v="9"/>
    <n v="144"/>
    <n v="78"/>
  </r>
  <r>
    <s v="LGR"/>
    <d v="2004-10-09T00:00:00"/>
    <x v="2"/>
    <x v="9"/>
    <n v="179"/>
    <n v="104"/>
  </r>
  <r>
    <s v="LGR"/>
    <d v="2004-10-10T00:00:00"/>
    <x v="2"/>
    <x v="9"/>
    <n v="95"/>
    <n v="61"/>
  </r>
  <r>
    <s v="LGR"/>
    <d v="2004-10-11T00:00:00"/>
    <x v="2"/>
    <x v="9"/>
    <n v="83"/>
    <n v="43"/>
  </r>
  <r>
    <s v="LGR"/>
    <d v="2004-10-12T00:00:00"/>
    <x v="2"/>
    <x v="9"/>
    <n v="52"/>
    <n v="43"/>
  </r>
  <r>
    <s v="LGR"/>
    <d v="2004-10-13T00:00:00"/>
    <x v="2"/>
    <x v="9"/>
    <n v="58"/>
    <n v="34"/>
  </r>
  <r>
    <s v="LGR"/>
    <d v="2004-10-14T00:00:00"/>
    <x v="2"/>
    <x v="9"/>
    <n v="40"/>
    <n v="23"/>
  </r>
  <r>
    <s v="LGR"/>
    <d v="2004-10-15T00:00:00"/>
    <x v="2"/>
    <x v="9"/>
    <n v="58"/>
    <n v="29"/>
  </r>
  <r>
    <s v="LGR"/>
    <d v="2004-10-16T00:00:00"/>
    <x v="2"/>
    <x v="9"/>
    <n v="38"/>
    <n v="24"/>
  </r>
  <r>
    <s v="LGR"/>
    <d v="2004-10-17T00:00:00"/>
    <x v="2"/>
    <x v="9"/>
    <n v="29"/>
    <n v="24"/>
  </r>
  <r>
    <s v="LGR"/>
    <d v="2004-10-18T00:00:00"/>
    <x v="2"/>
    <x v="9"/>
    <n v="24"/>
    <n v="18"/>
  </r>
  <r>
    <s v="LGR"/>
    <d v="2004-10-19T00:00:00"/>
    <x v="2"/>
    <x v="9"/>
    <n v="36"/>
    <n v="22"/>
  </r>
  <r>
    <s v="LGR"/>
    <d v="2004-10-20T00:00:00"/>
    <x v="2"/>
    <x v="9"/>
    <n v="26"/>
    <n v="25"/>
  </r>
  <r>
    <s v="LGR"/>
    <d v="2004-10-21T00:00:00"/>
    <x v="2"/>
    <x v="9"/>
    <n v="34"/>
    <n v="38"/>
  </r>
  <r>
    <s v="LGR"/>
    <d v="2004-10-22T00:00:00"/>
    <x v="2"/>
    <x v="9"/>
    <n v="48"/>
    <n v="49"/>
  </r>
  <r>
    <s v="LGR"/>
    <d v="2004-10-23T00:00:00"/>
    <x v="2"/>
    <x v="9"/>
    <n v="26"/>
    <n v="40"/>
  </r>
  <r>
    <s v="LGR"/>
    <d v="2004-10-24T00:00:00"/>
    <x v="2"/>
    <x v="9"/>
    <n v="25"/>
    <n v="25"/>
  </r>
  <r>
    <s v="LGR"/>
    <d v="2004-10-25T00:00:00"/>
    <x v="2"/>
    <x v="9"/>
    <n v="29"/>
    <n v="28"/>
  </r>
  <r>
    <s v="LGR"/>
    <d v="2004-10-26T00:00:00"/>
    <x v="2"/>
    <x v="9"/>
    <n v="38"/>
    <n v="31"/>
  </r>
  <r>
    <s v="LGR"/>
    <d v="2004-10-27T00:00:00"/>
    <x v="2"/>
    <x v="9"/>
    <n v="42"/>
    <n v="47"/>
  </r>
  <r>
    <s v="LGR"/>
    <d v="2004-10-28T00:00:00"/>
    <x v="2"/>
    <x v="9"/>
    <n v="89"/>
    <n v="58"/>
  </r>
  <r>
    <s v="LGR"/>
    <d v="2004-10-29T00:00:00"/>
    <x v="2"/>
    <x v="9"/>
    <n v="48"/>
    <n v="43"/>
  </r>
  <r>
    <s v="LGR"/>
    <d v="2004-10-30T00:00:00"/>
    <x v="2"/>
    <x v="9"/>
    <n v="24"/>
    <n v="8"/>
  </r>
  <r>
    <s v="LGR"/>
    <d v="2004-10-31T00:00:00"/>
    <x v="2"/>
    <x v="9"/>
    <n v="20"/>
    <n v="18"/>
  </r>
  <r>
    <s v="LGR"/>
    <d v="2004-11-01T00:00:00"/>
    <x v="2"/>
    <x v="10"/>
    <n v="16"/>
    <n v="2"/>
  </r>
  <r>
    <s v="LGR"/>
    <d v="2004-11-02T00:00:00"/>
    <x v="2"/>
    <x v="10"/>
    <n v="14"/>
    <n v="9"/>
  </r>
  <r>
    <s v="LGR"/>
    <d v="2004-11-03T00:00:00"/>
    <x v="2"/>
    <x v="10"/>
    <n v="56"/>
    <n v="9"/>
  </r>
  <r>
    <s v="LGR"/>
    <d v="2004-11-04T00:00:00"/>
    <x v="2"/>
    <x v="10"/>
    <n v="78"/>
    <n v="38"/>
  </r>
  <r>
    <s v="LGR"/>
    <d v="2004-11-05T00:00:00"/>
    <x v="2"/>
    <x v="10"/>
    <n v="40"/>
    <n v="21"/>
  </r>
  <r>
    <s v="LGR"/>
    <d v="2004-11-06T00:00:00"/>
    <x v="2"/>
    <x v="10"/>
    <n v="13"/>
    <n v="7"/>
  </r>
  <r>
    <s v="LGR"/>
    <d v="2004-11-07T00:00:00"/>
    <x v="2"/>
    <x v="10"/>
    <n v="11"/>
    <n v="5"/>
  </r>
  <r>
    <s v="LGR"/>
    <d v="2004-11-08T00:00:00"/>
    <x v="2"/>
    <x v="10"/>
    <n v="9"/>
    <n v="3"/>
  </r>
  <r>
    <s v="LGR"/>
    <d v="2004-11-09T00:00:00"/>
    <x v="2"/>
    <x v="10"/>
    <n v="5"/>
    <n v="4"/>
  </r>
  <r>
    <s v="LGR"/>
    <d v="2004-11-10T00:00:00"/>
    <x v="2"/>
    <x v="10"/>
    <n v="29"/>
    <n v="6"/>
  </r>
  <r>
    <s v="LGR"/>
    <d v="2004-11-11T00:00:00"/>
    <x v="2"/>
    <x v="10"/>
    <n v="22"/>
    <n v="1"/>
  </r>
  <r>
    <s v="LGR"/>
    <d v="2004-11-12T00:00:00"/>
    <x v="2"/>
    <x v="10"/>
    <n v="31"/>
    <n v="4"/>
  </r>
  <r>
    <s v="LGR"/>
    <d v="2004-11-13T00:00:00"/>
    <x v="2"/>
    <x v="10"/>
    <n v="14"/>
    <n v="1"/>
  </r>
  <r>
    <s v="LGR"/>
    <d v="2004-11-14T00:00:00"/>
    <x v="2"/>
    <x v="10"/>
    <n v="14"/>
    <n v="5"/>
  </r>
  <r>
    <s v="LGR"/>
    <d v="2004-11-15T00:00:00"/>
    <x v="2"/>
    <x v="10"/>
    <n v="10"/>
    <n v="5"/>
  </r>
  <r>
    <s v="LGR"/>
    <d v="2004-11-16T00:00:00"/>
    <x v="2"/>
    <x v="10"/>
    <n v="12"/>
    <n v="1"/>
  </r>
  <r>
    <s v="LGR"/>
    <d v="2004-11-17T00:00:00"/>
    <x v="2"/>
    <x v="10"/>
    <n v="6"/>
    <n v="0"/>
  </r>
  <r>
    <s v="LGR"/>
    <d v="2004-11-18T00:00:00"/>
    <x v="2"/>
    <x v="10"/>
    <n v="3"/>
    <n v="0"/>
  </r>
  <r>
    <s v="LGR"/>
    <d v="2004-11-19T00:00:00"/>
    <x v="2"/>
    <x v="10"/>
    <n v="3"/>
    <n v="0"/>
  </r>
  <r>
    <s v="LGR"/>
    <d v="2004-11-20T00:00:00"/>
    <x v="2"/>
    <x v="10"/>
    <n v="3"/>
    <n v="1"/>
  </r>
  <r>
    <s v="LGR"/>
    <d v="2004-11-21T00:00:00"/>
    <x v="2"/>
    <x v="10"/>
    <n v="2"/>
    <n v="0"/>
  </r>
  <r>
    <s v="LGR"/>
    <d v="2004-11-22T00:00:00"/>
    <x v="2"/>
    <x v="10"/>
    <n v="1"/>
    <n v="0"/>
  </r>
  <r>
    <s v="LGR"/>
    <d v="2004-11-23T00:00:00"/>
    <x v="2"/>
    <x v="10"/>
    <n v="2"/>
    <n v="0"/>
  </r>
  <r>
    <s v="LGR"/>
    <d v="2004-11-24T00:00:00"/>
    <x v="2"/>
    <x v="10"/>
    <n v="1"/>
    <n v="0"/>
  </r>
  <r>
    <s v="LGR"/>
    <d v="2004-11-25T00:00:00"/>
    <x v="2"/>
    <x v="10"/>
    <n v="2"/>
    <n v="0"/>
  </r>
  <r>
    <s v="LGR"/>
    <d v="2004-11-26T00:00:00"/>
    <x v="2"/>
    <x v="10"/>
    <n v="1"/>
    <n v="0"/>
  </r>
  <r>
    <s v="LGR"/>
    <d v="2004-11-27T00:00:00"/>
    <x v="2"/>
    <x v="10"/>
    <n v="0"/>
    <n v="0"/>
  </r>
  <r>
    <s v="LGR"/>
    <d v="2004-11-28T00:00:00"/>
    <x v="2"/>
    <x v="10"/>
    <n v="2"/>
    <n v="0"/>
  </r>
  <r>
    <s v="LGR"/>
    <d v="2004-11-29T00:00:00"/>
    <x v="2"/>
    <x v="10"/>
    <n v="0"/>
    <n v="0"/>
  </r>
  <r>
    <s v="LGR"/>
    <d v="2004-11-30T00:00:00"/>
    <x v="2"/>
    <x v="10"/>
    <n v="0"/>
    <n v="0"/>
  </r>
  <r>
    <s v="LGR"/>
    <d v="2004-12-01T00:00:00"/>
    <x v="2"/>
    <x v="11"/>
    <n v="0"/>
    <n v="0"/>
  </r>
  <r>
    <s v="LGR"/>
    <d v="2004-12-02T00:00:00"/>
    <x v="2"/>
    <x v="11"/>
    <n v="0"/>
    <n v="0"/>
  </r>
  <r>
    <s v="LGR"/>
    <d v="2004-12-03T00:00:00"/>
    <x v="2"/>
    <x v="11"/>
    <n v="0"/>
    <n v="0"/>
  </r>
  <r>
    <s v="LGR"/>
    <d v="2004-12-04T00:00:00"/>
    <x v="2"/>
    <x v="11"/>
    <n v="0"/>
    <n v="0"/>
  </r>
  <r>
    <s v="LGR"/>
    <d v="2004-12-05T00:00:00"/>
    <x v="2"/>
    <x v="11"/>
    <n v="0"/>
    <n v="0"/>
  </r>
  <r>
    <s v="LGR"/>
    <d v="2004-12-06T00:00:00"/>
    <x v="2"/>
    <x v="11"/>
    <n v="0"/>
    <n v="0"/>
  </r>
  <r>
    <s v="LGR"/>
    <d v="2004-12-07T00:00:00"/>
    <x v="2"/>
    <x v="11"/>
    <n v="0"/>
    <n v="0"/>
  </r>
  <r>
    <s v="LGR"/>
    <d v="2004-12-08T00:00:00"/>
    <x v="2"/>
    <x v="11"/>
    <n v="0"/>
    <n v="0"/>
  </r>
  <r>
    <s v="LGR"/>
    <d v="2004-12-09T00:00:00"/>
    <x v="2"/>
    <x v="11"/>
    <n v="0"/>
    <n v="0"/>
  </r>
  <r>
    <s v="LGR"/>
    <d v="2004-12-10T00:00:00"/>
    <x v="2"/>
    <x v="11"/>
    <n v="0"/>
    <n v="0"/>
  </r>
  <r>
    <s v="LGR"/>
    <d v="2004-12-11T00:00:00"/>
    <x v="2"/>
    <x v="11"/>
    <n v="0"/>
    <n v="0"/>
  </r>
  <r>
    <s v="LGR"/>
    <d v="2004-12-12T00:00:00"/>
    <x v="2"/>
    <x v="11"/>
    <n v="0"/>
    <n v="0"/>
  </r>
  <r>
    <s v="LGR"/>
    <d v="2004-12-13T00:00:00"/>
    <x v="2"/>
    <x v="11"/>
    <n v="0"/>
    <n v="0"/>
  </r>
  <r>
    <s v="LGR"/>
    <d v="2004-12-14T00:00:00"/>
    <x v="2"/>
    <x v="11"/>
    <n v="0"/>
    <n v="0"/>
  </r>
  <r>
    <s v="LGR"/>
    <d v="2004-12-15T00:00:00"/>
    <x v="2"/>
    <x v="11"/>
    <n v="0"/>
    <n v="0"/>
  </r>
  <r>
    <s v="LGR"/>
    <d v="2004-12-16T00:00:00"/>
    <x v="2"/>
    <x v="11"/>
    <n v="0"/>
    <n v="0"/>
  </r>
  <r>
    <s v="LGR"/>
    <d v="2004-12-17T00:00:00"/>
    <x v="2"/>
    <x v="11"/>
    <n v="0"/>
    <n v="0"/>
  </r>
  <r>
    <s v="LGR"/>
    <d v="2004-12-18T00:00:00"/>
    <x v="2"/>
    <x v="11"/>
    <n v="0"/>
    <n v="0"/>
  </r>
  <r>
    <s v="LGR"/>
    <d v="2004-12-19T00:00:00"/>
    <x v="2"/>
    <x v="11"/>
    <n v="0"/>
    <n v="0"/>
  </r>
  <r>
    <s v="LGR"/>
    <d v="2004-12-20T00:00:00"/>
    <x v="2"/>
    <x v="11"/>
    <n v="0"/>
    <n v="0"/>
  </r>
  <r>
    <s v="LGR"/>
    <d v="2004-12-21T00:00:00"/>
    <x v="2"/>
    <x v="11"/>
    <n v="0"/>
    <n v="0"/>
  </r>
  <r>
    <s v="LGR"/>
    <d v="2004-12-22T00:00:00"/>
    <x v="2"/>
    <x v="11"/>
    <n v="0"/>
    <n v="0"/>
  </r>
  <r>
    <s v="LGR"/>
    <d v="2004-12-23T00:00:00"/>
    <x v="2"/>
    <x v="11"/>
    <n v="0"/>
    <n v="0"/>
  </r>
  <r>
    <s v="LGR"/>
    <d v="2004-12-24T00:00:00"/>
    <x v="2"/>
    <x v="11"/>
    <n v="0"/>
    <n v="0"/>
  </r>
  <r>
    <s v="LGR"/>
    <d v="2004-12-25T00:00:00"/>
    <x v="2"/>
    <x v="11"/>
    <n v="0"/>
    <n v="0"/>
  </r>
  <r>
    <s v="LGR"/>
    <d v="2004-12-26T00:00:00"/>
    <x v="2"/>
    <x v="11"/>
    <n v="0"/>
    <n v="0"/>
  </r>
  <r>
    <s v="LGR"/>
    <d v="2004-12-27T00:00:00"/>
    <x v="2"/>
    <x v="11"/>
    <n v="0"/>
    <n v="0"/>
  </r>
  <r>
    <s v="LGR"/>
    <d v="2004-12-28T00:00:00"/>
    <x v="2"/>
    <x v="11"/>
    <n v="0"/>
    <n v="0"/>
  </r>
  <r>
    <s v="LGR"/>
    <d v="2004-12-29T00:00:00"/>
    <x v="2"/>
    <x v="11"/>
    <n v="0"/>
    <n v="0"/>
  </r>
  <r>
    <s v="LGR"/>
    <d v="2004-12-30T00:00:00"/>
    <x v="2"/>
    <x v="11"/>
    <n v="0"/>
    <n v="0"/>
  </r>
  <r>
    <s v="LGR"/>
    <d v="2004-12-31T00:00:00"/>
    <x v="2"/>
    <x v="11"/>
    <n v="0"/>
    <n v="0"/>
  </r>
  <r>
    <s v="LGR"/>
    <d v="2005-03-01T00:00:00"/>
    <x v="3"/>
    <x v="2"/>
    <n v="0"/>
    <n v="0"/>
  </r>
  <r>
    <s v="LGR"/>
    <d v="2005-03-02T00:00:00"/>
    <x v="3"/>
    <x v="2"/>
    <n v="0"/>
    <n v="0"/>
  </r>
  <r>
    <s v="LGR"/>
    <d v="2005-03-03T00:00:00"/>
    <x v="3"/>
    <x v="2"/>
    <n v="0"/>
    <n v="0"/>
  </r>
  <r>
    <s v="LGR"/>
    <d v="2005-03-04T00:00:00"/>
    <x v="3"/>
    <x v="2"/>
    <n v="0"/>
    <n v="0"/>
  </r>
  <r>
    <s v="LGR"/>
    <d v="2005-03-05T00:00:00"/>
    <x v="3"/>
    <x v="2"/>
    <n v="0"/>
    <n v="0"/>
  </r>
  <r>
    <s v="LGR"/>
    <d v="2005-03-06T00:00:00"/>
    <x v="3"/>
    <x v="2"/>
    <n v="0"/>
    <n v="0"/>
  </r>
  <r>
    <s v="LGR"/>
    <d v="2005-03-07T00:00:00"/>
    <x v="3"/>
    <x v="2"/>
    <n v="0"/>
    <n v="0"/>
  </r>
  <r>
    <s v="LGR"/>
    <d v="2005-03-08T00:00:00"/>
    <x v="3"/>
    <x v="2"/>
    <n v="0"/>
    <n v="0"/>
  </r>
  <r>
    <s v="LGR"/>
    <d v="2005-03-09T00:00:00"/>
    <x v="3"/>
    <x v="2"/>
    <n v="0"/>
    <n v="0"/>
  </r>
  <r>
    <s v="LGR"/>
    <d v="2005-03-10T00:00:00"/>
    <x v="3"/>
    <x v="2"/>
    <n v="0"/>
    <n v="0"/>
  </r>
  <r>
    <s v="LGR"/>
    <d v="2005-03-11T00:00:00"/>
    <x v="3"/>
    <x v="2"/>
    <n v="0"/>
    <n v="0"/>
  </r>
  <r>
    <s v="LGR"/>
    <d v="2005-03-12T00:00:00"/>
    <x v="3"/>
    <x v="2"/>
    <n v="0"/>
    <n v="0"/>
  </r>
  <r>
    <s v="LGR"/>
    <d v="2005-03-13T00:00:00"/>
    <x v="3"/>
    <x v="2"/>
    <n v="0"/>
    <n v="0"/>
  </r>
  <r>
    <s v="LGR"/>
    <d v="2005-03-14T00:00:00"/>
    <x v="3"/>
    <x v="2"/>
    <n v="0"/>
    <n v="0"/>
  </r>
  <r>
    <s v="LGR"/>
    <d v="2005-03-15T00:00:00"/>
    <x v="3"/>
    <x v="2"/>
    <n v="0"/>
    <n v="0"/>
  </r>
  <r>
    <s v="LGR"/>
    <d v="2005-03-16T00:00:00"/>
    <x v="3"/>
    <x v="2"/>
    <n v="0"/>
    <n v="0"/>
  </r>
  <r>
    <s v="LGR"/>
    <d v="2005-03-17T00:00:00"/>
    <x v="3"/>
    <x v="2"/>
    <n v="0"/>
    <n v="0"/>
  </r>
  <r>
    <s v="LGR"/>
    <d v="2005-03-18T00:00:00"/>
    <x v="3"/>
    <x v="2"/>
    <n v="0"/>
    <n v="0"/>
  </r>
  <r>
    <s v="LGR"/>
    <d v="2005-03-19T00:00:00"/>
    <x v="3"/>
    <x v="2"/>
    <n v="0"/>
    <n v="0"/>
  </r>
  <r>
    <s v="LGR"/>
    <d v="2005-03-20T00:00:00"/>
    <x v="3"/>
    <x v="2"/>
    <n v="0"/>
    <n v="0"/>
  </r>
  <r>
    <s v="LGR"/>
    <d v="2005-03-21T00:00:00"/>
    <x v="3"/>
    <x v="2"/>
    <n v="0"/>
    <n v="0"/>
  </r>
  <r>
    <s v="LGR"/>
    <d v="2005-03-22T00:00:00"/>
    <x v="3"/>
    <x v="2"/>
    <n v="0"/>
    <n v="0"/>
  </r>
  <r>
    <s v="LGR"/>
    <d v="2005-03-23T00:00:00"/>
    <x v="3"/>
    <x v="2"/>
    <n v="0"/>
    <n v="0"/>
  </r>
  <r>
    <s v="LGR"/>
    <d v="2005-03-24T00:00:00"/>
    <x v="3"/>
    <x v="2"/>
    <n v="0"/>
    <n v="0"/>
  </r>
  <r>
    <s v="LGR"/>
    <d v="2005-03-25T00:00:00"/>
    <x v="3"/>
    <x v="2"/>
    <n v="0"/>
    <n v="0"/>
  </r>
  <r>
    <s v="LGR"/>
    <d v="2005-03-26T00:00:00"/>
    <x v="3"/>
    <x v="2"/>
    <n v="0"/>
    <n v="0"/>
  </r>
  <r>
    <s v="LGR"/>
    <d v="2005-03-27T00:00:00"/>
    <x v="3"/>
    <x v="2"/>
    <n v="0"/>
    <n v="0"/>
  </r>
  <r>
    <s v="LGR"/>
    <d v="2005-03-28T00:00:00"/>
    <x v="3"/>
    <x v="2"/>
    <n v="0"/>
    <n v="0"/>
  </r>
  <r>
    <s v="LGR"/>
    <d v="2005-03-29T00:00:00"/>
    <x v="3"/>
    <x v="2"/>
    <n v="0"/>
    <n v="0"/>
  </r>
  <r>
    <s v="LGR"/>
    <d v="2005-03-30T00:00:00"/>
    <x v="3"/>
    <x v="2"/>
    <n v="0"/>
    <n v="0"/>
  </r>
  <r>
    <s v="LGR"/>
    <d v="2005-03-31T00:00:00"/>
    <x v="3"/>
    <x v="2"/>
    <n v="0"/>
    <n v="0"/>
  </r>
  <r>
    <s v="LGR"/>
    <d v="2005-04-01T00:00:00"/>
    <x v="3"/>
    <x v="3"/>
    <n v="0"/>
    <n v="0"/>
  </r>
  <r>
    <s v="LGR"/>
    <d v="2005-04-02T00:00:00"/>
    <x v="3"/>
    <x v="3"/>
    <n v="0"/>
    <n v="0"/>
  </r>
  <r>
    <s v="LGR"/>
    <d v="2005-04-03T00:00:00"/>
    <x v="3"/>
    <x v="3"/>
    <n v="0"/>
    <n v="0"/>
  </r>
  <r>
    <s v="LGR"/>
    <d v="2005-04-04T00:00:00"/>
    <x v="3"/>
    <x v="3"/>
    <n v="0"/>
    <n v="0"/>
  </r>
  <r>
    <s v="LGR"/>
    <d v="2005-04-05T00:00:00"/>
    <x v="3"/>
    <x v="3"/>
    <n v="0"/>
    <n v="0"/>
  </r>
  <r>
    <s v="LGR"/>
    <d v="2005-04-06T00:00:00"/>
    <x v="3"/>
    <x v="3"/>
    <n v="1"/>
    <n v="0"/>
  </r>
  <r>
    <s v="LGR"/>
    <d v="2005-04-07T00:00:00"/>
    <x v="3"/>
    <x v="3"/>
    <n v="0"/>
    <n v="0"/>
  </r>
  <r>
    <s v="LGR"/>
    <d v="2005-04-08T00:00:00"/>
    <x v="3"/>
    <x v="3"/>
    <n v="0"/>
    <n v="0"/>
  </r>
  <r>
    <s v="LGR"/>
    <d v="2005-04-09T00:00:00"/>
    <x v="3"/>
    <x v="3"/>
    <n v="0"/>
    <n v="0"/>
  </r>
  <r>
    <s v="LGR"/>
    <d v="2005-04-10T00:00:00"/>
    <x v="3"/>
    <x v="3"/>
    <n v="0"/>
    <n v="0"/>
  </r>
  <r>
    <s v="LGR"/>
    <d v="2005-04-11T00:00:00"/>
    <x v="3"/>
    <x v="3"/>
    <n v="0"/>
    <n v="0"/>
  </r>
  <r>
    <s v="LGR"/>
    <d v="2005-04-12T00:00:00"/>
    <x v="3"/>
    <x v="3"/>
    <n v="0"/>
    <n v="0"/>
  </r>
  <r>
    <s v="LGR"/>
    <d v="2005-04-13T00:00:00"/>
    <x v="3"/>
    <x v="3"/>
    <n v="0"/>
    <n v="0"/>
  </r>
  <r>
    <s v="LGR"/>
    <d v="2005-04-14T00:00:00"/>
    <x v="3"/>
    <x v="3"/>
    <n v="0"/>
    <n v="0"/>
  </r>
  <r>
    <s v="LGR"/>
    <d v="2005-04-15T00:00:00"/>
    <x v="3"/>
    <x v="3"/>
    <n v="1"/>
    <n v="0"/>
  </r>
  <r>
    <s v="LGR"/>
    <d v="2005-04-16T00:00:00"/>
    <x v="3"/>
    <x v="3"/>
    <n v="0"/>
    <n v="0"/>
  </r>
  <r>
    <s v="LGR"/>
    <d v="2005-04-17T00:00:00"/>
    <x v="3"/>
    <x v="3"/>
    <n v="1"/>
    <n v="0"/>
  </r>
  <r>
    <s v="LGR"/>
    <d v="2005-04-18T00:00:00"/>
    <x v="3"/>
    <x v="3"/>
    <n v="0"/>
    <n v="0"/>
  </r>
  <r>
    <s v="LGR"/>
    <d v="2005-04-19T00:00:00"/>
    <x v="3"/>
    <x v="3"/>
    <n v="0"/>
    <n v="0"/>
  </r>
  <r>
    <s v="LGR"/>
    <d v="2005-04-20T00:00:00"/>
    <x v="3"/>
    <x v="3"/>
    <n v="0"/>
    <n v="0"/>
  </r>
  <r>
    <s v="LGR"/>
    <d v="2005-04-21T00:00:00"/>
    <x v="3"/>
    <x v="3"/>
    <n v="1"/>
    <n v="0"/>
  </r>
  <r>
    <s v="LGR"/>
    <d v="2005-04-22T00:00:00"/>
    <x v="3"/>
    <x v="3"/>
    <n v="1"/>
    <n v="0"/>
  </r>
  <r>
    <s v="LGR"/>
    <d v="2005-04-23T00:00:00"/>
    <x v="3"/>
    <x v="3"/>
    <n v="6"/>
    <n v="0"/>
  </r>
  <r>
    <s v="LGR"/>
    <d v="2005-04-24T00:00:00"/>
    <x v="3"/>
    <x v="3"/>
    <n v="1"/>
    <n v="0"/>
  </r>
  <r>
    <s v="LGR"/>
    <d v="2005-04-25T00:00:00"/>
    <x v="3"/>
    <x v="3"/>
    <n v="4"/>
    <n v="0"/>
  </r>
  <r>
    <s v="LGR"/>
    <d v="2005-04-26T00:00:00"/>
    <x v="3"/>
    <x v="3"/>
    <n v="19"/>
    <n v="0"/>
  </r>
  <r>
    <s v="LGR"/>
    <d v="2005-04-27T00:00:00"/>
    <x v="3"/>
    <x v="3"/>
    <n v="36"/>
    <n v="0"/>
  </r>
  <r>
    <s v="LGR"/>
    <d v="2005-04-28T00:00:00"/>
    <x v="3"/>
    <x v="3"/>
    <n v="28"/>
    <n v="0"/>
  </r>
  <r>
    <s v="LGR"/>
    <d v="2005-04-29T00:00:00"/>
    <x v="3"/>
    <x v="3"/>
    <n v="107"/>
    <n v="0"/>
  </r>
  <r>
    <s v="LGR"/>
    <d v="2005-04-30T00:00:00"/>
    <x v="3"/>
    <x v="3"/>
    <n v="121"/>
    <n v="0"/>
  </r>
  <r>
    <s v="LGR"/>
    <d v="2005-05-01T00:00:00"/>
    <x v="3"/>
    <x v="4"/>
    <n v="204"/>
    <n v="0"/>
  </r>
  <r>
    <s v="LGR"/>
    <d v="2005-05-02T00:00:00"/>
    <x v="3"/>
    <x v="4"/>
    <n v="319"/>
    <n v="0"/>
  </r>
  <r>
    <s v="LGR"/>
    <d v="2005-05-03T00:00:00"/>
    <x v="3"/>
    <x v="4"/>
    <n v="348"/>
    <n v="2"/>
  </r>
  <r>
    <s v="LGR"/>
    <d v="2005-05-04T00:00:00"/>
    <x v="3"/>
    <x v="4"/>
    <n v="324"/>
    <n v="0"/>
  </r>
  <r>
    <s v="LGR"/>
    <d v="2005-05-05T00:00:00"/>
    <x v="3"/>
    <x v="4"/>
    <n v="428"/>
    <n v="0"/>
  </r>
  <r>
    <s v="LGR"/>
    <d v="2005-05-06T00:00:00"/>
    <x v="3"/>
    <x v="4"/>
    <n v="1092"/>
    <n v="5"/>
  </r>
  <r>
    <s v="LGR"/>
    <d v="2005-05-07T00:00:00"/>
    <x v="3"/>
    <x v="4"/>
    <n v="845"/>
    <n v="4"/>
  </r>
  <r>
    <s v="LGR"/>
    <d v="2005-05-08T00:00:00"/>
    <x v="3"/>
    <x v="4"/>
    <n v="1523"/>
    <n v="11"/>
  </r>
  <r>
    <s v="LGR"/>
    <d v="2005-05-09T00:00:00"/>
    <x v="3"/>
    <x v="4"/>
    <n v="390"/>
    <n v="0"/>
  </r>
  <r>
    <s v="LGR"/>
    <d v="2005-05-10T00:00:00"/>
    <x v="3"/>
    <x v="4"/>
    <n v="937"/>
    <n v="11"/>
  </r>
  <r>
    <s v="LGR"/>
    <d v="2005-05-11T00:00:00"/>
    <x v="3"/>
    <x v="4"/>
    <n v="847"/>
    <n v="10"/>
  </r>
  <r>
    <s v="LGR"/>
    <d v="2005-05-12T00:00:00"/>
    <x v="3"/>
    <x v="4"/>
    <n v="605"/>
    <n v="14"/>
  </r>
  <r>
    <s v="LGR"/>
    <d v="2005-05-13T00:00:00"/>
    <x v="3"/>
    <x v="4"/>
    <n v="798"/>
    <n v="14"/>
  </r>
  <r>
    <s v="LGR"/>
    <d v="2005-05-14T00:00:00"/>
    <x v="3"/>
    <x v="4"/>
    <n v="1076"/>
    <n v="23"/>
  </r>
  <r>
    <s v="LGR"/>
    <d v="2005-05-15T00:00:00"/>
    <x v="3"/>
    <x v="4"/>
    <n v="872"/>
    <n v="20"/>
  </r>
  <r>
    <s v="LGR"/>
    <d v="2005-05-16T00:00:00"/>
    <x v="3"/>
    <x v="4"/>
    <n v="791"/>
    <n v="23"/>
  </r>
  <r>
    <s v="LGR"/>
    <d v="2005-05-17T00:00:00"/>
    <x v="3"/>
    <x v="4"/>
    <n v="566"/>
    <n v="23"/>
  </r>
  <r>
    <s v="LGR"/>
    <d v="2005-05-18T00:00:00"/>
    <x v="3"/>
    <x v="4"/>
    <n v="484"/>
    <n v="24"/>
  </r>
  <r>
    <s v="LGR"/>
    <d v="2005-05-19T00:00:00"/>
    <x v="3"/>
    <x v="4"/>
    <n v="263"/>
    <n v="11"/>
  </r>
  <r>
    <s v="LGR"/>
    <d v="2005-05-20T00:00:00"/>
    <x v="3"/>
    <x v="4"/>
    <n v="388"/>
    <n v="32"/>
  </r>
  <r>
    <s v="LGR"/>
    <d v="2005-05-21T00:00:00"/>
    <x v="3"/>
    <x v="4"/>
    <n v="302"/>
    <n v="22"/>
  </r>
  <r>
    <s v="LGR"/>
    <d v="2005-05-22T00:00:00"/>
    <x v="3"/>
    <x v="4"/>
    <n v="256"/>
    <n v="18"/>
  </r>
  <r>
    <s v="LGR"/>
    <d v="2005-05-23T00:00:00"/>
    <x v="3"/>
    <x v="4"/>
    <n v="235"/>
    <n v="24"/>
  </r>
  <r>
    <s v="LGR"/>
    <d v="2005-05-24T00:00:00"/>
    <x v="3"/>
    <x v="4"/>
    <n v="412"/>
    <n v="41"/>
  </r>
  <r>
    <s v="LGR"/>
    <d v="2005-05-25T00:00:00"/>
    <x v="3"/>
    <x v="4"/>
    <n v="293"/>
    <n v="34"/>
  </r>
  <r>
    <s v="LGR"/>
    <d v="2005-05-26T00:00:00"/>
    <x v="3"/>
    <x v="4"/>
    <n v="295"/>
    <n v="54"/>
  </r>
  <r>
    <s v="LGR"/>
    <d v="2005-05-27T00:00:00"/>
    <x v="3"/>
    <x v="4"/>
    <n v="330"/>
    <n v="65"/>
  </r>
  <r>
    <s v="LGR"/>
    <d v="2005-05-28T00:00:00"/>
    <x v="3"/>
    <x v="4"/>
    <n v="268"/>
    <n v="38"/>
  </r>
  <r>
    <s v="LGR"/>
    <d v="2005-05-29T00:00:00"/>
    <x v="3"/>
    <x v="4"/>
    <n v="457"/>
    <n v="48"/>
  </r>
  <r>
    <s v="LGR"/>
    <d v="2005-05-30T00:00:00"/>
    <x v="3"/>
    <x v="4"/>
    <n v="457"/>
    <n v="40"/>
  </r>
  <r>
    <s v="LGR"/>
    <d v="2005-05-31T00:00:00"/>
    <x v="3"/>
    <x v="4"/>
    <n v="488"/>
    <n v="53"/>
  </r>
  <r>
    <s v="LGR"/>
    <d v="2005-06-01T00:00:00"/>
    <x v="3"/>
    <x v="5"/>
    <n v="593"/>
    <n v="49"/>
  </r>
  <r>
    <s v="LGR"/>
    <d v="2005-06-02T00:00:00"/>
    <x v="3"/>
    <x v="5"/>
    <n v="472"/>
    <n v="80"/>
  </r>
  <r>
    <s v="LGR"/>
    <d v="2005-06-03T00:00:00"/>
    <x v="3"/>
    <x v="5"/>
    <n v="499"/>
    <n v="38"/>
  </r>
  <r>
    <s v="LGR"/>
    <d v="2005-06-04T00:00:00"/>
    <x v="3"/>
    <x v="5"/>
    <n v="688"/>
    <n v="47"/>
  </r>
  <r>
    <s v="LGR"/>
    <d v="2005-06-05T00:00:00"/>
    <x v="3"/>
    <x v="5"/>
    <n v="518"/>
    <n v="25"/>
  </r>
  <r>
    <s v="LGR"/>
    <d v="2005-06-06T00:00:00"/>
    <x v="3"/>
    <x v="5"/>
    <n v="707"/>
    <n v="41"/>
  </r>
  <r>
    <s v="LGR"/>
    <d v="2005-06-07T00:00:00"/>
    <x v="3"/>
    <x v="5"/>
    <n v="421"/>
    <n v="40"/>
  </r>
  <r>
    <s v="LGR"/>
    <d v="2005-06-08T00:00:00"/>
    <x v="3"/>
    <x v="5"/>
    <n v="679"/>
    <n v="46"/>
  </r>
  <r>
    <s v="LGR"/>
    <d v="2005-06-09T00:00:00"/>
    <x v="3"/>
    <x v="5"/>
    <n v="698"/>
    <n v="31"/>
  </r>
  <r>
    <s v="LGR"/>
    <d v="2005-06-10T00:00:00"/>
    <x v="3"/>
    <x v="5"/>
    <n v="749"/>
    <n v="35"/>
  </r>
  <r>
    <s v="LGR"/>
    <d v="2005-06-11T00:00:00"/>
    <x v="3"/>
    <x v="5"/>
    <n v="650"/>
    <n v="37"/>
  </r>
  <r>
    <s v="LGR"/>
    <d v="2005-06-12T00:00:00"/>
    <x v="3"/>
    <x v="5"/>
    <n v="432"/>
    <n v="20"/>
  </r>
  <r>
    <s v="LGR"/>
    <d v="2005-06-13T00:00:00"/>
    <x v="3"/>
    <x v="5"/>
    <n v="262"/>
    <n v="26"/>
  </r>
  <r>
    <s v="LGR"/>
    <d v="2005-06-14T00:00:00"/>
    <x v="3"/>
    <x v="5"/>
    <n v="448"/>
    <n v="16"/>
  </r>
  <r>
    <s v="LGR"/>
    <d v="2005-06-15T00:00:00"/>
    <x v="3"/>
    <x v="5"/>
    <n v="389"/>
    <n v="16"/>
  </r>
  <r>
    <s v="LGR"/>
    <d v="2005-06-16T00:00:00"/>
    <x v="3"/>
    <x v="5"/>
    <n v="289"/>
    <n v="19"/>
  </r>
  <r>
    <s v="LGR"/>
    <d v="2005-06-17T00:00:00"/>
    <x v="3"/>
    <x v="5"/>
    <n v="314"/>
    <n v="28"/>
  </r>
  <r>
    <s v="LGR"/>
    <d v="2005-06-18T00:00:00"/>
    <x v="3"/>
    <x v="5"/>
    <n v="390"/>
    <n v="34"/>
  </r>
  <r>
    <s v="LGR"/>
    <d v="2005-06-19T00:00:00"/>
    <x v="3"/>
    <x v="5"/>
    <n v="428"/>
    <n v="17"/>
  </r>
  <r>
    <s v="LGR"/>
    <d v="2005-06-20T00:00:00"/>
    <x v="3"/>
    <x v="5"/>
    <n v="348"/>
    <n v="12"/>
  </r>
  <r>
    <s v="LGR"/>
    <d v="2005-06-21T00:00:00"/>
    <x v="3"/>
    <x v="5"/>
    <n v="149"/>
    <n v="12"/>
  </r>
  <r>
    <s v="LGR"/>
    <d v="2005-06-22T00:00:00"/>
    <x v="3"/>
    <x v="5"/>
    <n v="113"/>
    <n v="19"/>
  </r>
  <r>
    <s v="LGR"/>
    <d v="2005-06-23T00:00:00"/>
    <x v="3"/>
    <x v="5"/>
    <n v="98"/>
    <n v="16"/>
  </r>
  <r>
    <s v="LGR"/>
    <d v="2005-06-24T00:00:00"/>
    <x v="3"/>
    <x v="5"/>
    <n v="120"/>
    <n v="31"/>
  </r>
  <r>
    <s v="LGR"/>
    <d v="2005-06-25T00:00:00"/>
    <x v="3"/>
    <x v="5"/>
    <n v="78"/>
    <n v="20"/>
  </r>
  <r>
    <s v="LGR"/>
    <d v="2005-06-26T00:00:00"/>
    <x v="3"/>
    <x v="5"/>
    <n v="38"/>
    <n v="16"/>
  </r>
  <r>
    <s v="LGR"/>
    <d v="2005-06-27T00:00:00"/>
    <x v="3"/>
    <x v="5"/>
    <n v="43"/>
    <n v="17"/>
  </r>
  <r>
    <s v="LGR"/>
    <d v="2005-06-28T00:00:00"/>
    <x v="3"/>
    <x v="5"/>
    <n v="67"/>
    <n v="13"/>
  </r>
  <r>
    <s v="LGR"/>
    <d v="2005-06-29T00:00:00"/>
    <x v="3"/>
    <x v="5"/>
    <n v="71"/>
    <n v="22"/>
  </r>
  <r>
    <s v="LGR"/>
    <d v="2005-06-30T00:00:00"/>
    <x v="3"/>
    <x v="5"/>
    <n v="92"/>
    <n v="43"/>
  </r>
  <r>
    <s v="LGR"/>
    <d v="2005-07-01T00:00:00"/>
    <x v="3"/>
    <x v="6"/>
    <n v="1231"/>
    <n v="95"/>
  </r>
  <r>
    <s v="LGR"/>
    <d v="2005-07-02T00:00:00"/>
    <x v="3"/>
    <x v="6"/>
    <n v="809"/>
    <n v="47"/>
  </r>
  <r>
    <s v="LGR"/>
    <d v="2005-07-03T00:00:00"/>
    <x v="3"/>
    <x v="6"/>
    <n v="461"/>
    <n v="36"/>
  </r>
  <r>
    <s v="LGR"/>
    <d v="2005-07-04T00:00:00"/>
    <x v="3"/>
    <x v="6"/>
    <n v="235"/>
    <n v="40"/>
  </r>
  <r>
    <s v="LGR"/>
    <d v="2005-07-05T00:00:00"/>
    <x v="3"/>
    <x v="6"/>
    <n v="115"/>
    <n v="40"/>
  </r>
  <r>
    <s v="LGR"/>
    <d v="2005-07-06T00:00:00"/>
    <x v="3"/>
    <x v="6"/>
    <n v="138"/>
    <n v="42"/>
  </r>
  <r>
    <s v="LGR"/>
    <d v="2005-07-07T00:00:00"/>
    <x v="3"/>
    <x v="6"/>
    <n v="178"/>
    <n v="38"/>
  </r>
  <r>
    <s v="LGR"/>
    <d v="2005-07-08T00:00:00"/>
    <x v="3"/>
    <x v="6"/>
    <n v="169"/>
    <n v="42"/>
  </r>
  <r>
    <s v="LGR"/>
    <d v="2005-07-09T00:00:00"/>
    <x v="3"/>
    <x v="6"/>
    <n v="172"/>
    <n v="49"/>
  </r>
  <r>
    <s v="LGR"/>
    <d v="2005-07-10T00:00:00"/>
    <x v="3"/>
    <x v="6"/>
    <n v="142"/>
    <n v="25"/>
  </r>
  <r>
    <s v="LGR"/>
    <d v="2005-07-11T00:00:00"/>
    <x v="3"/>
    <x v="6"/>
    <n v="80"/>
    <n v="36"/>
  </r>
  <r>
    <s v="LGR"/>
    <d v="2005-07-12T00:00:00"/>
    <x v="3"/>
    <x v="6"/>
    <n v="70"/>
    <n v="30"/>
  </r>
  <r>
    <s v="LGR"/>
    <d v="2005-07-13T00:00:00"/>
    <x v="3"/>
    <x v="6"/>
    <n v="164"/>
    <n v="24"/>
  </r>
  <r>
    <s v="LGR"/>
    <d v="2005-07-14T00:00:00"/>
    <x v="3"/>
    <x v="6"/>
    <n v="76"/>
    <n v="28"/>
  </r>
  <r>
    <s v="LGR"/>
    <d v="2005-07-15T00:00:00"/>
    <x v="3"/>
    <x v="6"/>
    <n v="38"/>
    <n v="6"/>
  </r>
  <r>
    <s v="LGR"/>
    <d v="2005-07-16T00:00:00"/>
    <x v="3"/>
    <x v="6"/>
    <n v="86"/>
    <n v="30"/>
  </r>
  <r>
    <s v="LGR"/>
    <d v="2005-07-17T00:00:00"/>
    <x v="3"/>
    <x v="6"/>
    <n v="54"/>
    <n v="10"/>
  </r>
  <r>
    <s v="LGR"/>
    <d v="2005-07-18T00:00:00"/>
    <x v="3"/>
    <x v="6"/>
    <n v="25"/>
    <n v="11"/>
  </r>
  <r>
    <s v="LGR"/>
    <d v="2005-07-19T00:00:00"/>
    <x v="3"/>
    <x v="6"/>
    <n v="38"/>
    <n v="18"/>
  </r>
  <r>
    <s v="LGR"/>
    <d v="2005-07-20T00:00:00"/>
    <x v="3"/>
    <x v="6"/>
    <n v="42"/>
    <n v="12"/>
  </r>
  <r>
    <s v="LGR"/>
    <d v="2005-07-21T00:00:00"/>
    <x v="3"/>
    <x v="6"/>
    <n v="13"/>
    <n v="16"/>
  </r>
  <r>
    <s v="LGR"/>
    <d v="2005-07-22T00:00:00"/>
    <x v="3"/>
    <x v="6"/>
    <n v="25"/>
    <n v="13"/>
  </r>
  <r>
    <s v="LGR"/>
    <d v="2005-07-23T00:00:00"/>
    <x v="3"/>
    <x v="6"/>
    <n v="70"/>
    <n v="16"/>
  </r>
  <r>
    <s v="LGR"/>
    <d v="2005-07-24T00:00:00"/>
    <x v="3"/>
    <x v="6"/>
    <n v="28"/>
    <n v="4"/>
  </r>
  <r>
    <s v="LGR"/>
    <d v="2005-07-25T00:00:00"/>
    <x v="3"/>
    <x v="6"/>
    <n v="40"/>
    <n v="12"/>
  </r>
  <r>
    <s v="LGR"/>
    <d v="2005-07-26T00:00:00"/>
    <x v="3"/>
    <x v="6"/>
    <n v="16"/>
    <n v="6"/>
  </r>
  <r>
    <s v="LGR"/>
    <d v="2005-07-27T00:00:00"/>
    <x v="3"/>
    <x v="6"/>
    <n v="14"/>
    <n v="10"/>
  </r>
  <r>
    <s v="LGR"/>
    <d v="2005-07-28T00:00:00"/>
    <x v="3"/>
    <x v="6"/>
    <n v="16"/>
    <n v="7"/>
  </r>
  <r>
    <s v="LGR"/>
    <d v="2005-07-29T00:00:00"/>
    <x v="3"/>
    <x v="6"/>
    <n v="5"/>
    <n v="2"/>
  </r>
  <r>
    <s v="LGR"/>
    <d v="2005-07-30T00:00:00"/>
    <x v="3"/>
    <x v="6"/>
    <n v="6"/>
    <n v="4"/>
  </r>
  <r>
    <s v="LGR"/>
    <d v="2005-07-31T00:00:00"/>
    <x v="3"/>
    <x v="6"/>
    <n v="8"/>
    <n v="7"/>
  </r>
  <r>
    <s v="LGR"/>
    <d v="2005-08-01T00:00:00"/>
    <x v="3"/>
    <x v="7"/>
    <n v="12"/>
    <n v="5"/>
  </r>
  <r>
    <s v="LGR"/>
    <d v="2005-08-02T00:00:00"/>
    <x v="3"/>
    <x v="7"/>
    <n v="17"/>
    <n v="16"/>
  </r>
  <r>
    <s v="LGR"/>
    <d v="2005-08-03T00:00:00"/>
    <x v="3"/>
    <x v="7"/>
    <n v="12"/>
    <n v="6"/>
  </r>
  <r>
    <s v="LGR"/>
    <d v="2005-08-04T00:00:00"/>
    <x v="3"/>
    <x v="7"/>
    <n v="6"/>
    <n v="2"/>
  </r>
  <r>
    <s v="LGR"/>
    <d v="2005-08-05T00:00:00"/>
    <x v="3"/>
    <x v="7"/>
    <n v="1"/>
    <n v="1"/>
  </r>
  <r>
    <s v="LGR"/>
    <d v="2005-08-06T00:00:00"/>
    <x v="3"/>
    <x v="7"/>
    <n v="5"/>
    <n v="1"/>
  </r>
  <r>
    <s v="LGR"/>
    <d v="2005-08-07T00:00:00"/>
    <x v="3"/>
    <x v="7"/>
    <n v="14"/>
    <n v="4"/>
  </r>
  <r>
    <s v="LGR"/>
    <d v="2005-08-08T00:00:00"/>
    <x v="3"/>
    <x v="7"/>
    <n v="4"/>
    <n v="1"/>
  </r>
  <r>
    <s v="LGR"/>
    <d v="2005-08-09T00:00:00"/>
    <x v="3"/>
    <x v="7"/>
    <n v="0"/>
    <n v="1"/>
  </r>
  <r>
    <s v="LGR"/>
    <d v="2005-08-10T00:00:00"/>
    <x v="3"/>
    <x v="7"/>
    <n v="13"/>
    <n v="1"/>
  </r>
  <r>
    <s v="LGR"/>
    <d v="2005-08-11T00:00:00"/>
    <x v="3"/>
    <x v="7"/>
    <n v="7"/>
    <n v="4"/>
  </r>
  <r>
    <s v="LGR"/>
    <d v="2005-08-12T00:00:00"/>
    <x v="3"/>
    <x v="7"/>
    <n v="5"/>
    <n v="1"/>
  </r>
  <r>
    <s v="LGR"/>
    <d v="2005-08-13T00:00:00"/>
    <x v="3"/>
    <x v="7"/>
    <n v="12"/>
    <n v="1"/>
  </r>
  <r>
    <s v="LGR"/>
    <d v="2005-08-14T00:00:00"/>
    <x v="3"/>
    <x v="7"/>
    <n v="8"/>
    <n v="4"/>
  </r>
  <r>
    <s v="LGR"/>
    <d v="2005-08-15T00:00:00"/>
    <x v="3"/>
    <x v="7"/>
    <n v="1"/>
    <n v="0"/>
  </r>
  <r>
    <s v="LGR"/>
    <d v="2005-08-16T00:00:00"/>
    <x v="3"/>
    <x v="7"/>
    <n v="2"/>
    <n v="0"/>
  </r>
  <r>
    <s v="LGR"/>
    <d v="2005-08-17T00:00:00"/>
    <x v="3"/>
    <x v="7"/>
    <n v="18"/>
    <n v="2"/>
  </r>
  <r>
    <s v="LGR"/>
    <d v="2005-08-18T00:00:00"/>
    <x v="3"/>
    <x v="7"/>
    <n v="2"/>
    <n v="1"/>
  </r>
  <r>
    <s v="LGR"/>
    <d v="2005-08-19T00:00:00"/>
    <x v="3"/>
    <x v="7"/>
    <n v="8"/>
    <n v="1"/>
  </r>
  <r>
    <s v="LGR"/>
    <d v="2005-08-20T00:00:00"/>
    <x v="3"/>
    <x v="7"/>
    <n v="7"/>
    <n v="1"/>
  </r>
  <r>
    <s v="LGR"/>
    <d v="2005-08-21T00:00:00"/>
    <x v="3"/>
    <x v="7"/>
    <n v="11"/>
    <n v="0"/>
  </r>
  <r>
    <s v="LGR"/>
    <d v="2005-08-22T00:00:00"/>
    <x v="3"/>
    <x v="7"/>
    <n v="17"/>
    <n v="4"/>
  </r>
  <r>
    <s v="LGR"/>
    <d v="2005-08-23T00:00:00"/>
    <x v="3"/>
    <x v="7"/>
    <n v="13"/>
    <n v="11"/>
  </r>
  <r>
    <s v="LGR"/>
    <d v="2005-08-24T00:00:00"/>
    <x v="3"/>
    <x v="7"/>
    <n v="6"/>
    <n v="0"/>
  </r>
  <r>
    <s v="LGR"/>
    <d v="2005-08-25T00:00:00"/>
    <x v="3"/>
    <x v="7"/>
    <n v="7"/>
    <n v="6"/>
  </r>
  <r>
    <s v="LGR"/>
    <d v="2005-08-26T00:00:00"/>
    <x v="3"/>
    <x v="7"/>
    <n v="25"/>
    <n v="2"/>
  </r>
  <r>
    <s v="LGR"/>
    <d v="2005-08-27T00:00:00"/>
    <x v="3"/>
    <x v="7"/>
    <n v="14"/>
    <n v="5"/>
  </r>
  <r>
    <s v="LGR"/>
    <d v="2005-08-28T00:00:00"/>
    <x v="3"/>
    <x v="7"/>
    <n v="10"/>
    <n v="2"/>
  </r>
  <r>
    <s v="LGR"/>
    <d v="2005-08-29T00:00:00"/>
    <x v="3"/>
    <x v="7"/>
    <n v="18"/>
    <n v="5"/>
  </r>
  <r>
    <s v="LGR"/>
    <d v="2005-08-30T00:00:00"/>
    <x v="3"/>
    <x v="7"/>
    <n v="19"/>
    <n v="8"/>
  </r>
  <r>
    <s v="LGR"/>
    <d v="2005-08-31T00:00:00"/>
    <x v="3"/>
    <x v="7"/>
    <n v="49"/>
    <n v="6"/>
  </r>
  <r>
    <s v="LGR"/>
    <d v="2005-09-01T00:00:00"/>
    <x v="3"/>
    <x v="8"/>
    <n v="31"/>
    <n v="11"/>
  </r>
  <r>
    <s v="LGR"/>
    <d v="2005-09-02T00:00:00"/>
    <x v="3"/>
    <x v="8"/>
    <n v="103"/>
    <n v="11"/>
  </r>
  <r>
    <s v="LGR"/>
    <d v="2005-09-03T00:00:00"/>
    <x v="3"/>
    <x v="8"/>
    <n v="148"/>
    <n v="24"/>
  </r>
  <r>
    <s v="LGR"/>
    <d v="2005-09-04T00:00:00"/>
    <x v="3"/>
    <x v="8"/>
    <n v="136"/>
    <n v="17"/>
  </r>
  <r>
    <s v="LGR"/>
    <d v="2005-09-05T00:00:00"/>
    <x v="3"/>
    <x v="8"/>
    <n v="176"/>
    <n v="22"/>
  </r>
  <r>
    <s v="LGR"/>
    <d v="2005-09-06T00:00:00"/>
    <x v="3"/>
    <x v="8"/>
    <n v="61"/>
    <n v="12"/>
  </r>
  <r>
    <s v="LGR"/>
    <d v="2005-09-07T00:00:00"/>
    <x v="3"/>
    <x v="8"/>
    <n v="97"/>
    <n v="24"/>
  </r>
  <r>
    <s v="LGR"/>
    <d v="2005-09-08T00:00:00"/>
    <x v="3"/>
    <x v="8"/>
    <n v="68"/>
    <n v="13"/>
  </r>
  <r>
    <s v="LGR"/>
    <d v="2005-09-09T00:00:00"/>
    <x v="3"/>
    <x v="8"/>
    <n v="205"/>
    <n v="37"/>
  </r>
  <r>
    <s v="LGR"/>
    <d v="2005-09-10T00:00:00"/>
    <x v="3"/>
    <x v="8"/>
    <n v="442"/>
    <n v="85"/>
  </r>
  <r>
    <s v="LGR"/>
    <d v="2005-09-11T00:00:00"/>
    <x v="3"/>
    <x v="8"/>
    <n v="443"/>
    <n v="74"/>
  </r>
  <r>
    <s v="LGR"/>
    <d v="2005-09-12T00:00:00"/>
    <x v="3"/>
    <x v="8"/>
    <n v="589"/>
    <n v="104"/>
  </r>
  <r>
    <s v="LGR"/>
    <d v="2005-09-13T00:00:00"/>
    <x v="3"/>
    <x v="8"/>
    <n v="317"/>
    <n v="60"/>
  </r>
  <r>
    <s v="LGR"/>
    <d v="2005-09-14T00:00:00"/>
    <x v="3"/>
    <x v="8"/>
    <n v="437"/>
    <n v="79"/>
  </r>
  <r>
    <s v="LGR"/>
    <d v="2005-09-15T00:00:00"/>
    <x v="3"/>
    <x v="8"/>
    <n v="437"/>
    <n v="108"/>
  </r>
  <r>
    <s v="LGR"/>
    <d v="2005-09-16T00:00:00"/>
    <x v="3"/>
    <x v="8"/>
    <n v="502"/>
    <n v="143"/>
  </r>
  <r>
    <s v="LGR"/>
    <d v="2005-09-17T00:00:00"/>
    <x v="3"/>
    <x v="8"/>
    <n v="353"/>
    <n v="96"/>
  </r>
  <r>
    <s v="LGR"/>
    <d v="2005-09-18T00:00:00"/>
    <x v="3"/>
    <x v="8"/>
    <n v="260"/>
    <n v="78"/>
  </r>
  <r>
    <s v="LGR"/>
    <d v="2005-09-19T00:00:00"/>
    <x v="3"/>
    <x v="8"/>
    <n v="389"/>
    <n v="80"/>
  </r>
  <r>
    <s v="LGR"/>
    <d v="2005-09-20T00:00:00"/>
    <x v="3"/>
    <x v="8"/>
    <n v="457"/>
    <n v="110"/>
  </r>
  <r>
    <s v="LGR"/>
    <d v="2005-09-21T00:00:00"/>
    <x v="3"/>
    <x v="8"/>
    <n v="475"/>
    <n v="125"/>
  </r>
  <r>
    <s v="LGR"/>
    <d v="2005-09-22T00:00:00"/>
    <x v="3"/>
    <x v="8"/>
    <n v="530"/>
    <n v="112"/>
  </r>
  <r>
    <s v="LGR"/>
    <d v="2005-09-23T00:00:00"/>
    <x v="3"/>
    <x v="8"/>
    <n v="611"/>
    <n v="150"/>
  </r>
  <r>
    <s v="LGR"/>
    <d v="2005-09-24T00:00:00"/>
    <x v="3"/>
    <x v="8"/>
    <n v="313"/>
    <n v="79"/>
  </r>
  <r>
    <s v="LGR"/>
    <d v="2005-09-25T00:00:00"/>
    <x v="3"/>
    <x v="8"/>
    <n v="350"/>
    <n v="72"/>
  </r>
  <r>
    <s v="LGR"/>
    <d v="2005-09-26T00:00:00"/>
    <x v="3"/>
    <x v="8"/>
    <n v="236"/>
    <n v="73"/>
  </r>
  <r>
    <s v="LGR"/>
    <d v="2005-09-27T00:00:00"/>
    <x v="3"/>
    <x v="8"/>
    <n v="236"/>
    <n v="64"/>
  </r>
  <r>
    <s v="LGR"/>
    <d v="2005-09-28T00:00:00"/>
    <x v="3"/>
    <x v="8"/>
    <n v="240"/>
    <n v="89"/>
  </r>
  <r>
    <s v="LGR"/>
    <d v="2005-09-29T00:00:00"/>
    <x v="3"/>
    <x v="8"/>
    <n v="202"/>
    <n v="54"/>
  </r>
  <r>
    <s v="LGR"/>
    <d v="2005-09-30T00:00:00"/>
    <x v="3"/>
    <x v="8"/>
    <n v="330"/>
    <n v="115"/>
  </r>
  <r>
    <s v="LGR"/>
    <d v="2005-10-01T00:00:00"/>
    <x v="3"/>
    <x v="9"/>
    <n v="73"/>
    <n v="35"/>
  </r>
  <r>
    <s v="LGR"/>
    <d v="2005-10-02T00:00:00"/>
    <x v="3"/>
    <x v="9"/>
    <n v="157"/>
    <n v="65"/>
  </r>
  <r>
    <s v="LGR"/>
    <d v="2005-10-03T00:00:00"/>
    <x v="3"/>
    <x v="9"/>
    <n v="103"/>
    <n v="77"/>
  </r>
  <r>
    <s v="LGR"/>
    <d v="2005-10-04T00:00:00"/>
    <x v="3"/>
    <x v="9"/>
    <n v="126"/>
    <n v="55"/>
  </r>
  <r>
    <s v="LGR"/>
    <d v="2005-10-05T00:00:00"/>
    <x v="3"/>
    <x v="9"/>
    <n v="170"/>
    <n v="58"/>
  </r>
  <r>
    <s v="LGR"/>
    <d v="2005-10-06T00:00:00"/>
    <x v="3"/>
    <x v="9"/>
    <n v="180"/>
    <n v="83"/>
  </r>
  <r>
    <s v="LGR"/>
    <d v="2005-10-07T00:00:00"/>
    <x v="3"/>
    <x v="9"/>
    <n v="112"/>
    <n v="61"/>
  </r>
  <r>
    <s v="LGR"/>
    <d v="2005-10-08T00:00:00"/>
    <x v="3"/>
    <x v="9"/>
    <n v="60"/>
    <n v="36"/>
  </r>
  <r>
    <s v="LGR"/>
    <d v="2005-10-09T00:00:00"/>
    <x v="3"/>
    <x v="9"/>
    <n v="113"/>
    <n v="70"/>
  </r>
  <r>
    <s v="LGR"/>
    <d v="2005-10-10T00:00:00"/>
    <x v="3"/>
    <x v="9"/>
    <n v="77"/>
    <n v="49"/>
  </r>
  <r>
    <s v="LGR"/>
    <d v="2005-10-11T00:00:00"/>
    <x v="3"/>
    <x v="9"/>
    <n v="56"/>
    <n v="23"/>
  </r>
  <r>
    <s v="LGR"/>
    <d v="2005-10-12T00:00:00"/>
    <x v="3"/>
    <x v="9"/>
    <n v="82"/>
    <n v="55"/>
  </r>
  <r>
    <s v="LGR"/>
    <d v="2005-10-13T00:00:00"/>
    <x v="3"/>
    <x v="9"/>
    <n v="52"/>
    <n v="31"/>
  </r>
  <r>
    <s v="LGR"/>
    <d v="2005-10-14T00:00:00"/>
    <x v="3"/>
    <x v="9"/>
    <n v="49"/>
    <n v="65"/>
  </r>
  <r>
    <s v="LGR"/>
    <d v="2005-10-15T00:00:00"/>
    <x v="3"/>
    <x v="9"/>
    <n v="60"/>
    <n v="43"/>
  </r>
  <r>
    <s v="LGR"/>
    <d v="2005-10-16T00:00:00"/>
    <x v="3"/>
    <x v="9"/>
    <n v="44"/>
    <n v="30"/>
  </r>
  <r>
    <s v="LGR"/>
    <d v="2005-10-17T00:00:00"/>
    <x v="3"/>
    <x v="9"/>
    <n v="40"/>
    <n v="32"/>
  </r>
  <r>
    <s v="LGR"/>
    <d v="2005-10-18T00:00:00"/>
    <x v="3"/>
    <x v="9"/>
    <n v="24"/>
    <n v="30"/>
  </r>
  <r>
    <s v="LGR"/>
    <d v="2005-10-19T00:00:00"/>
    <x v="3"/>
    <x v="9"/>
    <n v="17"/>
    <n v="19"/>
  </r>
  <r>
    <s v="LGR"/>
    <d v="2005-10-20T00:00:00"/>
    <x v="3"/>
    <x v="9"/>
    <n v="16"/>
    <n v="13"/>
  </r>
  <r>
    <s v="LGR"/>
    <d v="2005-10-21T00:00:00"/>
    <x v="3"/>
    <x v="9"/>
    <n v="16"/>
    <n v="7"/>
  </r>
  <r>
    <s v="LGR"/>
    <d v="2005-10-22T00:00:00"/>
    <x v="3"/>
    <x v="9"/>
    <n v="22"/>
    <n v="7"/>
  </r>
  <r>
    <s v="LGR"/>
    <d v="2005-10-23T00:00:00"/>
    <x v="3"/>
    <x v="9"/>
    <n v="17"/>
    <n v="7"/>
  </r>
  <r>
    <s v="LGR"/>
    <d v="2005-10-24T00:00:00"/>
    <x v="3"/>
    <x v="9"/>
    <n v="6"/>
    <n v="7"/>
  </r>
  <r>
    <s v="LGR"/>
    <d v="2005-10-25T00:00:00"/>
    <x v="3"/>
    <x v="9"/>
    <n v="18"/>
    <n v="14"/>
  </r>
  <r>
    <s v="LGR"/>
    <d v="2005-10-26T00:00:00"/>
    <x v="3"/>
    <x v="9"/>
    <n v="13"/>
    <n v="11"/>
  </r>
  <r>
    <s v="LGR"/>
    <d v="2005-10-27T00:00:00"/>
    <x v="3"/>
    <x v="9"/>
    <n v="10"/>
    <n v="5"/>
  </r>
  <r>
    <s v="LGR"/>
    <d v="2005-10-28T00:00:00"/>
    <x v="3"/>
    <x v="9"/>
    <n v="11"/>
    <n v="5"/>
  </r>
  <r>
    <s v="LGR"/>
    <d v="2005-10-29T00:00:00"/>
    <x v="3"/>
    <x v="9"/>
    <n v="8"/>
    <n v="5"/>
  </r>
  <r>
    <s v="LGR"/>
    <d v="2005-10-30T00:00:00"/>
    <x v="3"/>
    <x v="9"/>
    <n v="11"/>
    <n v="4"/>
  </r>
  <r>
    <s v="LGR"/>
    <d v="2005-10-31T00:00:00"/>
    <x v="3"/>
    <x v="9"/>
    <n v="14"/>
    <n v="8"/>
  </r>
  <r>
    <s v="LGR"/>
    <d v="2005-11-01T00:00:00"/>
    <x v="3"/>
    <x v="10"/>
    <n v="1"/>
    <n v="2"/>
  </r>
  <r>
    <s v="LGR"/>
    <d v="2005-11-02T00:00:00"/>
    <x v="3"/>
    <x v="10"/>
    <n v="1"/>
    <n v="3"/>
  </r>
  <r>
    <s v="LGR"/>
    <d v="2005-11-03T00:00:00"/>
    <x v="3"/>
    <x v="10"/>
    <n v="4"/>
    <n v="1"/>
  </r>
  <r>
    <s v="LGR"/>
    <d v="2005-11-04T00:00:00"/>
    <x v="3"/>
    <x v="10"/>
    <n v="6"/>
    <n v="7"/>
  </r>
  <r>
    <s v="LGR"/>
    <d v="2005-11-05T00:00:00"/>
    <x v="3"/>
    <x v="10"/>
    <n v="7"/>
    <n v="9"/>
  </r>
  <r>
    <s v="LGR"/>
    <d v="2005-11-06T00:00:00"/>
    <x v="3"/>
    <x v="10"/>
    <n v="2"/>
    <n v="6"/>
  </r>
  <r>
    <s v="LGR"/>
    <d v="2005-11-07T00:00:00"/>
    <x v="3"/>
    <x v="10"/>
    <n v="0"/>
    <n v="2"/>
  </r>
  <r>
    <s v="LGR"/>
    <d v="2005-11-08T00:00:00"/>
    <x v="3"/>
    <x v="10"/>
    <n v="5"/>
    <n v="3"/>
  </r>
  <r>
    <s v="LGR"/>
    <d v="2005-11-09T00:00:00"/>
    <x v="3"/>
    <x v="10"/>
    <n v="5"/>
    <n v="2"/>
  </r>
  <r>
    <s v="LGR"/>
    <d v="2005-11-10T00:00:00"/>
    <x v="3"/>
    <x v="10"/>
    <n v="2"/>
    <n v="6"/>
  </r>
  <r>
    <s v="LGR"/>
    <d v="2005-11-11T00:00:00"/>
    <x v="3"/>
    <x v="10"/>
    <n v="2"/>
    <n v="4"/>
  </r>
  <r>
    <s v="LGR"/>
    <d v="2005-11-12T00:00:00"/>
    <x v="3"/>
    <x v="10"/>
    <n v="4"/>
    <n v="0"/>
  </r>
  <r>
    <s v="LGR"/>
    <d v="2005-11-13T00:00:00"/>
    <x v="3"/>
    <x v="10"/>
    <n v="1"/>
    <n v="2"/>
  </r>
  <r>
    <s v="LGR"/>
    <d v="2005-11-14T00:00:00"/>
    <x v="3"/>
    <x v="10"/>
    <n v="1"/>
    <n v="0"/>
  </r>
  <r>
    <s v="LGR"/>
    <d v="2005-11-15T00:00:00"/>
    <x v="3"/>
    <x v="10"/>
    <n v="1"/>
    <n v="1"/>
  </r>
  <r>
    <s v="LGR"/>
    <d v="2005-11-16T00:00:00"/>
    <x v="3"/>
    <x v="10"/>
    <n v="0"/>
    <n v="1"/>
  </r>
  <r>
    <s v="LGR"/>
    <d v="2005-11-17T00:00:00"/>
    <x v="3"/>
    <x v="10"/>
    <n v="1"/>
    <n v="0"/>
  </r>
  <r>
    <s v="LGR"/>
    <d v="2005-11-18T00:00:00"/>
    <x v="3"/>
    <x v="10"/>
    <n v="0"/>
    <n v="0"/>
  </r>
  <r>
    <s v="LGR"/>
    <d v="2005-11-19T00:00:00"/>
    <x v="3"/>
    <x v="10"/>
    <n v="1"/>
    <n v="0"/>
  </r>
  <r>
    <s v="LGR"/>
    <d v="2005-11-20T00:00:00"/>
    <x v="3"/>
    <x v="10"/>
    <n v="0"/>
    <n v="0"/>
  </r>
  <r>
    <s v="LGR"/>
    <d v="2005-11-21T00:00:00"/>
    <x v="3"/>
    <x v="10"/>
    <n v="2"/>
    <n v="0"/>
  </r>
  <r>
    <s v="LGR"/>
    <d v="2005-11-22T00:00:00"/>
    <x v="3"/>
    <x v="10"/>
    <n v="0"/>
    <n v="0"/>
  </r>
  <r>
    <s v="LGR"/>
    <d v="2005-11-23T00:00:00"/>
    <x v="3"/>
    <x v="10"/>
    <n v="0"/>
    <n v="0"/>
  </r>
  <r>
    <s v="LGR"/>
    <d v="2005-11-24T00:00:00"/>
    <x v="3"/>
    <x v="10"/>
    <n v="0"/>
    <n v="0"/>
  </r>
  <r>
    <s v="LGR"/>
    <d v="2005-11-25T00:00:00"/>
    <x v="3"/>
    <x v="10"/>
    <n v="0"/>
    <n v="0"/>
  </r>
  <r>
    <s v="LGR"/>
    <d v="2005-11-26T00:00:00"/>
    <x v="3"/>
    <x v="10"/>
    <n v="2"/>
    <n v="0"/>
  </r>
  <r>
    <s v="LGR"/>
    <d v="2005-11-27T00:00:00"/>
    <x v="3"/>
    <x v="10"/>
    <n v="1"/>
    <n v="1"/>
  </r>
  <r>
    <s v="LGR"/>
    <d v="2005-11-28T00:00:00"/>
    <x v="3"/>
    <x v="10"/>
    <n v="0"/>
    <n v="0"/>
  </r>
  <r>
    <s v="LGR"/>
    <d v="2005-11-29T00:00:00"/>
    <x v="3"/>
    <x v="10"/>
    <n v="0"/>
    <n v="0"/>
  </r>
  <r>
    <s v="LGR"/>
    <d v="2005-11-30T00:00:00"/>
    <x v="3"/>
    <x v="10"/>
    <n v="3"/>
    <n v="3"/>
  </r>
  <r>
    <s v="LGR"/>
    <d v="2005-12-01T00:00:00"/>
    <x v="3"/>
    <x v="11"/>
    <n v="1"/>
    <n v="0"/>
  </r>
  <r>
    <s v="LGR"/>
    <d v="2005-12-02T00:00:00"/>
    <x v="3"/>
    <x v="11"/>
    <n v="1"/>
    <n v="0"/>
  </r>
  <r>
    <s v="LGR"/>
    <d v="2005-12-03T00:00:00"/>
    <x v="3"/>
    <x v="11"/>
    <n v="0"/>
    <n v="0"/>
  </r>
  <r>
    <s v="LGR"/>
    <d v="2005-12-04T00:00:00"/>
    <x v="3"/>
    <x v="11"/>
    <n v="3"/>
    <n v="0"/>
  </r>
  <r>
    <s v="LGR"/>
    <d v="2005-12-05T00:00:00"/>
    <x v="3"/>
    <x v="11"/>
    <n v="0"/>
    <n v="0"/>
  </r>
  <r>
    <s v="LGR"/>
    <d v="2005-12-06T00:00:00"/>
    <x v="3"/>
    <x v="11"/>
    <n v="0"/>
    <n v="0"/>
  </r>
  <r>
    <s v="LGR"/>
    <d v="2005-12-07T00:00:00"/>
    <x v="3"/>
    <x v="11"/>
    <n v="0"/>
    <n v="0"/>
  </r>
  <r>
    <s v="LGR"/>
    <d v="2005-12-08T00:00:00"/>
    <x v="3"/>
    <x v="11"/>
    <n v="0"/>
    <n v="0"/>
  </r>
  <r>
    <s v="LGR"/>
    <d v="2005-12-09T00:00:00"/>
    <x v="3"/>
    <x v="11"/>
    <n v="0"/>
    <n v="0"/>
  </r>
  <r>
    <s v="LGR"/>
    <d v="2005-12-10T00:00:00"/>
    <x v="3"/>
    <x v="11"/>
    <n v="0"/>
    <n v="0"/>
  </r>
  <r>
    <s v="LGR"/>
    <d v="2005-12-11T00:00:00"/>
    <x v="3"/>
    <x v="11"/>
    <n v="0"/>
    <n v="0"/>
  </r>
  <r>
    <s v="LGR"/>
    <d v="2005-12-12T00:00:00"/>
    <x v="3"/>
    <x v="11"/>
    <n v="0"/>
    <n v="0"/>
  </r>
  <r>
    <s v="LGR"/>
    <d v="2005-12-13T00:00:00"/>
    <x v="3"/>
    <x v="11"/>
    <n v="0"/>
    <n v="0"/>
  </r>
  <r>
    <s v="LGR"/>
    <d v="2005-12-14T00:00:00"/>
    <x v="3"/>
    <x v="11"/>
    <n v="0"/>
    <n v="0"/>
  </r>
  <r>
    <s v="LGR"/>
    <d v="2005-12-15T00:00:00"/>
    <x v="3"/>
    <x v="11"/>
    <n v="0"/>
    <n v="0"/>
  </r>
  <r>
    <s v="LGR"/>
    <d v="2006-03-01T00:00:00"/>
    <x v="4"/>
    <x v="2"/>
    <n v="0"/>
    <n v="0"/>
  </r>
  <r>
    <s v="LGR"/>
    <d v="2006-03-02T00:00:00"/>
    <x v="4"/>
    <x v="2"/>
    <n v="0"/>
    <n v="0"/>
  </r>
  <r>
    <s v="LGR"/>
    <d v="2006-03-03T00:00:00"/>
    <x v="4"/>
    <x v="2"/>
    <n v="0"/>
    <n v="0"/>
  </r>
  <r>
    <s v="LGR"/>
    <d v="2006-03-04T00:00:00"/>
    <x v="4"/>
    <x v="2"/>
    <n v="0"/>
    <n v="0"/>
  </r>
  <r>
    <s v="LGR"/>
    <d v="2006-03-05T00:00:00"/>
    <x v="4"/>
    <x v="2"/>
    <n v="0"/>
    <n v="0"/>
  </r>
  <r>
    <s v="LGR"/>
    <d v="2006-03-06T00:00:00"/>
    <x v="4"/>
    <x v="2"/>
    <n v="0"/>
    <n v="0"/>
  </r>
  <r>
    <s v="LGR"/>
    <d v="2006-03-07T00:00:00"/>
    <x v="4"/>
    <x v="2"/>
    <n v="0"/>
    <n v="0"/>
  </r>
  <r>
    <s v="LGR"/>
    <d v="2006-03-08T00:00:00"/>
    <x v="4"/>
    <x v="2"/>
    <n v="0"/>
    <n v="0"/>
  </r>
  <r>
    <s v="LGR"/>
    <d v="2006-03-09T00:00:00"/>
    <x v="4"/>
    <x v="2"/>
    <n v="0"/>
    <n v="0"/>
  </r>
  <r>
    <s v="LGR"/>
    <d v="2006-03-10T00:00:00"/>
    <x v="4"/>
    <x v="2"/>
    <n v="0"/>
    <n v="0"/>
  </r>
  <r>
    <s v="LGR"/>
    <d v="2006-03-11T00:00:00"/>
    <x v="4"/>
    <x v="2"/>
    <n v="0"/>
    <n v="0"/>
  </r>
  <r>
    <s v="LGR"/>
    <d v="2006-03-12T00:00:00"/>
    <x v="4"/>
    <x v="2"/>
    <n v="0"/>
    <n v="0"/>
  </r>
  <r>
    <s v="LGR"/>
    <d v="2006-03-13T00:00:00"/>
    <x v="4"/>
    <x v="2"/>
    <n v="0"/>
    <n v="0"/>
  </r>
  <r>
    <s v="LGR"/>
    <d v="2006-03-14T00:00:00"/>
    <x v="4"/>
    <x v="2"/>
    <n v="0"/>
    <n v="0"/>
  </r>
  <r>
    <s v="LGR"/>
    <d v="2006-03-15T00:00:00"/>
    <x v="4"/>
    <x v="2"/>
    <n v="0"/>
    <n v="0"/>
  </r>
  <r>
    <s v="LGR"/>
    <d v="2006-03-16T00:00:00"/>
    <x v="4"/>
    <x v="2"/>
    <n v="0"/>
    <n v="0"/>
  </r>
  <r>
    <s v="LGR"/>
    <d v="2006-03-17T00:00:00"/>
    <x v="4"/>
    <x v="2"/>
    <n v="0"/>
    <n v="0"/>
  </r>
  <r>
    <s v="LGR"/>
    <d v="2006-03-18T00:00:00"/>
    <x v="4"/>
    <x v="2"/>
    <n v="0"/>
    <n v="0"/>
  </r>
  <r>
    <s v="LGR"/>
    <d v="2006-03-19T00:00:00"/>
    <x v="4"/>
    <x v="2"/>
    <n v="0"/>
    <n v="0"/>
  </r>
  <r>
    <s v="LGR"/>
    <d v="2006-03-20T00:00:00"/>
    <x v="4"/>
    <x v="2"/>
    <n v="0"/>
    <n v="0"/>
  </r>
  <r>
    <s v="LGR"/>
    <d v="2006-03-21T00:00:00"/>
    <x v="4"/>
    <x v="2"/>
    <n v="0"/>
    <n v="0"/>
  </r>
  <r>
    <s v="LGR"/>
    <d v="2006-03-22T00:00:00"/>
    <x v="4"/>
    <x v="2"/>
    <n v="0"/>
    <n v="0"/>
  </r>
  <r>
    <s v="LGR"/>
    <d v="2006-03-23T00:00:00"/>
    <x v="4"/>
    <x v="2"/>
    <n v="0"/>
    <n v="0"/>
  </r>
  <r>
    <s v="LGR"/>
    <d v="2006-03-24T00:00:00"/>
    <x v="4"/>
    <x v="2"/>
    <n v="0"/>
    <n v="0"/>
  </r>
  <r>
    <s v="LGR"/>
    <d v="2006-03-25T00:00:00"/>
    <x v="4"/>
    <x v="2"/>
    <n v="0"/>
    <n v="0"/>
  </r>
  <r>
    <s v="LGR"/>
    <d v="2006-03-26T00:00:00"/>
    <x v="4"/>
    <x v="2"/>
    <n v="0"/>
    <n v="0"/>
  </r>
  <r>
    <s v="LGR"/>
    <d v="2006-03-27T00:00:00"/>
    <x v="4"/>
    <x v="2"/>
    <n v="0"/>
    <n v="0"/>
  </r>
  <r>
    <s v="LGR"/>
    <d v="2006-03-28T00:00:00"/>
    <x v="4"/>
    <x v="2"/>
    <n v="0"/>
    <n v="0"/>
  </r>
  <r>
    <s v="LGR"/>
    <d v="2006-03-29T00:00:00"/>
    <x v="4"/>
    <x v="2"/>
    <n v="0"/>
    <n v="0"/>
  </r>
  <r>
    <s v="LGR"/>
    <d v="2006-03-30T00:00:00"/>
    <x v="4"/>
    <x v="2"/>
    <n v="0"/>
    <n v="0"/>
  </r>
  <r>
    <s v="LGR"/>
    <d v="2006-03-31T00:00:00"/>
    <x v="4"/>
    <x v="2"/>
    <n v="0"/>
    <n v="0"/>
  </r>
  <r>
    <s v="LGR"/>
    <d v="2006-04-01T00:00:00"/>
    <x v="4"/>
    <x v="3"/>
    <n v="0"/>
    <n v="0"/>
  </r>
  <r>
    <s v="LGR"/>
    <d v="2006-04-02T00:00:00"/>
    <x v="4"/>
    <x v="3"/>
    <n v="0"/>
    <n v="0"/>
  </r>
  <r>
    <s v="LGR"/>
    <d v="2006-04-03T00:00:00"/>
    <x v="4"/>
    <x v="3"/>
    <n v="0"/>
    <n v="0"/>
  </r>
  <r>
    <s v="LGR"/>
    <d v="2006-04-04T00:00:00"/>
    <x v="4"/>
    <x v="3"/>
    <n v="0"/>
    <n v="0"/>
  </r>
  <r>
    <s v="LGR"/>
    <d v="2006-04-05T00:00:00"/>
    <x v="4"/>
    <x v="3"/>
    <n v="0"/>
    <n v="0"/>
  </r>
  <r>
    <s v="LGR"/>
    <d v="2006-04-06T00:00:00"/>
    <x v="4"/>
    <x v="3"/>
    <n v="0"/>
    <n v="0"/>
  </r>
  <r>
    <s v="LGR"/>
    <d v="2006-04-07T00:00:00"/>
    <x v="4"/>
    <x v="3"/>
    <n v="0"/>
    <n v="0"/>
  </r>
  <r>
    <s v="LGR"/>
    <d v="2006-04-08T00:00:00"/>
    <x v="4"/>
    <x v="3"/>
    <n v="0"/>
    <n v="0"/>
  </r>
  <r>
    <s v="LGR"/>
    <d v="2006-04-09T00:00:00"/>
    <x v="4"/>
    <x v="3"/>
    <n v="0"/>
    <n v="0"/>
  </r>
  <r>
    <s v="LGR"/>
    <d v="2006-04-10T00:00:00"/>
    <x v="4"/>
    <x v="3"/>
    <n v="0"/>
    <n v="0"/>
  </r>
  <r>
    <s v="LGR"/>
    <d v="2006-04-11T00:00:00"/>
    <x v="4"/>
    <x v="3"/>
    <n v="0"/>
    <n v="0"/>
  </r>
  <r>
    <s v="LGR"/>
    <d v="2006-04-12T00:00:00"/>
    <x v="4"/>
    <x v="3"/>
    <n v="0"/>
    <n v="0"/>
  </r>
  <r>
    <s v="LGR"/>
    <d v="2006-04-13T00:00:00"/>
    <x v="4"/>
    <x v="3"/>
    <n v="0"/>
    <n v="0"/>
  </r>
  <r>
    <s v="LGR"/>
    <d v="2006-04-14T00:00:00"/>
    <x v="4"/>
    <x v="3"/>
    <n v="0"/>
    <n v="0"/>
  </r>
  <r>
    <s v="LGR"/>
    <d v="2006-04-15T00:00:00"/>
    <x v="4"/>
    <x v="3"/>
    <n v="0"/>
    <n v="0"/>
  </r>
  <r>
    <s v="LGR"/>
    <d v="2006-04-16T00:00:00"/>
    <x v="4"/>
    <x v="3"/>
    <n v="0"/>
    <n v="0"/>
  </r>
  <r>
    <s v="LGR"/>
    <d v="2006-04-17T00:00:00"/>
    <x v="4"/>
    <x v="3"/>
    <n v="0"/>
    <n v="0"/>
  </r>
  <r>
    <s v="LGR"/>
    <d v="2006-04-18T00:00:00"/>
    <x v="4"/>
    <x v="3"/>
    <n v="0"/>
    <n v="0"/>
  </r>
  <r>
    <s v="LGR"/>
    <d v="2006-04-19T00:00:00"/>
    <x v="4"/>
    <x v="3"/>
    <n v="0"/>
    <n v="0"/>
  </r>
  <r>
    <s v="LGR"/>
    <d v="2006-04-20T00:00:00"/>
    <x v="4"/>
    <x v="3"/>
    <n v="0"/>
    <n v="0"/>
  </r>
  <r>
    <s v="LGR"/>
    <d v="2006-04-21T00:00:00"/>
    <x v="4"/>
    <x v="3"/>
    <n v="0"/>
    <n v="0"/>
  </r>
  <r>
    <s v="LGR"/>
    <d v="2006-04-22T00:00:00"/>
    <x v="4"/>
    <x v="3"/>
    <n v="0"/>
    <n v="0"/>
  </r>
  <r>
    <s v="LGR"/>
    <d v="2006-04-23T00:00:00"/>
    <x v="4"/>
    <x v="3"/>
    <n v="0"/>
    <n v="0"/>
  </r>
  <r>
    <s v="LGR"/>
    <d v="2006-04-24T00:00:00"/>
    <x v="4"/>
    <x v="3"/>
    <n v="0"/>
    <n v="0"/>
  </r>
  <r>
    <s v="LGR"/>
    <d v="2006-04-25T00:00:00"/>
    <x v="4"/>
    <x v="3"/>
    <n v="0"/>
    <n v="0"/>
  </r>
  <r>
    <s v="LGR"/>
    <d v="2006-04-26T00:00:00"/>
    <x v="4"/>
    <x v="3"/>
    <n v="0"/>
    <n v="0"/>
  </r>
  <r>
    <s v="LGR"/>
    <d v="2006-04-27T00:00:00"/>
    <x v="4"/>
    <x v="3"/>
    <n v="1"/>
    <n v="0"/>
  </r>
  <r>
    <s v="LGR"/>
    <d v="2006-04-28T00:00:00"/>
    <x v="4"/>
    <x v="3"/>
    <n v="1"/>
    <n v="0"/>
  </r>
  <r>
    <s v="LGR"/>
    <d v="2006-04-29T00:00:00"/>
    <x v="4"/>
    <x v="3"/>
    <n v="0"/>
    <n v="0"/>
  </r>
  <r>
    <s v="LGR"/>
    <d v="2006-04-30T00:00:00"/>
    <x v="4"/>
    <x v="3"/>
    <n v="2"/>
    <n v="0"/>
  </r>
  <r>
    <s v="LGR"/>
    <d v="2006-05-01T00:00:00"/>
    <x v="4"/>
    <x v="4"/>
    <n v="2"/>
    <n v="0"/>
  </r>
  <r>
    <s v="LGR"/>
    <d v="2006-05-02T00:00:00"/>
    <x v="4"/>
    <x v="4"/>
    <n v="1"/>
    <n v="0"/>
  </r>
  <r>
    <s v="LGR"/>
    <d v="2006-05-03T00:00:00"/>
    <x v="4"/>
    <x v="4"/>
    <n v="5"/>
    <n v="0"/>
  </r>
  <r>
    <s v="LGR"/>
    <d v="2006-05-04T00:00:00"/>
    <x v="4"/>
    <x v="4"/>
    <n v="6"/>
    <n v="0"/>
  </r>
  <r>
    <s v="LGR"/>
    <d v="2006-05-05T00:00:00"/>
    <x v="4"/>
    <x v="4"/>
    <n v="5"/>
    <n v="0"/>
  </r>
  <r>
    <s v="LGR"/>
    <d v="2006-05-06T00:00:00"/>
    <x v="4"/>
    <x v="4"/>
    <n v="13"/>
    <n v="0"/>
  </r>
  <r>
    <s v="LGR"/>
    <d v="2006-05-07T00:00:00"/>
    <x v="4"/>
    <x v="4"/>
    <n v="14"/>
    <n v="0"/>
  </r>
  <r>
    <s v="LGR"/>
    <d v="2006-05-08T00:00:00"/>
    <x v="4"/>
    <x v="4"/>
    <n v="38"/>
    <n v="0"/>
  </r>
  <r>
    <s v="LGR"/>
    <d v="2006-05-09T00:00:00"/>
    <x v="4"/>
    <x v="4"/>
    <n v="53"/>
    <n v="0"/>
  </r>
  <r>
    <s v="LGR"/>
    <d v="2006-05-10T00:00:00"/>
    <x v="4"/>
    <x v="4"/>
    <n v="70"/>
    <n v="1"/>
  </r>
  <r>
    <s v="LGR"/>
    <d v="2006-05-11T00:00:00"/>
    <x v="4"/>
    <x v="4"/>
    <n v="76"/>
    <n v="0"/>
  </r>
  <r>
    <s v="LGR"/>
    <d v="2006-05-12T00:00:00"/>
    <x v="4"/>
    <x v="4"/>
    <n v="139"/>
    <n v="2"/>
  </r>
  <r>
    <s v="LGR"/>
    <d v="2006-05-13T00:00:00"/>
    <x v="4"/>
    <x v="4"/>
    <n v="293"/>
    <n v="2"/>
  </r>
  <r>
    <s v="LGR"/>
    <d v="2006-05-14T00:00:00"/>
    <x v="4"/>
    <x v="4"/>
    <n v="388"/>
    <n v="7"/>
  </r>
  <r>
    <s v="LGR"/>
    <d v="2006-05-15T00:00:00"/>
    <x v="4"/>
    <x v="4"/>
    <n v="604"/>
    <n v="8"/>
  </r>
  <r>
    <s v="LGR"/>
    <d v="2006-05-16T00:00:00"/>
    <x v="4"/>
    <x v="4"/>
    <n v="679"/>
    <n v="19"/>
  </r>
  <r>
    <s v="LGR"/>
    <d v="2006-05-17T00:00:00"/>
    <x v="4"/>
    <x v="4"/>
    <n v="1232"/>
    <n v="11"/>
  </r>
  <r>
    <s v="LGR"/>
    <d v="2006-05-18T00:00:00"/>
    <x v="4"/>
    <x v="4"/>
    <n v="1156"/>
    <n v="24"/>
  </r>
  <r>
    <s v="LGR"/>
    <d v="2006-05-19T00:00:00"/>
    <x v="4"/>
    <x v="4"/>
    <n v="1136"/>
    <n v="25"/>
  </r>
  <r>
    <s v="LGR"/>
    <d v="2006-05-20T00:00:00"/>
    <x v="4"/>
    <x v="4"/>
    <n v="1138"/>
    <n v="29"/>
  </r>
  <r>
    <s v="LGR"/>
    <d v="2006-05-21T00:00:00"/>
    <x v="4"/>
    <x v="4"/>
    <n v="462"/>
    <n v="11"/>
  </r>
  <r>
    <s v="LGR"/>
    <d v="2006-05-22T00:00:00"/>
    <x v="4"/>
    <x v="4"/>
    <n v="236"/>
    <n v="6"/>
  </r>
  <r>
    <s v="LGR"/>
    <d v="2006-05-23T00:00:00"/>
    <x v="4"/>
    <x v="4"/>
    <n v="266"/>
    <n v="11"/>
  </r>
  <r>
    <s v="LGR"/>
    <d v="2006-05-24T00:00:00"/>
    <x v="4"/>
    <x v="4"/>
    <n v="540"/>
    <n v="22"/>
  </r>
  <r>
    <s v="LGR"/>
    <d v="2006-05-25T00:00:00"/>
    <x v="4"/>
    <x v="4"/>
    <n v="605"/>
    <n v="17"/>
  </r>
  <r>
    <s v="LGR"/>
    <d v="2006-05-26T00:00:00"/>
    <x v="4"/>
    <x v="4"/>
    <n v="841"/>
    <n v="34"/>
  </r>
  <r>
    <s v="LGR"/>
    <d v="2006-05-27T00:00:00"/>
    <x v="4"/>
    <x v="4"/>
    <n v="668"/>
    <n v="38"/>
  </r>
  <r>
    <s v="LGR"/>
    <d v="2006-05-28T00:00:00"/>
    <x v="4"/>
    <x v="4"/>
    <n v="1138"/>
    <n v="36"/>
  </r>
  <r>
    <s v="LGR"/>
    <d v="2006-05-29T00:00:00"/>
    <x v="4"/>
    <x v="4"/>
    <n v="734"/>
    <n v="44"/>
  </r>
  <r>
    <s v="LGR"/>
    <d v="2006-05-30T00:00:00"/>
    <x v="4"/>
    <x v="4"/>
    <n v="720"/>
    <n v="38"/>
  </r>
  <r>
    <s v="LGR"/>
    <d v="2006-05-31T00:00:00"/>
    <x v="4"/>
    <x v="4"/>
    <n v="638"/>
    <n v="44"/>
  </r>
  <r>
    <s v="LGR"/>
    <d v="2006-06-01T00:00:00"/>
    <x v="4"/>
    <x v="5"/>
    <n v="737"/>
    <n v="47"/>
  </r>
  <r>
    <s v="LGR"/>
    <d v="2006-06-02T00:00:00"/>
    <x v="4"/>
    <x v="5"/>
    <n v="892"/>
    <n v="73"/>
  </r>
  <r>
    <s v="LGR"/>
    <d v="2006-06-03T00:00:00"/>
    <x v="4"/>
    <x v="5"/>
    <n v="896"/>
    <n v="42"/>
  </r>
  <r>
    <s v="LGR"/>
    <d v="2006-06-04T00:00:00"/>
    <x v="4"/>
    <x v="5"/>
    <n v="718"/>
    <n v="38"/>
  </r>
  <r>
    <s v="LGR"/>
    <d v="2006-06-05T00:00:00"/>
    <x v="4"/>
    <x v="5"/>
    <n v="706"/>
    <n v="43"/>
  </r>
  <r>
    <s v="LGR"/>
    <d v="2006-06-06T00:00:00"/>
    <x v="4"/>
    <x v="5"/>
    <n v="432"/>
    <n v="50"/>
  </r>
  <r>
    <s v="LGR"/>
    <d v="2006-06-07T00:00:00"/>
    <x v="4"/>
    <x v="5"/>
    <n v="470"/>
    <n v="22"/>
  </r>
  <r>
    <s v="LGR"/>
    <d v="2006-06-08T00:00:00"/>
    <x v="4"/>
    <x v="5"/>
    <n v="488"/>
    <n v="34"/>
  </r>
  <r>
    <s v="LGR"/>
    <d v="2006-06-09T00:00:00"/>
    <x v="4"/>
    <x v="5"/>
    <n v="526"/>
    <n v="17"/>
  </r>
  <r>
    <s v="LGR"/>
    <d v="2006-06-10T00:00:00"/>
    <x v="4"/>
    <x v="5"/>
    <n v="244"/>
    <n v="17"/>
  </r>
  <r>
    <s v="LGR"/>
    <d v="2006-06-11T00:00:00"/>
    <x v="4"/>
    <x v="5"/>
    <n v="180"/>
    <n v="12"/>
  </r>
  <r>
    <s v="LGR"/>
    <d v="2006-06-12T00:00:00"/>
    <x v="4"/>
    <x v="5"/>
    <n v="382"/>
    <n v="23"/>
  </r>
  <r>
    <s v="LGR"/>
    <d v="2006-06-13T00:00:00"/>
    <x v="4"/>
    <x v="5"/>
    <n v="475"/>
    <n v="28"/>
  </r>
  <r>
    <s v="LGR"/>
    <d v="2006-06-14T00:00:00"/>
    <x v="4"/>
    <x v="5"/>
    <n v="352"/>
    <n v="34"/>
  </r>
  <r>
    <s v="LGR"/>
    <d v="2006-06-15T00:00:00"/>
    <x v="4"/>
    <x v="5"/>
    <n v="329"/>
    <n v="12"/>
  </r>
  <r>
    <s v="LGR"/>
    <d v="2006-06-16T00:00:00"/>
    <x v="4"/>
    <x v="5"/>
    <n v="473"/>
    <n v="24"/>
  </r>
  <r>
    <s v="LGR"/>
    <d v="2006-06-17T00:00:00"/>
    <x v="4"/>
    <x v="5"/>
    <n v="330"/>
    <n v="28"/>
  </r>
  <r>
    <s v="LGR"/>
    <d v="2006-06-18T00:00:00"/>
    <x v="4"/>
    <x v="5"/>
    <n v="388"/>
    <n v="26"/>
  </r>
  <r>
    <s v="LGR"/>
    <d v="2006-06-19T00:00:00"/>
    <x v="4"/>
    <x v="5"/>
    <n v="300"/>
    <n v="28"/>
  </r>
  <r>
    <s v="LGR"/>
    <d v="2006-06-20T00:00:00"/>
    <x v="4"/>
    <x v="5"/>
    <n v="235"/>
    <n v="10"/>
  </r>
  <r>
    <s v="LGR"/>
    <d v="2006-06-21T00:00:00"/>
    <x v="4"/>
    <x v="5"/>
    <n v="319"/>
    <n v="20"/>
  </r>
  <r>
    <s v="LGR"/>
    <d v="2006-06-22T00:00:00"/>
    <x v="4"/>
    <x v="5"/>
    <n v="316"/>
    <n v="19"/>
  </r>
  <r>
    <s v="LGR"/>
    <d v="2006-06-23T00:00:00"/>
    <x v="4"/>
    <x v="5"/>
    <n v="293"/>
    <n v="17"/>
  </r>
  <r>
    <s v="LGR"/>
    <d v="2006-06-24T00:00:00"/>
    <x v="4"/>
    <x v="5"/>
    <n v="228"/>
    <n v="16"/>
  </r>
  <r>
    <s v="LGR"/>
    <d v="2006-06-25T00:00:00"/>
    <x v="4"/>
    <x v="5"/>
    <n v="192"/>
    <n v="16"/>
  </r>
  <r>
    <s v="LGR"/>
    <d v="2006-06-26T00:00:00"/>
    <x v="4"/>
    <x v="5"/>
    <n v="112"/>
    <n v="6"/>
  </r>
  <r>
    <s v="LGR"/>
    <d v="2006-06-27T00:00:00"/>
    <x v="4"/>
    <x v="5"/>
    <n v="118"/>
    <n v="8"/>
  </r>
  <r>
    <s v="LGR"/>
    <d v="2006-06-28T00:00:00"/>
    <x v="4"/>
    <x v="5"/>
    <n v="96"/>
    <n v="7"/>
  </r>
  <r>
    <s v="LGR"/>
    <d v="2006-06-29T00:00:00"/>
    <x v="4"/>
    <x v="5"/>
    <n v="268"/>
    <n v="24"/>
  </r>
  <r>
    <s v="LGR"/>
    <d v="2006-06-30T00:00:00"/>
    <x v="4"/>
    <x v="5"/>
    <n v="221"/>
    <n v="20"/>
  </r>
  <r>
    <s v="LGR"/>
    <d v="2006-07-01T00:00:00"/>
    <x v="4"/>
    <x v="6"/>
    <n v="227"/>
    <n v="30"/>
  </r>
  <r>
    <s v="LGR"/>
    <d v="2006-07-02T00:00:00"/>
    <x v="4"/>
    <x v="6"/>
    <n v="169"/>
    <n v="17"/>
  </r>
  <r>
    <s v="LGR"/>
    <d v="2006-07-03T00:00:00"/>
    <x v="4"/>
    <x v="6"/>
    <n v="167"/>
    <n v="17"/>
  </r>
  <r>
    <s v="LGR"/>
    <d v="2006-07-04T00:00:00"/>
    <x v="4"/>
    <x v="6"/>
    <n v="43"/>
    <n v="1"/>
  </r>
  <r>
    <s v="LGR"/>
    <d v="2006-07-05T00:00:00"/>
    <x v="4"/>
    <x v="6"/>
    <n v="98"/>
    <n v="12"/>
  </r>
  <r>
    <s v="LGR"/>
    <d v="2006-07-06T00:00:00"/>
    <x v="4"/>
    <x v="6"/>
    <n v="118"/>
    <n v="13"/>
  </r>
  <r>
    <s v="LGR"/>
    <d v="2006-07-07T00:00:00"/>
    <x v="4"/>
    <x v="6"/>
    <n v="178"/>
    <n v="31"/>
  </r>
  <r>
    <s v="LGR"/>
    <d v="2006-07-08T00:00:00"/>
    <x v="4"/>
    <x v="6"/>
    <n v="164"/>
    <n v="29"/>
  </r>
  <r>
    <s v="LGR"/>
    <d v="2006-07-09T00:00:00"/>
    <x v="4"/>
    <x v="6"/>
    <n v="174"/>
    <n v="22"/>
  </r>
  <r>
    <s v="LGR"/>
    <d v="2006-07-10T00:00:00"/>
    <x v="4"/>
    <x v="6"/>
    <n v="180"/>
    <n v="13"/>
  </r>
  <r>
    <s v="LGR"/>
    <d v="2006-07-11T00:00:00"/>
    <x v="4"/>
    <x v="6"/>
    <n v="140"/>
    <n v="20"/>
  </r>
  <r>
    <s v="LGR"/>
    <d v="2006-07-12T00:00:00"/>
    <x v="4"/>
    <x v="6"/>
    <n v="174"/>
    <n v="25"/>
  </r>
  <r>
    <s v="LGR"/>
    <d v="2006-07-13T00:00:00"/>
    <x v="4"/>
    <x v="6"/>
    <n v="173"/>
    <n v="19"/>
  </r>
  <r>
    <s v="LGR"/>
    <d v="2006-07-14T00:00:00"/>
    <x v="4"/>
    <x v="6"/>
    <n v="185"/>
    <n v="13"/>
  </r>
  <r>
    <s v="LGR"/>
    <d v="2006-07-15T00:00:00"/>
    <x v="4"/>
    <x v="6"/>
    <n v="152"/>
    <n v="4"/>
  </r>
  <r>
    <s v="LGR"/>
    <d v="2006-07-16T00:00:00"/>
    <x v="4"/>
    <x v="6"/>
    <n v="121"/>
    <n v="8"/>
  </r>
  <r>
    <s v="LGR"/>
    <d v="2006-07-17T00:00:00"/>
    <x v="4"/>
    <x v="6"/>
    <n v="145"/>
    <n v="8"/>
  </r>
  <r>
    <s v="LGR"/>
    <d v="2006-07-18T00:00:00"/>
    <x v="4"/>
    <x v="6"/>
    <n v="144"/>
    <n v="7"/>
  </r>
  <r>
    <s v="LGR"/>
    <d v="2006-07-19T00:00:00"/>
    <x v="4"/>
    <x v="6"/>
    <n v="100"/>
    <n v="16"/>
  </r>
  <r>
    <s v="LGR"/>
    <d v="2006-07-20T00:00:00"/>
    <x v="4"/>
    <x v="6"/>
    <n v="140"/>
    <n v="10"/>
  </r>
  <r>
    <s v="LGR"/>
    <d v="2006-07-21T00:00:00"/>
    <x v="4"/>
    <x v="6"/>
    <n v="110"/>
    <n v="25"/>
  </r>
  <r>
    <s v="LGR"/>
    <d v="2006-07-22T00:00:00"/>
    <x v="4"/>
    <x v="6"/>
    <n v="41"/>
    <n v="5"/>
  </r>
  <r>
    <s v="LGR"/>
    <d v="2006-07-23T00:00:00"/>
    <x v="4"/>
    <x v="6"/>
    <n v="32"/>
    <n v="2"/>
  </r>
  <r>
    <s v="LGR"/>
    <d v="2006-07-24T00:00:00"/>
    <x v="4"/>
    <x v="6"/>
    <n v="35"/>
    <n v="5"/>
  </r>
  <r>
    <s v="LGR"/>
    <d v="2006-07-25T00:00:00"/>
    <x v="4"/>
    <x v="6"/>
    <n v="58"/>
    <n v="4"/>
  </r>
  <r>
    <s v="LGR"/>
    <d v="2006-07-26T00:00:00"/>
    <x v="4"/>
    <x v="6"/>
    <n v="35"/>
    <n v="8"/>
  </r>
  <r>
    <s v="LGR"/>
    <d v="2006-07-27T00:00:00"/>
    <x v="4"/>
    <x v="6"/>
    <n v="16"/>
    <n v="2"/>
  </r>
  <r>
    <s v="LGR"/>
    <d v="2006-07-28T00:00:00"/>
    <x v="4"/>
    <x v="6"/>
    <n v="106"/>
    <n v="12"/>
  </r>
  <r>
    <s v="LGR"/>
    <d v="2006-07-29T00:00:00"/>
    <x v="4"/>
    <x v="6"/>
    <n v="49"/>
    <n v="4"/>
  </r>
  <r>
    <s v="LGR"/>
    <d v="2006-07-30T00:00:00"/>
    <x v="4"/>
    <x v="6"/>
    <n v="25"/>
    <n v="2"/>
  </r>
  <r>
    <s v="LGR"/>
    <d v="2006-07-31T00:00:00"/>
    <x v="4"/>
    <x v="6"/>
    <n v="38"/>
    <n v="6"/>
  </r>
  <r>
    <s v="LGR"/>
    <d v="2006-08-01T00:00:00"/>
    <x v="4"/>
    <x v="7"/>
    <n v="68"/>
    <n v="6"/>
  </r>
  <r>
    <s v="LGR"/>
    <d v="2006-08-02T00:00:00"/>
    <x v="4"/>
    <x v="7"/>
    <n v="68"/>
    <n v="5"/>
  </r>
  <r>
    <s v="LGR"/>
    <d v="2006-08-03T00:00:00"/>
    <x v="4"/>
    <x v="7"/>
    <n v="35"/>
    <n v="12"/>
  </r>
  <r>
    <s v="LGR"/>
    <d v="2006-08-04T00:00:00"/>
    <x v="4"/>
    <x v="7"/>
    <n v="36"/>
    <n v="5"/>
  </r>
  <r>
    <s v="LGR"/>
    <d v="2006-08-05T00:00:00"/>
    <x v="4"/>
    <x v="7"/>
    <n v="13"/>
    <n v="4"/>
  </r>
  <r>
    <s v="LGR"/>
    <d v="2006-08-06T00:00:00"/>
    <x v="4"/>
    <x v="7"/>
    <n v="14"/>
    <n v="1"/>
  </r>
  <r>
    <s v="LGR"/>
    <d v="2006-08-07T00:00:00"/>
    <x v="4"/>
    <x v="7"/>
    <n v="17"/>
    <n v="1"/>
  </r>
  <r>
    <s v="LGR"/>
    <d v="2006-08-08T00:00:00"/>
    <x v="4"/>
    <x v="7"/>
    <n v="25"/>
    <n v="2"/>
  </r>
  <r>
    <s v="LGR"/>
    <d v="2006-08-09T00:00:00"/>
    <x v="4"/>
    <x v="7"/>
    <n v="14"/>
    <n v="2"/>
  </r>
  <r>
    <s v="LGR"/>
    <d v="2006-08-10T00:00:00"/>
    <x v="4"/>
    <x v="7"/>
    <n v="8"/>
    <n v="0"/>
  </r>
  <r>
    <s v="LGR"/>
    <d v="2006-08-11T00:00:00"/>
    <x v="4"/>
    <x v="7"/>
    <n v="26"/>
    <n v="1"/>
  </r>
  <r>
    <s v="LGR"/>
    <d v="2006-08-12T00:00:00"/>
    <x v="4"/>
    <x v="7"/>
    <n v="19"/>
    <n v="0"/>
  </r>
  <r>
    <s v="LGR"/>
    <d v="2006-08-13T00:00:00"/>
    <x v="4"/>
    <x v="7"/>
    <n v="13"/>
    <n v="2"/>
  </r>
  <r>
    <s v="LGR"/>
    <d v="2006-08-14T00:00:00"/>
    <x v="4"/>
    <x v="7"/>
    <n v="16"/>
    <n v="1"/>
  </r>
  <r>
    <s v="LGR"/>
    <d v="2006-08-15T00:00:00"/>
    <x v="4"/>
    <x v="7"/>
    <n v="16"/>
    <n v="2"/>
  </r>
  <r>
    <s v="LGR"/>
    <d v="2006-08-16T00:00:00"/>
    <x v="4"/>
    <x v="7"/>
    <n v="28"/>
    <n v="5"/>
  </r>
  <r>
    <s v="LGR"/>
    <d v="2006-08-17T00:00:00"/>
    <x v="4"/>
    <x v="7"/>
    <n v="19"/>
    <n v="6"/>
  </r>
  <r>
    <s v="LGR"/>
    <d v="2006-08-18T00:00:00"/>
    <x v="4"/>
    <x v="7"/>
    <n v="10"/>
    <n v="6"/>
  </r>
  <r>
    <s v="LGR"/>
    <d v="2006-08-19T00:00:00"/>
    <x v="4"/>
    <x v="7"/>
    <n v="20"/>
    <n v="7"/>
  </r>
  <r>
    <s v="LGR"/>
    <d v="2006-08-20T00:00:00"/>
    <x v="4"/>
    <x v="7"/>
    <n v="17"/>
    <n v="1"/>
  </r>
  <r>
    <s v="LGR"/>
    <d v="2006-08-21T00:00:00"/>
    <x v="4"/>
    <x v="7"/>
    <n v="14"/>
    <n v="4"/>
  </r>
  <r>
    <s v="LGR"/>
    <d v="2006-08-22T00:00:00"/>
    <x v="4"/>
    <x v="7"/>
    <n v="31"/>
    <n v="2"/>
  </r>
  <r>
    <s v="LGR"/>
    <d v="2006-08-23T00:00:00"/>
    <x v="4"/>
    <x v="7"/>
    <n v="35"/>
    <n v="6"/>
  </r>
  <r>
    <s v="LGR"/>
    <d v="2006-08-24T00:00:00"/>
    <x v="4"/>
    <x v="7"/>
    <n v="67"/>
    <n v="6"/>
  </r>
  <r>
    <s v="LGR"/>
    <d v="2006-08-25T00:00:00"/>
    <x v="4"/>
    <x v="7"/>
    <n v="59"/>
    <n v="16"/>
  </r>
  <r>
    <s v="LGR"/>
    <d v="2006-08-26T00:00:00"/>
    <x v="4"/>
    <x v="7"/>
    <n v="36"/>
    <n v="8"/>
  </r>
  <r>
    <s v="LGR"/>
    <d v="2006-08-27T00:00:00"/>
    <x v="4"/>
    <x v="7"/>
    <n v="44"/>
    <n v="4"/>
  </r>
  <r>
    <s v="LGR"/>
    <d v="2006-08-28T00:00:00"/>
    <x v="4"/>
    <x v="7"/>
    <n v="17"/>
    <n v="6"/>
  </r>
  <r>
    <s v="LGR"/>
    <d v="2006-08-29T00:00:00"/>
    <x v="4"/>
    <x v="7"/>
    <n v="30"/>
    <n v="7"/>
  </r>
  <r>
    <s v="LGR"/>
    <d v="2006-08-30T00:00:00"/>
    <x v="4"/>
    <x v="7"/>
    <n v="43"/>
    <n v="10"/>
  </r>
  <r>
    <s v="LGR"/>
    <d v="2006-08-31T00:00:00"/>
    <x v="4"/>
    <x v="7"/>
    <n v="44"/>
    <n v="13"/>
  </r>
  <r>
    <s v="LGR"/>
    <d v="2006-09-01T00:00:00"/>
    <x v="4"/>
    <x v="8"/>
    <n v="102"/>
    <n v="34"/>
  </r>
  <r>
    <s v="LGR"/>
    <d v="2006-09-02T00:00:00"/>
    <x v="4"/>
    <x v="8"/>
    <n v="158"/>
    <n v="20"/>
  </r>
  <r>
    <s v="LGR"/>
    <d v="2006-09-03T00:00:00"/>
    <x v="4"/>
    <x v="8"/>
    <n v="137"/>
    <n v="32"/>
  </r>
  <r>
    <s v="LGR"/>
    <d v="2006-09-04T00:00:00"/>
    <x v="4"/>
    <x v="8"/>
    <n v="91"/>
    <n v="16"/>
  </r>
  <r>
    <s v="LGR"/>
    <d v="2006-09-05T00:00:00"/>
    <x v="4"/>
    <x v="8"/>
    <n v="60"/>
    <n v="10"/>
  </r>
  <r>
    <s v="LGR"/>
    <d v="2006-09-06T00:00:00"/>
    <x v="4"/>
    <x v="8"/>
    <n v="73"/>
    <n v="23"/>
  </r>
  <r>
    <s v="LGR"/>
    <d v="2006-09-07T00:00:00"/>
    <x v="4"/>
    <x v="8"/>
    <n v="107"/>
    <n v="36"/>
  </r>
  <r>
    <s v="LGR"/>
    <d v="2006-09-08T00:00:00"/>
    <x v="4"/>
    <x v="8"/>
    <n v="134"/>
    <n v="34"/>
  </r>
  <r>
    <s v="LGR"/>
    <d v="2006-09-09T00:00:00"/>
    <x v="4"/>
    <x v="8"/>
    <n v="199"/>
    <n v="70"/>
  </r>
  <r>
    <s v="LGR"/>
    <d v="2006-09-10T00:00:00"/>
    <x v="4"/>
    <x v="8"/>
    <n v="385"/>
    <n v="116"/>
  </r>
  <r>
    <s v="LGR"/>
    <d v="2006-09-11T00:00:00"/>
    <x v="4"/>
    <x v="8"/>
    <n v="170"/>
    <n v="71"/>
  </r>
  <r>
    <s v="LGR"/>
    <d v="2006-09-12T00:00:00"/>
    <x v="4"/>
    <x v="8"/>
    <n v="364"/>
    <n v="167"/>
  </r>
  <r>
    <s v="LGR"/>
    <d v="2006-09-13T00:00:00"/>
    <x v="4"/>
    <x v="8"/>
    <n v="238"/>
    <n v="122"/>
  </r>
  <r>
    <s v="LGR"/>
    <d v="2006-09-14T00:00:00"/>
    <x v="4"/>
    <x v="8"/>
    <n v="281"/>
    <n v="164"/>
  </r>
  <r>
    <s v="LGR"/>
    <d v="2006-09-15T00:00:00"/>
    <x v="4"/>
    <x v="8"/>
    <n v="293"/>
    <n v="115"/>
  </r>
  <r>
    <s v="LGR"/>
    <d v="2006-09-16T00:00:00"/>
    <x v="4"/>
    <x v="8"/>
    <n v="355"/>
    <n v="179"/>
  </r>
  <r>
    <s v="LGR"/>
    <d v="2006-09-17T00:00:00"/>
    <x v="4"/>
    <x v="8"/>
    <n v="354"/>
    <n v="126"/>
  </r>
  <r>
    <s v="LGR"/>
    <d v="2006-09-18T00:00:00"/>
    <x v="4"/>
    <x v="8"/>
    <n v="226"/>
    <n v="125"/>
  </r>
  <r>
    <s v="LGR"/>
    <d v="2006-09-19T00:00:00"/>
    <x v="4"/>
    <x v="8"/>
    <n v="226"/>
    <n v="150"/>
  </r>
  <r>
    <s v="LGR"/>
    <d v="2006-09-20T00:00:00"/>
    <x v="4"/>
    <x v="8"/>
    <n v="120"/>
    <n v="112"/>
  </r>
  <r>
    <s v="LGR"/>
    <d v="2006-09-21T00:00:00"/>
    <x v="4"/>
    <x v="8"/>
    <n v="208"/>
    <n v="170"/>
  </r>
  <r>
    <s v="LGR"/>
    <d v="2006-09-22T00:00:00"/>
    <x v="4"/>
    <x v="8"/>
    <n v="172"/>
    <n v="90"/>
  </r>
  <r>
    <s v="LGR"/>
    <d v="2006-09-23T00:00:00"/>
    <x v="4"/>
    <x v="8"/>
    <n v="240"/>
    <n v="91"/>
  </r>
  <r>
    <s v="LGR"/>
    <d v="2006-09-24T00:00:00"/>
    <x v="4"/>
    <x v="8"/>
    <n v="226"/>
    <n v="103"/>
  </r>
  <r>
    <s v="LGR"/>
    <d v="2006-09-25T00:00:00"/>
    <x v="4"/>
    <x v="8"/>
    <n v="91"/>
    <n v="107"/>
  </r>
  <r>
    <s v="LGR"/>
    <d v="2006-09-26T00:00:00"/>
    <x v="4"/>
    <x v="8"/>
    <n v="164"/>
    <n v="80"/>
  </r>
  <r>
    <s v="LGR"/>
    <d v="2006-09-27T00:00:00"/>
    <x v="4"/>
    <x v="8"/>
    <n v="182"/>
    <n v="110"/>
  </r>
  <r>
    <s v="LGR"/>
    <d v="2006-09-28T00:00:00"/>
    <x v="4"/>
    <x v="8"/>
    <n v="173"/>
    <n v="104"/>
  </r>
  <r>
    <s v="LGR"/>
    <d v="2006-09-29T00:00:00"/>
    <x v="4"/>
    <x v="8"/>
    <n v="113"/>
    <n v="112"/>
  </r>
  <r>
    <s v="LGR"/>
    <d v="2006-09-30T00:00:00"/>
    <x v="4"/>
    <x v="8"/>
    <n v="149"/>
    <n v="150"/>
  </r>
  <r>
    <s v="LGR"/>
    <d v="2006-10-01T00:00:00"/>
    <x v="4"/>
    <x v="9"/>
    <n v="161"/>
    <n v="224"/>
  </r>
  <r>
    <s v="LGR"/>
    <d v="2006-10-02T00:00:00"/>
    <x v="4"/>
    <x v="9"/>
    <n v="137"/>
    <n v="197"/>
  </r>
  <r>
    <s v="LGR"/>
    <d v="2006-10-03T00:00:00"/>
    <x v="4"/>
    <x v="9"/>
    <n v="101"/>
    <n v="179"/>
  </r>
  <r>
    <s v="LGR"/>
    <d v="2006-10-04T00:00:00"/>
    <x v="4"/>
    <x v="9"/>
    <n v="108"/>
    <n v="115"/>
  </r>
  <r>
    <s v="LGR"/>
    <d v="2006-10-05T00:00:00"/>
    <x v="4"/>
    <x v="9"/>
    <n v="96"/>
    <n v="192"/>
  </r>
  <r>
    <s v="LGR"/>
    <d v="2006-10-06T00:00:00"/>
    <x v="4"/>
    <x v="9"/>
    <n v="74"/>
    <n v="204"/>
  </r>
  <r>
    <s v="LGR"/>
    <d v="2006-10-07T00:00:00"/>
    <x v="4"/>
    <x v="9"/>
    <n v="125"/>
    <n v="252"/>
  </r>
  <r>
    <s v="LGR"/>
    <d v="2006-10-08T00:00:00"/>
    <x v="4"/>
    <x v="9"/>
    <n v="127"/>
    <n v="392"/>
  </r>
  <r>
    <s v="LGR"/>
    <d v="2006-10-09T00:00:00"/>
    <x v="4"/>
    <x v="9"/>
    <n v="47"/>
    <n v="113"/>
  </r>
  <r>
    <s v="LGR"/>
    <d v="2006-10-10T00:00:00"/>
    <x v="4"/>
    <x v="9"/>
    <n v="86"/>
    <n v="316"/>
  </r>
  <r>
    <s v="LGR"/>
    <d v="2006-10-11T00:00:00"/>
    <x v="4"/>
    <x v="9"/>
    <n v="60"/>
    <n v="274"/>
  </r>
  <r>
    <s v="LGR"/>
    <d v="2006-10-12T00:00:00"/>
    <x v="4"/>
    <x v="9"/>
    <n v="47"/>
    <n v="161"/>
  </r>
  <r>
    <s v="LGR"/>
    <d v="2006-10-13T00:00:00"/>
    <x v="4"/>
    <x v="9"/>
    <n v="92"/>
    <n v="109"/>
  </r>
  <r>
    <s v="LGR"/>
    <d v="2006-10-14T00:00:00"/>
    <x v="4"/>
    <x v="9"/>
    <n v="77"/>
    <n v="114"/>
  </r>
  <r>
    <s v="LGR"/>
    <d v="2006-10-15T00:00:00"/>
    <x v="4"/>
    <x v="9"/>
    <n v="23"/>
    <n v="74"/>
  </r>
  <r>
    <s v="LGR"/>
    <d v="2006-10-16T00:00:00"/>
    <x v="4"/>
    <x v="9"/>
    <n v="46"/>
    <n v="64"/>
  </r>
  <r>
    <s v="LGR"/>
    <d v="2006-10-17T00:00:00"/>
    <x v="4"/>
    <x v="9"/>
    <n v="22"/>
    <n v="56"/>
  </r>
  <r>
    <s v="LGR"/>
    <d v="2006-10-18T00:00:00"/>
    <x v="4"/>
    <x v="9"/>
    <n v="53"/>
    <n v="53"/>
  </r>
  <r>
    <s v="LGR"/>
    <d v="2006-10-19T00:00:00"/>
    <x v="4"/>
    <x v="9"/>
    <n v="20"/>
    <n v="56"/>
  </r>
  <r>
    <s v="LGR"/>
    <d v="2006-10-20T00:00:00"/>
    <x v="4"/>
    <x v="9"/>
    <n v="38"/>
    <n v="50"/>
  </r>
  <r>
    <s v="LGR"/>
    <d v="2006-10-21T00:00:00"/>
    <x v="4"/>
    <x v="9"/>
    <n v="14"/>
    <n v="52"/>
  </r>
  <r>
    <s v="LGR"/>
    <d v="2006-10-22T00:00:00"/>
    <x v="4"/>
    <x v="9"/>
    <n v="25"/>
    <n v="52"/>
  </r>
  <r>
    <s v="LGR"/>
    <d v="2006-10-23T00:00:00"/>
    <x v="4"/>
    <x v="9"/>
    <n v="20"/>
    <n v="50"/>
  </r>
  <r>
    <s v="LGR"/>
    <d v="2006-10-24T00:00:00"/>
    <x v="4"/>
    <x v="9"/>
    <n v="14"/>
    <n v="37"/>
  </r>
  <r>
    <s v="LGR"/>
    <d v="2006-10-25T00:00:00"/>
    <x v="4"/>
    <x v="9"/>
    <n v="20"/>
    <n v="40"/>
  </r>
  <r>
    <s v="LGR"/>
    <d v="2006-10-26T00:00:00"/>
    <x v="4"/>
    <x v="9"/>
    <n v="17"/>
    <n v="38"/>
  </r>
  <r>
    <s v="LGR"/>
    <d v="2006-10-27T00:00:00"/>
    <x v="4"/>
    <x v="9"/>
    <n v="17"/>
    <n v="31"/>
  </r>
  <r>
    <s v="LGR"/>
    <d v="2006-10-28T00:00:00"/>
    <x v="4"/>
    <x v="9"/>
    <n v="13"/>
    <n v="34"/>
  </r>
  <r>
    <s v="LGR"/>
    <d v="2006-10-29T00:00:00"/>
    <x v="4"/>
    <x v="9"/>
    <n v="14"/>
    <n v="35"/>
  </r>
  <r>
    <s v="LGR"/>
    <d v="2006-10-30T00:00:00"/>
    <x v="4"/>
    <x v="9"/>
    <n v="6"/>
    <n v="28"/>
  </r>
  <r>
    <s v="LGR"/>
    <d v="2006-10-31T00:00:00"/>
    <x v="4"/>
    <x v="9"/>
    <n v="16"/>
    <n v="24"/>
  </r>
  <r>
    <s v="LGR"/>
    <d v="2006-11-01T00:00:00"/>
    <x v="4"/>
    <x v="10"/>
    <n v="0"/>
    <n v="9"/>
  </r>
  <r>
    <s v="LGR"/>
    <d v="2006-11-02T00:00:00"/>
    <x v="4"/>
    <x v="10"/>
    <n v="3"/>
    <n v="20"/>
  </r>
  <r>
    <s v="LGR"/>
    <d v="2006-11-03T00:00:00"/>
    <x v="4"/>
    <x v="10"/>
    <n v="1"/>
    <n v="3"/>
  </r>
  <r>
    <s v="LGR"/>
    <d v="2006-11-04T00:00:00"/>
    <x v="4"/>
    <x v="10"/>
    <n v="6"/>
    <n v="10"/>
  </r>
  <r>
    <s v="LGR"/>
    <d v="2006-11-05T00:00:00"/>
    <x v="4"/>
    <x v="10"/>
    <n v="4"/>
    <n v="12"/>
  </r>
  <r>
    <s v="LGR"/>
    <d v="2006-11-06T00:00:00"/>
    <x v="4"/>
    <x v="10"/>
    <n v="7"/>
    <n v="16"/>
  </r>
  <r>
    <s v="LGR"/>
    <d v="2006-11-07T00:00:00"/>
    <x v="4"/>
    <x v="10"/>
    <n v="2"/>
    <n v="4"/>
  </r>
  <r>
    <s v="LGR"/>
    <d v="2006-11-08T00:00:00"/>
    <x v="4"/>
    <x v="10"/>
    <n v="1"/>
    <n v="3"/>
  </r>
  <r>
    <s v="LGR"/>
    <d v="2006-11-09T00:00:00"/>
    <x v="4"/>
    <x v="10"/>
    <n v="4"/>
    <n v="4"/>
  </r>
  <r>
    <s v="LGR"/>
    <d v="2006-11-10T00:00:00"/>
    <x v="4"/>
    <x v="10"/>
    <n v="3"/>
    <n v="13"/>
  </r>
  <r>
    <s v="LGR"/>
    <d v="2006-11-11T00:00:00"/>
    <x v="4"/>
    <x v="10"/>
    <n v="1"/>
    <n v="4"/>
  </r>
  <r>
    <s v="LGR"/>
    <d v="2006-11-12T00:00:00"/>
    <x v="4"/>
    <x v="10"/>
    <n v="8"/>
    <n v="7"/>
  </r>
  <r>
    <s v="LGR"/>
    <d v="2006-11-13T00:00:00"/>
    <x v="4"/>
    <x v="10"/>
    <n v="3"/>
    <n v="2"/>
  </r>
  <r>
    <s v="LGR"/>
    <d v="2006-11-14T00:00:00"/>
    <x v="4"/>
    <x v="10"/>
    <n v="3"/>
    <n v="2"/>
  </r>
  <r>
    <s v="LGR"/>
    <d v="2006-11-15T00:00:00"/>
    <x v="4"/>
    <x v="10"/>
    <n v="0"/>
    <n v="0"/>
  </r>
  <r>
    <s v="LGR"/>
    <d v="2006-11-16T00:00:00"/>
    <x v="4"/>
    <x v="10"/>
    <n v="1"/>
    <n v="2"/>
  </r>
  <r>
    <s v="LGR"/>
    <d v="2006-11-17T00:00:00"/>
    <x v="4"/>
    <x v="10"/>
    <n v="1"/>
    <n v="4"/>
  </r>
  <r>
    <s v="LGR"/>
    <d v="2006-11-18T00:00:00"/>
    <x v="4"/>
    <x v="10"/>
    <n v="3"/>
    <n v="2"/>
  </r>
  <r>
    <s v="LGR"/>
    <d v="2006-11-19T00:00:00"/>
    <x v="4"/>
    <x v="10"/>
    <n v="0"/>
    <n v="0"/>
  </r>
  <r>
    <s v="LGR"/>
    <d v="2006-11-20T00:00:00"/>
    <x v="4"/>
    <x v="10"/>
    <n v="1"/>
    <n v="0"/>
  </r>
  <r>
    <s v="LGR"/>
    <d v="2006-11-21T00:00:00"/>
    <x v="4"/>
    <x v="10"/>
    <n v="5"/>
    <n v="14"/>
  </r>
  <r>
    <s v="LGR"/>
    <d v="2006-11-22T00:00:00"/>
    <x v="4"/>
    <x v="10"/>
    <n v="3"/>
    <n v="21"/>
  </r>
  <r>
    <s v="LGR"/>
    <d v="2006-11-23T00:00:00"/>
    <x v="4"/>
    <x v="10"/>
    <n v="4"/>
    <n v="3"/>
  </r>
  <r>
    <s v="LGR"/>
    <d v="2006-11-24T00:00:00"/>
    <x v="4"/>
    <x v="10"/>
    <n v="8"/>
    <n v="5"/>
  </r>
  <r>
    <s v="LGR"/>
    <d v="2006-11-25T00:00:00"/>
    <x v="4"/>
    <x v="10"/>
    <n v="-2"/>
    <n v="3"/>
  </r>
  <r>
    <s v="LGR"/>
    <d v="2006-11-26T00:00:00"/>
    <x v="4"/>
    <x v="10"/>
    <n v="-2"/>
    <n v="1"/>
  </r>
  <r>
    <s v="LGR"/>
    <d v="2006-11-27T00:00:00"/>
    <x v="4"/>
    <x v="10"/>
    <n v="1"/>
    <n v="0"/>
  </r>
  <r>
    <s v="LGR"/>
    <d v="2006-11-28T00:00:00"/>
    <x v="4"/>
    <x v="10"/>
    <n v="0"/>
    <n v="1"/>
  </r>
  <r>
    <s v="LGR"/>
    <d v="2006-11-29T00:00:00"/>
    <x v="4"/>
    <x v="10"/>
    <n v="1"/>
    <n v="3"/>
  </r>
  <r>
    <s v="LGR"/>
    <d v="2006-11-30T00:00:00"/>
    <x v="4"/>
    <x v="10"/>
    <n v="1"/>
    <n v="1"/>
  </r>
  <r>
    <s v="LGR"/>
    <d v="2006-12-01T00:00:00"/>
    <x v="4"/>
    <x v="11"/>
    <n v="0"/>
    <n v="1"/>
  </r>
  <r>
    <s v="LGR"/>
    <d v="2006-12-02T00:00:00"/>
    <x v="4"/>
    <x v="11"/>
    <n v="-2"/>
    <n v="0"/>
  </r>
  <r>
    <s v="LGR"/>
    <d v="2006-12-03T00:00:00"/>
    <x v="4"/>
    <x v="11"/>
    <n v="5"/>
    <n v="0"/>
  </r>
  <r>
    <s v="LGR"/>
    <d v="2006-12-04T00:00:00"/>
    <x v="4"/>
    <x v="11"/>
    <n v="0"/>
    <n v="0"/>
  </r>
  <r>
    <s v="LGR"/>
    <d v="2006-12-05T00:00:00"/>
    <x v="4"/>
    <x v="11"/>
    <n v="0"/>
    <n v="0"/>
  </r>
  <r>
    <s v="LGR"/>
    <d v="2006-12-06T00:00:00"/>
    <x v="4"/>
    <x v="11"/>
    <n v="0"/>
    <n v="0"/>
  </r>
  <r>
    <s v="LGR"/>
    <d v="2006-12-07T00:00:00"/>
    <x v="4"/>
    <x v="11"/>
    <n v="0"/>
    <n v="0"/>
  </r>
  <r>
    <s v="LGR"/>
    <d v="2006-12-08T00:00:00"/>
    <x v="4"/>
    <x v="11"/>
    <n v="0"/>
    <n v="0"/>
  </r>
  <r>
    <s v="LGR"/>
    <d v="2006-12-09T00:00:00"/>
    <x v="4"/>
    <x v="11"/>
    <n v="0"/>
    <n v="0"/>
  </r>
  <r>
    <s v="LGR"/>
    <d v="2006-12-10T00:00:00"/>
    <x v="4"/>
    <x v="11"/>
    <n v="0"/>
    <n v="0"/>
  </r>
  <r>
    <s v="LGR"/>
    <d v="2006-12-11T00:00:00"/>
    <x v="4"/>
    <x v="11"/>
    <n v="0"/>
    <n v="0"/>
  </r>
  <r>
    <s v="LGR"/>
    <d v="2006-12-12T00:00:00"/>
    <x v="4"/>
    <x v="11"/>
    <n v="0"/>
    <n v="0"/>
  </r>
  <r>
    <s v="LGR"/>
    <d v="2006-12-13T00:00:00"/>
    <x v="4"/>
    <x v="11"/>
    <n v="0"/>
    <n v="0"/>
  </r>
  <r>
    <s v="LGR"/>
    <d v="2006-12-14T00:00:00"/>
    <x v="4"/>
    <x v="11"/>
    <n v="0"/>
    <n v="0"/>
  </r>
  <r>
    <s v="LGR"/>
    <d v="2006-12-15T00:00:00"/>
    <x v="4"/>
    <x v="11"/>
    <n v="0"/>
    <n v="0"/>
  </r>
  <r>
    <s v="LGR"/>
    <d v="2007-03-01T00:00:00"/>
    <x v="5"/>
    <x v="2"/>
    <n v="0"/>
    <n v="0"/>
  </r>
  <r>
    <s v="LGR"/>
    <d v="2007-03-02T00:00:00"/>
    <x v="5"/>
    <x v="2"/>
    <n v="0"/>
    <n v="0"/>
  </r>
  <r>
    <s v="LGR"/>
    <d v="2007-03-03T00:00:00"/>
    <x v="5"/>
    <x v="2"/>
    <n v="0"/>
    <n v="0"/>
  </r>
  <r>
    <s v="LGR"/>
    <d v="2007-03-04T00:00:00"/>
    <x v="5"/>
    <x v="2"/>
    <n v="0"/>
    <n v="0"/>
  </r>
  <r>
    <s v="LGR"/>
    <d v="2007-03-05T00:00:00"/>
    <x v="5"/>
    <x v="2"/>
    <n v="0"/>
    <n v="0"/>
  </r>
  <r>
    <s v="LGR"/>
    <d v="2007-03-06T00:00:00"/>
    <x v="5"/>
    <x v="2"/>
    <n v="0"/>
    <n v="0"/>
  </r>
  <r>
    <s v="LGR"/>
    <d v="2007-03-07T00:00:00"/>
    <x v="5"/>
    <x v="2"/>
    <n v="0"/>
    <n v="0"/>
  </r>
  <r>
    <s v="LGR"/>
    <d v="2007-03-08T00:00:00"/>
    <x v="5"/>
    <x v="2"/>
    <n v="0"/>
    <n v="0"/>
  </r>
  <r>
    <s v="LGR"/>
    <d v="2007-03-09T00:00:00"/>
    <x v="5"/>
    <x v="2"/>
    <n v="0"/>
    <n v="0"/>
  </r>
  <r>
    <s v="LGR"/>
    <d v="2007-03-10T00:00:00"/>
    <x v="5"/>
    <x v="2"/>
    <n v="0"/>
    <n v="0"/>
  </r>
  <r>
    <s v="LGR"/>
    <d v="2007-03-11T00:00:00"/>
    <x v="5"/>
    <x v="2"/>
    <n v="0"/>
    <n v="0"/>
  </r>
  <r>
    <s v="LGR"/>
    <d v="2007-03-12T00:00:00"/>
    <x v="5"/>
    <x v="2"/>
    <n v="0"/>
    <n v="0"/>
  </r>
  <r>
    <s v="LGR"/>
    <d v="2007-03-13T00:00:00"/>
    <x v="5"/>
    <x v="2"/>
    <n v="0"/>
    <n v="0"/>
  </r>
  <r>
    <s v="LGR"/>
    <d v="2007-03-14T00:00:00"/>
    <x v="5"/>
    <x v="2"/>
    <n v="0"/>
    <n v="0"/>
  </r>
  <r>
    <s v="LGR"/>
    <d v="2007-03-15T00:00:00"/>
    <x v="5"/>
    <x v="2"/>
    <n v="0"/>
    <n v="0"/>
  </r>
  <r>
    <s v="LGR"/>
    <d v="2007-03-16T00:00:00"/>
    <x v="5"/>
    <x v="2"/>
    <n v="0"/>
    <n v="0"/>
  </r>
  <r>
    <s v="LGR"/>
    <d v="2007-03-17T00:00:00"/>
    <x v="5"/>
    <x v="2"/>
    <n v="0"/>
    <n v="0"/>
  </r>
  <r>
    <s v="LGR"/>
    <d v="2007-03-18T00:00:00"/>
    <x v="5"/>
    <x v="2"/>
    <n v="0"/>
    <n v="0"/>
  </r>
  <r>
    <s v="LGR"/>
    <d v="2007-03-19T00:00:00"/>
    <x v="5"/>
    <x v="2"/>
    <n v="0"/>
    <n v="0"/>
  </r>
  <r>
    <s v="LGR"/>
    <d v="2007-03-20T00:00:00"/>
    <x v="5"/>
    <x v="2"/>
    <n v="0"/>
    <n v="0"/>
  </r>
  <r>
    <s v="LGR"/>
    <d v="2007-03-21T00:00:00"/>
    <x v="5"/>
    <x v="2"/>
    <n v="0"/>
    <n v="0"/>
  </r>
  <r>
    <s v="LGR"/>
    <d v="2007-03-22T00:00:00"/>
    <x v="5"/>
    <x v="2"/>
    <n v="0"/>
    <n v="0"/>
  </r>
  <r>
    <s v="LGR"/>
    <d v="2007-03-23T00:00:00"/>
    <x v="5"/>
    <x v="2"/>
    <n v="0"/>
    <n v="0"/>
  </r>
  <r>
    <s v="LGR"/>
    <d v="2007-03-24T00:00:00"/>
    <x v="5"/>
    <x v="2"/>
    <n v="0"/>
    <n v="0"/>
  </r>
  <r>
    <s v="LGR"/>
    <d v="2007-03-25T00:00:00"/>
    <x v="5"/>
    <x v="2"/>
    <n v="0"/>
    <n v="0"/>
  </r>
  <r>
    <s v="LGR"/>
    <d v="2007-03-26T00:00:00"/>
    <x v="5"/>
    <x v="2"/>
    <n v="0"/>
    <n v="0"/>
  </r>
  <r>
    <s v="LGR"/>
    <d v="2007-03-27T00:00:00"/>
    <x v="5"/>
    <x v="2"/>
    <n v="1"/>
    <n v="0"/>
  </r>
  <r>
    <s v="LGR"/>
    <d v="2007-03-28T00:00:00"/>
    <x v="5"/>
    <x v="2"/>
    <n v="0"/>
    <n v="0"/>
  </r>
  <r>
    <s v="LGR"/>
    <d v="2007-03-29T00:00:00"/>
    <x v="5"/>
    <x v="2"/>
    <n v="0"/>
    <n v="0"/>
  </r>
  <r>
    <s v="LGR"/>
    <d v="2007-03-30T00:00:00"/>
    <x v="5"/>
    <x v="2"/>
    <n v="0"/>
    <n v="0"/>
  </r>
  <r>
    <s v="LGR"/>
    <d v="2007-03-31T00:00:00"/>
    <x v="5"/>
    <x v="2"/>
    <n v="0"/>
    <n v="0"/>
  </r>
  <r>
    <s v="LGR"/>
    <d v="2007-04-01T00:00:00"/>
    <x v="5"/>
    <x v="3"/>
    <n v="0"/>
    <n v="0"/>
  </r>
  <r>
    <s v="LGR"/>
    <d v="2007-04-02T00:00:00"/>
    <x v="5"/>
    <x v="3"/>
    <n v="0"/>
    <n v="0"/>
  </r>
  <r>
    <s v="LGR"/>
    <d v="2007-04-03T00:00:00"/>
    <x v="5"/>
    <x v="3"/>
    <n v="0"/>
    <n v="0"/>
  </r>
  <r>
    <s v="LGR"/>
    <d v="2007-04-04T00:00:00"/>
    <x v="5"/>
    <x v="3"/>
    <n v="0"/>
    <n v="0"/>
  </r>
  <r>
    <s v="LGR"/>
    <d v="2007-04-05T00:00:00"/>
    <x v="5"/>
    <x v="3"/>
    <n v="1"/>
    <n v="0"/>
  </r>
  <r>
    <s v="LGR"/>
    <d v="2007-04-06T00:00:00"/>
    <x v="5"/>
    <x v="3"/>
    <n v="0"/>
    <n v="0"/>
  </r>
  <r>
    <s v="LGR"/>
    <d v="2007-04-07T00:00:00"/>
    <x v="5"/>
    <x v="3"/>
    <n v="0"/>
    <n v="0"/>
  </r>
  <r>
    <s v="LGR"/>
    <d v="2007-04-08T00:00:00"/>
    <x v="5"/>
    <x v="3"/>
    <n v="0"/>
    <n v="0"/>
  </r>
  <r>
    <s v="LGR"/>
    <d v="2007-04-09T00:00:00"/>
    <x v="5"/>
    <x v="3"/>
    <n v="0"/>
    <n v="0"/>
  </r>
  <r>
    <s v="LGR"/>
    <d v="2007-04-10T00:00:00"/>
    <x v="5"/>
    <x v="3"/>
    <n v="0"/>
    <n v="0"/>
  </r>
  <r>
    <s v="LGR"/>
    <d v="2007-04-11T00:00:00"/>
    <x v="5"/>
    <x v="3"/>
    <n v="0"/>
    <n v="0"/>
  </r>
  <r>
    <s v="LGR"/>
    <d v="2007-04-12T00:00:00"/>
    <x v="5"/>
    <x v="3"/>
    <n v="0"/>
    <n v="0"/>
  </r>
  <r>
    <s v="LGR"/>
    <d v="2007-04-13T00:00:00"/>
    <x v="5"/>
    <x v="3"/>
    <n v="1"/>
    <n v="0"/>
  </r>
  <r>
    <s v="LGR"/>
    <d v="2007-04-14T00:00:00"/>
    <x v="5"/>
    <x v="3"/>
    <n v="0"/>
    <n v="0"/>
  </r>
  <r>
    <s v="LGR"/>
    <d v="2007-04-15T00:00:00"/>
    <x v="5"/>
    <x v="3"/>
    <n v="0"/>
    <n v="0"/>
  </r>
  <r>
    <s v="LGR"/>
    <d v="2007-04-16T00:00:00"/>
    <x v="5"/>
    <x v="3"/>
    <n v="0"/>
    <n v="0"/>
  </r>
  <r>
    <s v="LGR"/>
    <d v="2007-04-17T00:00:00"/>
    <x v="5"/>
    <x v="3"/>
    <n v="0"/>
    <n v="0"/>
  </r>
  <r>
    <s v="LGR"/>
    <d v="2007-04-18T00:00:00"/>
    <x v="5"/>
    <x v="3"/>
    <n v="0"/>
    <n v="0"/>
  </r>
  <r>
    <s v="LGR"/>
    <d v="2007-04-19T00:00:00"/>
    <x v="5"/>
    <x v="3"/>
    <n v="0"/>
    <n v="0"/>
  </r>
  <r>
    <s v="LGR"/>
    <d v="2007-04-20T00:00:00"/>
    <x v="5"/>
    <x v="3"/>
    <n v="0"/>
    <n v="0"/>
  </r>
  <r>
    <s v="LGR"/>
    <d v="2007-04-21T00:00:00"/>
    <x v="5"/>
    <x v="3"/>
    <n v="2"/>
    <n v="0"/>
  </r>
  <r>
    <s v="LGR"/>
    <d v="2007-04-22T00:00:00"/>
    <x v="5"/>
    <x v="3"/>
    <n v="1"/>
    <n v="0"/>
  </r>
  <r>
    <s v="LGR"/>
    <d v="2007-04-23T00:00:00"/>
    <x v="5"/>
    <x v="3"/>
    <n v="12"/>
    <n v="0"/>
  </r>
  <r>
    <s v="LGR"/>
    <d v="2007-04-24T00:00:00"/>
    <x v="5"/>
    <x v="3"/>
    <n v="6"/>
    <n v="1"/>
  </r>
  <r>
    <s v="LGR"/>
    <d v="2007-04-25T00:00:00"/>
    <x v="5"/>
    <x v="3"/>
    <n v="8"/>
    <n v="1"/>
  </r>
  <r>
    <s v="LGR"/>
    <d v="2007-04-26T00:00:00"/>
    <x v="5"/>
    <x v="3"/>
    <n v="22"/>
    <n v="4"/>
  </r>
  <r>
    <s v="LGR"/>
    <d v="2007-04-27T00:00:00"/>
    <x v="5"/>
    <x v="3"/>
    <n v="35"/>
    <n v="0"/>
  </r>
  <r>
    <s v="LGR"/>
    <d v="2007-04-28T00:00:00"/>
    <x v="5"/>
    <x v="3"/>
    <n v="73"/>
    <n v="0"/>
  </r>
  <r>
    <s v="LGR"/>
    <d v="2007-04-29T00:00:00"/>
    <x v="5"/>
    <x v="3"/>
    <n v="155"/>
    <n v="0"/>
  </r>
  <r>
    <s v="LGR"/>
    <d v="2007-04-30T00:00:00"/>
    <x v="5"/>
    <x v="3"/>
    <n v="208"/>
    <n v="1"/>
  </r>
  <r>
    <s v="LGR"/>
    <d v="2007-05-01T00:00:00"/>
    <x v="5"/>
    <x v="4"/>
    <n v="228"/>
    <n v="6"/>
  </r>
  <r>
    <s v="LGR"/>
    <d v="2007-05-02T00:00:00"/>
    <x v="5"/>
    <x v="4"/>
    <n v="347"/>
    <n v="10"/>
  </r>
  <r>
    <s v="LGR"/>
    <d v="2007-05-03T00:00:00"/>
    <x v="5"/>
    <x v="4"/>
    <n v="352"/>
    <n v="13"/>
  </r>
  <r>
    <s v="LGR"/>
    <d v="2007-05-04T00:00:00"/>
    <x v="5"/>
    <x v="4"/>
    <n v="212"/>
    <n v="8"/>
  </r>
  <r>
    <s v="LGR"/>
    <d v="2007-05-05T00:00:00"/>
    <x v="5"/>
    <x v="4"/>
    <n v="724"/>
    <n v="35"/>
  </r>
  <r>
    <s v="LGR"/>
    <d v="2007-05-06T00:00:00"/>
    <x v="5"/>
    <x v="4"/>
    <n v="802"/>
    <n v="30"/>
  </r>
  <r>
    <s v="LGR"/>
    <d v="2007-05-07T00:00:00"/>
    <x v="5"/>
    <x v="4"/>
    <n v="512"/>
    <n v="44"/>
  </r>
  <r>
    <s v="LGR"/>
    <d v="2007-05-08T00:00:00"/>
    <x v="5"/>
    <x v="4"/>
    <n v="654"/>
    <n v="62"/>
  </r>
  <r>
    <s v="LGR"/>
    <d v="2007-05-09T00:00:00"/>
    <x v="5"/>
    <x v="4"/>
    <n v="968"/>
    <n v="116"/>
  </r>
  <r>
    <s v="LGR"/>
    <d v="2007-05-10T00:00:00"/>
    <x v="5"/>
    <x v="4"/>
    <n v="510"/>
    <n v="113"/>
  </r>
  <r>
    <s v="LGR"/>
    <d v="2007-05-11T00:00:00"/>
    <x v="5"/>
    <x v="4"/>
    <n v="808"/>
    <n v="137"/>
  </r>
  <r>
    <s v="LGR"/>
    <d v="2007-05-12T00:00:00"/>
    <x v="5"/>
    <x v="4"/>
    <n v="906"/>
    <n v="173"/>
  </r>
  <r>
    <s v="LGR"/>
    <d v="2007-05-13T00:00:00"/>
    <x v="5"/>
    <x v="4"/>
    <n v="727"/>
    <n v="233"/>
  </r>
  <r>
    <s v="LGR"/>
    <d v="2007-05-14T00:00:00"/>
    <x v="5"/>
    <x v="4"/>
    <n v="528"/>
    <n v="198"/>
  </r>
  <r>
    <s v="LGR"/>
    <d v="2007-05-15T00:00:00"/>
    <x v="5"/>
    <x v="4"/>
    <n v="931"/>
    <n v="335"/>
  </r>
  <r>
    <s v="LGR"/>
    <d v="2007-05-16T00:00:00"/>
    <x v="5"/>
    <x v="4"/>
    <n v="679"/>
    <n v="242"/>
  </r>
  <r>
    <s v="LGR"/>
    <d v="2007-05-17T00:00:00"/>
    <x v="5"/>
    <x v="4"/>
    <n v="313"/>
    <n v="337"/>
  </r>
  <r>
    <s v="LGR"/>
    <d v="2007-05-18T00:00:00"/>
    <x v="5"/>
    <x v="4"/>
    <n v="553"/>
    <n v="488"/>
  </r>
  <r>
    <s v="LGR"/>
    <d v="2007-05-19T00:00:00"/>
    <x v="5"/>
    <x v="4"/>
    <n v="391"/>
    <n v="412"/>
  </r>
  <r>
    <s v="LGR"/>
    <d v="2007-05-20T00:00:00"/>
    <x v="5"/>
    <x v="4"/>
    <n v="455"/>
    <n v="398"/>
  </r>
  <r>
    <s v="LGR"/>
    <d v="2007-05-21T00:00:00"/>
    <x v="5"/>
    <x v="4"/>
    <n v="175"/>
    <n v="378"/>
  </r>
  <r>
    <s v="LGR"/>
    <d v="2007-05-22T00:00:00"/>
    <x v="5"/>
    <x v="4"/>
    <n v="191"/>
    <n v="301"/>
  </r>
  <r>
    <s v="LGR"/>
    <d v="2007-05-23T00:00:00"/>
    <x v="5"/>
    <x v="4"/>
    <n v="203"/>
    <n v="419"/>
  </r>
  <r>
    <s v="LGR"/>
    <d v="2007-05-24T00:00:00"/>
    <x v="5"/>
    <x v="4"/>
    <n v="157"/>
    <n v="334"/>
  </r>
  <r>
    <s v="LGR"/>
    <d v="2007-05-25T00:00:00"/>
    <x v="5"/>
    <x v="4"/>
    <n v="277"/>
    <n v="362"/>
  </r>
  <r>
    <s v="LGR"/>
    <d v="2007-05-26T00:00:00"/>
    <x v="5"/>
    <x v="4"/>
    <n v="136"/>
    <n v="236"/>
  </r>
  <r>
    <s v="LGR"/>
    <d v="2007-05-27T00:00:00"/>
    <x v="5"/>
    <x v="4"/>
    <n v="95"/>
    <n v="203"/>
  </r>
  <r>
    <s v="LGR"/>
    <d v="2007-05-28T00:00:00"/>
    <x v="5"/>
    <x v="4"/>
    <n v="92"/>
    <n v="152"/>
  </r>
  <r>
    <s v="LGR"/>
    <d v="2007-05-29T00:00:00"/>
    <x v="5"/>
    <x v="4"/>
    <n v="73"/>
    <n v="154"/>
  </r>
  <r>
    <s v="LGR"/>
    <d v="2007-05-30T00:00:00"/>
    <x v="5"/>
    <x v="4"/>
    <n v="107"/>
    <n v="202"/>
  </r>
  <r>
    <s v="LGR"/>
    <d v="2007-05-31T00:00:00"/>
    <x v="5"/>
    <x v="4"/>
    <n v="131"/>
    <n v="148"/>
  </r>
  <r>
    <s v="LGR"/>
    <d v="2007-06-01T00:00:00"/>
    <x v="5"/>
    <x v="5"/>
    <n v="902"/>
    <n v="274"/>
  </r>
  <r>
    <s v="LGR"/>
    <d v="2007-06-02T00:00:00"/>
    <x v="5"/>
    <x v="5"/>
    <n v="2566"/>
    <n v="506"/>
  </r>
  <r>
    <s v="LGR"/>
    <d v="2007-06-03T00:00:00"/>
    <x v="5"/>
    <x v="5"/>
    <n v="864"/>
    <n v="258"/>
  </r>
  <r>
    <s v="LGR"/>
    <d v="2007-06-04T00:00:00"/>
    <x v="5"/>
    <x v="5"/>
    <n v="350"/>
    <n v="148"/>
  </r>
  <r>
    <s v="LGR"/>
    <d v="2007-06-05T00:00:00"/>
    <x v="5"/>
    <x v="5"/>
    <n v="236"/>
    <n v="139"/>
  </r>
  <r>
    <s v="LGR"/>
    <d v="2007-06-06T00:00:00"/>
    <x v="5"/>
    <x v="5"/>
    <n v="193"/>
    <n v="98"/>
  </r>
  <r>
    <s v="LGR"/>
    <d v="2007-06-07T00:00:00"/>
    <x v="5"/>
    <x v="5"/>
    <n v="295"/>
    <n v="169"/>
  </r>
  <r>
    <s v="LGR"/>
    <d v="2007-06-08T00:00:00"/>
    <x v="5"/>
    <x v="5"/>
    <n v="264"/>
    <n v="125"/>
  </r>
  <r>
    <s v="LGR"/>
    <d v="2007-06-09T00:00:00"/>
    <x v="5"/>
    <x v="5"/>
    <n v="490"/>
    <n v="143"/>
  </r>
  <r>
    <s v="LGR"/>
    <d v="2007-06-10T00:00:00"/>
    <x v="5"/>
    <x v="5"/>
    <n v="284"/>
    <n v="101"/>
  </r>
  <r>
    <s v="LGR"/>
    <d v="2007-06-11T00:00:00"/>
    <x v="5"/>
    <x v="5"/>
    <n v="254"/>
    <n v="116"/>
  </r>
  <r>
    <s v="LGR"/>
    <d v="2007-06-12T00:00:00"/>
    <x v="5"/>
    <x v="5"/>
    <n v="318"/>
    <n v="114"/>
  </r>
  <r>
    <s v="LGR"/>
    <d v="2007-06-13T00:00:00"/>
    <x v="5"/>
    <x v="5"/>
    <n v="281"/>
    <n v="101"/>
  </r>
  <r>
    <s v="LGR"/>
    <d v="2007-06-14T00:00:00"/>
    <x v="5"/>
    <x v="5"/>
    <n v="308"/>
    <n v="162"/>
  </r>
  <r>
    <s v="LGR"/>
    <d v="2007-06-15T00:00:00"/>
    <x v="5"/>
    <x v="5"/>
    <n v="264"/>
    <n v="58"/>
  </r>
  <r>
    <s v="LGR"/>
    <d v="2007-06-16T00:00:00"/>
    <x v="5"/>
    <x v="5"/>
    <n v="361"/>
    <n v="83"/>
  </r>
  <r>
    <s v="LGR"/>
    <d v="2007-06-17T00:00:00"/>
    <x v="5"/>
    <x v="5"/>
    <n v="492"/>
    <n v="90"/>
  </r>
  <r>
    <s v="LGR"/>
    <d v="2007-06-18T00:00:00"/>
    <x v="5"/>
    <x v="5"/>
    <n v="421"/>
    <n v="114"/>
  </r>
  <r>
    <s v="LGR"/>
    <d v="2007-06-19T00:00:00"/>
    <x v="5"/>
    <x v="5"/>
    <n v="365"/>
    <n v="90"/>
  </r>
  <r>
    <s v="LGR"/>
    <d v="2007-06-20T00:00:00"/>
    <x v="5"/>
    <x v="5"/>
    <n v="277"/>
    <n v="67"/>
  </r>
  <r>
    <s v="LGR"/>
    <d v="2007-06-21T00:00:00"/>
    <x v="5"/>
    <x v="5"/>
    <n v="260"/>
    <n v="122"/>
  </r>
  <r>
    <s v="LGR"/>
    <d v="2007-06-22T00:00:00"/>
    <x v="5"/>
    <x v="5"/>
    <n v="206"/>
    <n v="83"/>
  </r>
  <r>
    <s v="LGR"/>
    <d v="2007-06-23T00:00:00"/>
    <x v="5"/>
    <x v="5"/>
    <n v="208"/>
    <n v="116"/>
  </r>
  <r>
    <s v="LGR"/>
    <d v="2007-06-24T00:00:00"/>
    <x v="5"/>
    <x v="5"/>
    <n v="439"/>
    <n v="169"/>
  </r>
  <r>
    <s v="LGR"/>
    <d v="2007-06-25T00:00:00"/>
    <x v="5"/>
    <x v="5"/>
    <n v="431"/>
    <n v="169"/>
  </r>
  <r>
    <s v="LGR"/>
    <d v="2007-06-26T00:00:00"/>
    <x v="5"/>
    <x v="5"/>
    <n v="391"/>
    <n v="151"/>
  </r>
  <r>
    <s v="LGR"/>
    <d v="2007-06-27T00:00:00"/>
    <x v="5"/>
    <x v="5"/>
    <n v="352"/>
    <n v="128"/>
  </r>
  <r>
    <s v="LGR"/>
    <d v="2007-06-28T00:00:00"/>
    <x v="5"/>
    <x v="5"/>
    <n v="343"/>
    <n v="107"/>
  </r>
  <r>
    <s v="LGR"/>
    <d v="2007-06-29T00:00:00"/>
    <x v="5"/>
    <x v="5"/>
    <n v="161"/>
    <n v="100"/>
  </r>
  <r>
    <s v="LGR"/>
    <d v="2007-06-30T00:00:00"/>
    <x v="5"/>
    <x v="5"/>
    <n v="216"/>
    <n v="101"/>
  </r>
  <r>
    <s v="LGR"/>
    <d v="2007-07-01T00:00:00"/>
    <x v="5"/>
    <x v="6"/>
    <n v="149"/>
    <n v="74"/>
  </r>
  <r>
    <s v="LGR"/>
    <d v="2007-07-02T00:00:00"/>
    <x v="5"/>
    <x v="6"/>
    <n v="222"/>
    <n v="110"/>
  </r>
  <r>
    <s v="LGR"/>
    <d v="2007-07-03T00:00:00"/>
    <x v="5"/>
    <x v="6"/>
    <n v="176"/>
    <n v="115"/>
  </r>
  <r>
    <s v="LGR"/>
    <d v="2007-07-04T00:00:00"/>
    <x v="5"/>
    <x v="6"/>
    <n v="196"/>
    <n v="80"/>
  </r>
  <r>
    <s v="LGR"/>
    <d v="2007-07-05T00:00:00"/>
    <x v="5"/>
    <x v="6"/>
    <n v="90"/>
    <n v="71"/>
  </r>
  <r>
    <s v="LGR"/>
    <d v="2007-07-06T00:00:00"/>
    <x v="5"/>
    <x v="6"/>
    <n v="204"/>
    <n v="98"/>
  </r>
  <r>
    <s v="LGR"/>
    <d v="2007-07-07T00:00:00"/>
    <x v="5"/>
    <x v="6"/>
    <n v="217"/>
    <n v="92"/>
  </r>
  <r>
    <s v="LGR"/>
    <d v="2007-07-08T00:00:00"/>
    <x v="5"/>
    <x v="6"/>
    <n v="163"/>
    <n v="90"/>
  </r>
  <r>
    <s v="LGR"/>
    <d v="2007-07-09T00:00:00"/>
    <x v="5"/>
    <x v="6"/>
    <n v="158"/>
    <n v="56"/>
  </r>
  <r>
    <s v="LGR"/>
    <d v="2007-07-10T00:00:00"/>
    <x v="5"/>
    <x v="6"/>
    <n v="91"/>
    <n v="83"/>
  </r>
  <r>
    <s v="LGR"/>
    <d v="2007-07-11T00:00:00"/>
    <x v="5"/>
    <x v="6"/>
    <n v="116"/>
    <n v="77"/>
  </r>
  <r>
    <s v="LGR"/>
    <d v="2007-07-12T00:00:00"/>
    <x v="5"/>
    <x v="6"/>
    <n v="78"/>
    <n v="49"/>
  </r>
  <r>
    <s v="LGR"/>
    <d v="2007-07-13T00:00:00"/>
    <x v="5"/>
    <x v="6"/>
    <n v="22"/>
    <n v="17"/>
  </r>
  <r>
    <s v="LGR"/>
    <d v="2007-07-14T00:00:00"/>
    <x v="5"/>
    <x v="6"/>
    <n v="101"/>
    <n v="77"/>
  </r>
  <r>
    <s v="LGR"/>
    <d v="2007-07-15T00:00:00"/>
    <x v="5"/>
    <x v="6"/>
    <n v="85"/>
    <n v="53"/>
  </r>
  <r>
    <s v="LGR"/>
    <d v="2007-07-16T00:00:00"/>
    <x v="5"/>
    <x v="6"/>
    <n v="107"/>
    <n v="80"/>
  </r>
  <r>
    <s v="LGR"/>
    <d v="2007-07-17T00:00:00"/>
    <x v="5"/>
    <x v="6"/>
    <n v="120"/>
    <n v="53"/>
  </r>
  <r>
    <s v="LGR"/>
    <d v="2007-07-18T00:00:00"/>
    <x v="5"/>
    <x v="6"/>
    <n v="100"/>
    <n v="32"/>
  </r>
  <r>
    <s v="LGR"/>
    <d v="2007-07-19T00:00:00"/>
    <x v="5"/>
    <x v="6"/>
    <n v="86"/>
    <n v="76"/>
  </r>
  <r>
    <s v="LGR"/>
    <d v="2007-07-20T00:00:00"/>
    <x v="5"/>
    <x v="6"/>
    <n v="49"/>
    <n v="28"/>
  </r>
  <r>
    <s v="LGR"/>
    <d v="2007-07-21T00:00:00"/>
    <x v="5"/>
    <x v="6"/>
    <n v="53"/>
    <n v="22"/>
  </r>
  <r>
    <s v="LGR"/>
    <d v="2007-07-22T00:00:00"/>
    <x v="5"/>
    <x v="6"/>
    <n v="94"/>
    <n v="50"/>
  </r>
  <r>
    <s v="LGR"/>
    <d v="2007-07-23T00:00:00"/>
    <x v="5"/>
    <x v="6"/>
    <n v="72"/>
    <n v="34"/>
  </r>
  <r>
    <s v="LGR"/>
    <d v="2007-07-24T00:00:00"/>
    <x v="5"/>
    <x v="6"/>
    <n v="74"/>
    <n v="52"/>
  </r>
  <r>
    <s v="LGR"/>
    <d v="2007-07-25T00:00:00"/>
    <x v="5"/>
    <x v="6"/>
    <n v="46"/>
    <n v="46"/>
  </r>
  <r>
    <s v="LGR"/>
    <d v="2007-07-26T00:00:00"/>
    <x v="5"/>
    <x v="6"/>
    <n v="40"/>
    <n v="29"/>
  </r>
  <r>
    <s v="LGR"/>
    <d v="2007-07-27T00:00:00"/>
    <x v="5"/>
    <x v="6"/>
    <n v="61"/>
    <n v="16"/>
  </r>
  <r>
    <s v="LGR"/>
    <d v="2007-07-28T00:00:00"/>
    <x v="5"/>
    <x v="6"/>
    <n v="53"/>
    <n v="16"/>
  </r>
  <r>
    <s v="LGR"/>
    <d v="2007-07-29T00:00:00"/>
    <x v="5"/>
    <x v="6"/>
    <n v="76"/>
    <n v="14"/>
  </r>
  <r>
    <s v="LGR"/>
    <d v="2007-07-30T00:00:00"/>
    <x v="5"/>
    <x v="6"/>
    <n v="88"/>
    <n v="24"/>
  </r>
  <r>
    <s v="LGR"/>
    <d v="2007-07-31T00:00:00"/>
    <x v="5"/>
    <x v="6"/>
    <n v="10"/>
    <n v="10"/>
  </r>
  <r>
    <s v="LGR"/>
    <d v="2007-08-01T00:00:00"/>
    <x v="5"/>
    <x v="7"/>
    <n v="10"/>
    <n v="5"/>
  </r>
  <r>
    <s v="LGR"/>
    <d v="2007-08-02T00:00:00"/>
    <x v="5"/>
    <x v="7"/>
    <n v="16"/>
    <n v="6"/>
  </r>
  <r>
    <s v="LGR"/>
    <d v="2007-08-03T00:00:00"/>
    <x v="5"/>
    <x v="7"/>
    <n v="32"/>
    <n v="31"/>
  </r>
  <r>
    <s v="LGR"/>
    <d v="2007-08-04T00:00:00"/>
    <x v="5"/>
    <x v="7"/>
    <n v="42"/>
    <n v="12"/>
  </r>
  <r>
    <s v="LGR"/>
    <d v="2007-08-05T00:00:00"/>
    <x v="5"/>
    <x v="7"/>
    <n v="17"/>
    <n v="8"/>
  </r>
  <r>
    <s v="LGR"/>
    <d v="2007-08-06T00:00:00"/>
    <x v="5"/>
    <x v="7"/>
    <n v="19"/>
    <n v="12"/>
  </r>
  <r>
    <s v="LGR"/>
    <d v="2007-08-07T00:00:00"/>
    <x v="5"/>
    <x v="7"/>
    <n v="37"/>
    <n v="13"/>
  </r>
  <r>
    <s v="LGR"/>
    <d v="2007-08-08T00:00:00"/>
    <x v="5"/>
    <x v="7"/>
    <n v="42"/>
    <n v="11"/>
  </r>
  <r>
    <s v="LGR"/>
    <d v="2007-08-09T00:00:00"/>
    <x v="5"/>
    <x v="7"/>
    <n v="22"/>
    <n v="8"/>
  </r>
  <r>
    <s v="LGR"/>
    <d v="2007-08-10T00:00:00"/>
    <x v="5"/>
    <x v="7"/>
    <n v="46"/>
    <n v="14"/>
  </r>
  <r>
    <s v="LGR"/>
    <d v="2007-08-11T00:00:00"/>
    <x v="5"/>
    <x v="7"/>
    <n v="23"/>
    <n v="7"/>
  </r>
  <r>
    <s v="LGR"/>
    <d v="2007-08-12T00:00:00"/>
    <x v="5"/>
    <x v="7"/>
    <n v="10"/>
    <n v="5"/>
  </r>
  <r>
    <s v="LGR"/>
    <d v="2007-08-13T00:00:00"/>
    <x v="5"/>
    <x v="7"/>
    <n v="52"/>
    <n v="7"/>
  </r>
  <r>
    <s v="LGR"/>
    <d v="2007-08-14T00:00:00"/>
    <x v="5"/>
    <x v="7"/>
    <n v="22"/>
    <n v="2"/>
  </r>
  <r>
    <s v="LGR"/>
    <d v="2007-08-15T00:00:00"/>
    <x v="5"/>
    <x v="7"/>
    <n v="8"/>
    <n v="2"/>
  </r>
  <r>
    <s v="LGR"/>
    <d v="2007-08-16T00:00:00"/>
    <x v="5"/>
    <x v="7"/>
    <n v="6"/>
    <n v="1"/>
  </r>
  <r>
    <s v="LGR"/>
    <d v="2007-08-17T00:00:00"/>
    <x v="5"/>
    <x v="7"/>
    <n v="32"/>
    <n v="8"/>
  </r>
  <r>
    <s v="LGR"/>
    <d v="2007-08-18T00:00:00"/>
    <x v="5"/>
    <x v="7"/>
    <n v="30"/>
    <n v="6"/>
  </r>
  <r>
    <s v="LGR"/>
    <d v="2007-08-19T00:00:00"/>
    <x v="5"/>
    <x v="7"/>
    <n v="13"/>
    <n v="5"/>
  </r>
  <r>
    <s v="LGR"/>
    <d v="2007-08-20T00:00:00"/>
    <x v="5"/>
    <x v="7"/>
    <n v="10"/>
    <n v="0"/>
  </r>
  <r>
    <s v="LGR"/>
    <d v="2007-08-21T00:00:00"/>
    <x v="5"/>
    <x v="7"/>
    <n v="32"/>
    <n v="5"/>
  </r>
  <r>
    <s v="LGR"/>
    <d v="2007-08-22T00:00:00"/>
    <x v="5"/>
    <x v="7"/>
    <n v="24"/>
    <n v="0"/>
  </r>
  <r>
    <s v="LGR"/>
    <d v="2007-08-23T00:00:00"/>
    <x v="5"/>
    <x v="7"/>
    <n v="29"/>
    <n v="13"/>
  </r>
  <r>
    <s v="LGR"/>
    <d v="2007-08-24T00:00:00"/>
    <x v="5"/>
    <x v="7"/>
    <n v="61"/>
    <n v="7"/>
  </r>
  <r>
    <s v="LGR"/>
    <d v="2007-08-25T00:00:00"/>
    <x v="5"/>
    <x v="7"/>
    <n v="38"/>
    <n v="5"/>
  </r>
  <r>
    <s v="LGR"/>
    <d v="2007-08-26T00:00:00"/>
    <x v="5"/>
    <x v="7"/>
    <n v="43"/>
    <n v="8"/>
  </r>
  <r>
    <s v="LGR"/>
    <d v="2007-08-27T00:00:00"/>
    <x v="5"/>
    <x v="7"/>
    <n v="46"/>
    <n v="5"/>
  </r>
  <r>
    <s v="LGR"/>
    <d v="2007-08-28T00:00:00"/>
    <x v="5"/>
    <x v="7"/>
    <n v="55"/>
    <n v="1"/>
  </r>
  <r>
    <s v="LGR"/>
    <d v="2007-08-29T00:00:00"/>
    <x v="5"/>
    <x v="7"/>
    <n v="28"/>
    <n v="5"/>
  </r>
  <r>
    <s v="LGR"/>
    <d v="2007-08-30T00:00:00"/>
    <x v="5"/>
    <x v="7"/>
    <n v="38"/>
    <n v="8"/>
  </r>
  <r>
    <s v="LGR"/>
    <d v="2007-08-31T00:00:00"/>
    <x v="5"/>
    <x v="7"/>
    <n v="80"/>
    <n v="17"/>
  </r>
  <r>
    <s v="LGR"/>
    <d v="2007-09-01T00:00:00"/>
    <x v="5"/>
    <x v="8"/>
    <n v="18"/>
    <n v="6"/>
  </r>
  <r>
    <s v="LGR"/>
    <d v="2007-09-02T00:00:00"/>
    <x v="5"/>
    <x v="8"/>
    <n v="133"/>
    <n v="10"/>
  </r>
  <r>
    <s v="LGR"/>
    <d v="2007-09-03T00:00:00"/>
    <x v="5"/>
    <x v="8"/>
    <n v="52"/>
    <n v="20"/>
  </r>
  <r>
    <s v="LGR"/>
    <d v="2007-09-04T00:00:00"/>
    <x v="5"/>
    <x v="8"/>
    <n v="37"/>
    <n v="28"/>
  </r>
  <r>
    <s v="LGR"/>
    <d v="2007-09-05T00:00:00"/>
    <x v="5"/>
    <x v="8"/>
    <n v="158"/>
    <n v="32"/>
  </r>
  <r>
    <s v="LGR"/>
    <d v="2007-09-06T00:00:00"/>
    <x v="5"/>
    <x v="8"/>
    <n v="124"/>
    <n v="31"/>
  </r>
  <r>
    <s v="LGR"/>
    <d v="2007-09-07T00:00:00"/>
    <x v="5"/>
    <x v="8"/>
    <n v="175"/>
    <n v="42"/>
  </r>
  <r>
    <s v="LGR"/>
    <d v="2007-09-08T00:00:00"/>
    <x v="5"/>
    <x v="8"/>
    <n v="337"/>
    <n v="74"/>
  </r>
  <r>
    <s v="LGR"/>
    <d v="2007-09-09T00:00:00"/>
    <x v="5"/>
    <x v="8"/>
    <n v="235"/>
    <n v="76"/>
  </r>
  <r>
    <s v="LGR"/>
    <d v="2007-09-10T00:00:00"/>
    <x v="5"/>
    <x v="8"/>
    <n v="244"/>
    <n v="103"/>
  </r>
  <r>
    <s v="LGR"/>
    <d v="2007-09-11T00:00:00"/>
    <x v="5"/>
    <x v="8"/>
    <n v="320"/>
    <n v="121"/>
  </r>
  <r>
    <s v="LGR"/>
    <d v="2007-09-12T00:00:00"/>
    <x v="5"/>
    <x v="8"/>
    <n v="229"/>
    <n v="96"/>
  </r>
  <r>
    <s v="LGR"/>
    <d v="2007-09-13T00:00:00"/>
    <x v="5"/>
    <x v="8"/>
    <n v="142"/>
    <n v="76"/>
  </r>
  <r>
    <s v="LGR"/>
    <d v="2007-09-14T00:00:00"/>
    <x v="5"/>
    <x v="8"/>
    <n v="188"/>
    <n v="120"/>
  </r>
  <r>
    <s v="LGR"/>
    <d v="2007-09-15T00:00:00"/>
    <x v="5"/>
    <x v="8"/>
    <n v="275"/>
    <n v="209"/>
  </r>
  <r>
    <s v="LGR"/>
    <d v="2007-09-16T00:00:00"/>
    <x v="5"/>
    <x v="8"/>
    <n v="269"/>
    <n v="133"/>
  </r>
  <r>
    <s v="LGR"/>
    <d v="2007-09-17T00:00:00"/>
    <x v="5"/>
    <x v="8"/>
    <n v="518"/>
    <n v="391"/>
  </r>
  <r>
    <s v="LGR"/>
    <d v="2007-09-18T00:00:00"/>
    <x v="5"/>
    <x v="8"/>
    <n v="607"/>
    <n v="422"/>
  </r>
  <r>
    <s v="LGR"/>
    <d v="2007-09-19T00:00:00"/>
    <x v="5"/>
    <x v="8"/>
    <n v="196"/>
    <n v="209"/>
  </r>
  <r>
    <s v="LGR"/>
    <d v="2007-09-20T00:00:00"/>
    <x v="5"/>
    <x v="8"/>
    <n v="247"/>
    <n v="305"/>
  </r>
  <r>
    <s v="LGR"/>
    <d v="2007-09-21T00:00:00"/>
    <x v="5"/>
    <x v="8"/>
    <n v="414"/>
    <n v="455"/>
  </r>
  <r>
    <s v="LGR"/>
    <d v="2007-09-22T00:00:00"/>
    <x v="5"/>
    <x v="8"/>
    <n v="350"/>
    <n v="408"/>
  </r>
  <r>
    <s v="LGR"/>
    <d v="2007-09-23T00:00:00"/>
    <x v="5"/>
    <x v="8"/>
    <n v="352"/>
    <n v="401"/>
  </r>
  <r>
    <s v="LGR"/>
    <d v="2007-09-24T00:00:00"/>
    <x v="5"/>
    <x v="8"/>
    <n v="205"/>
    <n v="320"/>
  </r>
  <r>
    <s v="LGR"/>
    <d v="2007-09-25T00:00:00"/>
    <x v="5"/>
    <x v="8"/>
    <n v="132"/>
    <n v="179"/>
  </r>
  <r>
    <s v="LGR"/>
    <d v="2007-09-26T00:00:00"/>
    <x v="5"/>
    <x v="8"/>
    <n v="193"/>
    <n v="287"/>
  </r>
  <r>
    <s v="LGR"/>
    <d v="2007-09-27T00:00:00"/>
    <x v="5"/>
    <x v="8"/>
    <n v="139"/>
    <n v="197"/>
  </r>
  <r>
    <s v="LGR"/>
    <d v="2007-09-28T00:00:00"/>
    <x v="5"/>
    <x v="8"/>
    <n v="274"/>
    <n v="313"/>
  </r>
  <r>
    <s v="LGR"/>
    <d v="2007-09-29T00:00:00"/>
    <x v="5"/>
    <x v="8"/>
    <n v="258"/>
    <n v="300"/>
  </r>
  <r>
    <s v="LGR"/>
    <d v="2007-09-30T00:00:00"/>
    <x v="5"/>
    <x v="8"/>
    <n v="230"/>
    <n v="305"/>
  </r>
  <r>
    <s v="LGR"/>
    <d v="2007-10-01T00:00:00"/>
    <x v="5"/>
    <x v="9"/>
    <n v="194"/>
    <n v="180"/>
  </r>
  <r>
    <s v="LGR"/>
    <d v="2007-10-02T00:00:00"/>
    <x v="5"/>
    <x v="9"/>
    <n v="287"/>
    <n v="536"/>
  </r>
  <r>
    <s v="LGR"/>
    <d v="2007-10-03T00:00:00"/>
    <x v="5"/>
    <x v="9"/>
    <n v="181"/>
    <n v="392"/>
  </r>
  <r>
    <s v="LGR"/>
    <d v="2007-10-04T00:00:00"/>
    <x v="5"/>
    <x v="9"/>
    <n v="140"/>
    <n v="361"/>
  </r>
  <r>
    <s v="LGR"/>
    <d v="2007-10-05T00:00:00"/>
    <x v="5"/>
    <x v="9"/>
    <n v="187"/>
    <n v="379"/>
  </r>
  <r>
    <s v="LGR"/>
    <d v="2007-10-06T00:00:00"/>
    <x v="5"/>
    <x v="9"/>
    <n v="212"/>
    <n v="229"/>
  </r>
  <r>
    <s v="LGR"/>
    <d v="2007-10-07T00:00:00"/>
    <x v="5"/>
    <x v="9"/>
    <n v="77"/>
    <n v="121"/>
  </r>
  <r>
    <s v="LGR"/>
    <d v="2007-10-08T00:00:00"/>
    <x v="5"/>
    <x v="9"/>
    <n v="131"/>
    <n v="116"/>
  </r>
  <r>
    <s v="LGR"/>
    <d v="2007-10-09T00:00:00"/>
    <x v="5"/>
    <x v="9"/>
    <n v="114"/>
    <n v="179"/>
  </r>
  <r>
    <s v="LGR"/>
    <d v="2007-10-10T00:00:00"/>
    <x v="5"/>
    <x v="9"/>
    <n v="91"/>
    <n v="169"/>
  </r>
  <r>
    <s v="LGR"/>
    <d v="2007-10-11T00:00:00"/>
    <x v="5"/>
    <x v="9"/>
    <n v="122"/>
    <n v="166"/>
  </r>
  <r>
    <s v="LGR"/>
    <d v="2007-10-12T00:00:00"/>
    <x v="5"/>
    <x v="9"/>
    <n v="64"/>
    <n v="114"/>
  </r>
  <r>
    <s v="LGR"/>
    <d v="2007-10-13T00:00:00"/>
    <x v="5"/>
    <x v="9"/>
    <n v="47"/>
    <n v="109"/>
  </r>
  <r>
    <s v="LGR"/>
    <d v="2007-10-14T00:00:00"/>
    <x v="5"/>
    <x v="9"/>
    <n v="83"/>
    <n v="96"/>
  </r>
  <r>
    <s v="LGR"/>
    <d v="2007-10-15T00:00:00"/>
    <x v="5"/>
    <x v="9"/>
    <n v="29"/>
    <n v="71"/>
  </r>
  <r>
    <s v="LGR"/>
    <d v="2007-10-16T00:00:00"/>
    <x v="5"/>
    <x v="9"/>
    <n v="56"/>
    <n v="74"/>
  </r>
  <r>
    <s v="LGR"/>
    <d v="2007-10-17T00:00:00"/>
    <x v="5"/>
    <x v="9"/>
    <n v="20"/>
    <n v="47"/>
  </r>
  <r>
    <s v="LGR"/>
    <d v="2007-10-18T00:00:00"/>
    <x v="5"/>
    <x v="9"/>
    <n v="34"/>
    <n v="43"/>
  </r>
  <r>
    <s v="LGR"/>
    <d v="2007-10-19T00:00:00"/>
    <x v="5"/>
    <x v="9"/>
    <n v="16"/>
    <n v="16"/>
  </r>
  <r>
    <s v="LGR"/>
    <d v="2007-10-20T00:00:00"/>
    <x v="5"/>
    <x v="9"/>
    <n v="44"/>
    <n v="101"/>
  </r>
  <r>
    <s v="LGR"/>
    <d v="2007-10-21T00:00:00"/>
    <x v="5"/>
    <x v="9"/>
    <n v="72"/>
    <n v="88"/>
  </r>
  <r>
    <s v="LGR"/>
    <d v="2007-10-22T00:00:00"/>
    <x v="5"/>
    <x v="9"/>
    <n v="56"/>
    <n v="49"/>
  </r>
  <r>
    <s v="LGR"/>
    <d v="2007-10-23T00:00:00"/>
    <x v="5"/>
    <x v="9"/>
    <n v="25"/>
    <n v="64"/>
  </r>
  <r>
    <s v="LGR"/>
    <d v="2007-10-24T00:00:00"/>
    <x v="5"/>
    <x v="9"/>
    <n v="19"/>
    <n v="44"/>
  </r>
  <r>
    <s v="LGR"/>
    <d v="2007-10-25T00:00:00"/>
    <x v="5"/>
    <x v="9"/>
    <n v="55"/>
    <n v="53"/>
  </r>
  <r>
    <s v="LGR"/>
    <d v="2007-10-26T00:00:00"/>
    <x v="5"/>
    <x v="9"/>
    <n v="18"/>
    <n v="41"/>
  </r>
  <r>
    <s v="LGR"/>
    <d v="2007-10-27T00:00:00"/>
    <x v="5"/>
    <x v="9"/>
    <n v="19"/>
    <n v="25"/>
  </r>
  <r>
    <s v="LGR"/>
    <d v="2007-10-28T00:00:00"/>
    <x v="5"/>
    <x v="9"/>
    <n v="10"/>
    <n v="17"/>
  </r>
  <r>
    <s v="LGR"/>
    <d v="2007-10-29T00:00:00"/>
    <x v="5"/>
    <x v="9"/>
    <n v="11"/>
    <n v="26"/>
  </r>
  <r>
    <s v="LGR"/>
    <d v="2007-10-30T00:00:00"/>
    <x v="5"/>
    <x v="9"/>
    <n v="30"/>
    <n v="24"/>
  </r>
  <r>
    <s v="LGR"/>
    <d v="2007-10-31T00:00:00"/>
    <x v="5"/>
    <x v="9"/>
    <n v="28"/>
    <n v="26"/>
  </r>
  <r>
    <s v="LGR"/>
    <d v="2007-11-01T00:00:00"/>
    <x v="5"/>
    <x v="10"/>
    <n v="8"/>
    <n v="16"/>
  </r>
  <r>
    <s v="LGR"/>
    <d v="2007-11-02T00:00:00"/>
    <x v="5"/>
    <x v="10"/>
    <n v="20"/>
    <n v="5"/>
  </r>
  <r>
    <s v="LGR"/>
    <d v="2007-11-03T00:00:00"/>
    <x v="5"/>
    <x v="10"/>
    <n v="15"/>
    <n v="7"/>
  </r>
  <r>
    <s v="LGR"/>
    <d v="2007-11-04T00:00:00"/>
    <x v="5"/>
    <x v="10"/>
    <n v="27"/>
    <n v="12"/>
  </r>
  <r>
    <s v="LGR"/>
    <d v="2007-11-05T00:00:00"/>
    <x v="5"/>
    <x v="10"/>
    <n v="5"/>
    <n v="2"/>
  </r>
  <r>
    <s v="LGR"/>
    <d v="2007-11-06T00:00:00"/>
    <x v="5"/>
    <x v="10"/>
    <n v="4"/>
    <n v="2"/>
  </r>
  <r>
    <s v="LGR"/>
    <d v="2007-11-07T00:00:00"/>
    <x v="5"/>
    <x v="10"/>
    <n v="11"/>
    <n v="3"/>
  </r>
  <r>
    <s v="LGR"/>
    <d v="2007-11-08T00:00:00"/>
    <x v="5"/>
    <x v="10"/>
    <n v="8"/>
    <n v="3"/>
  </r>
  <r>
    <s v="LGR"/>
    <d v="2007-11-09T00:00:00"/>
    <x v="5"/>
    <x v="10"/>
    <n v="8"/>
    <n v="5"/>
  </r>
  <r>
    <s v="LGR"/>
    <d v="2007-11-10T00:00:00"/>
    <x v="5"/>
    <x v="10"/>
    <n v="4"/>
    <n v="5"/>
  </r>
  <r>
    <s v="LGR"/>
    <d v="2007-11-11T00:00:00"/>
    <x v="5"/>
    <x v="10"/>
    <n v="5"/>
    <n v="4"/>
  </r>
  <r>
    <s v="LGR"/>
    <d v="2007-11-12T00:00:00"/>
    <x v="5"/>
    <x v="10"/>
    <n v="2"/>
    <n v="0"/>
  </r>
  <r>
    <s v="LGR"/>
    <d v="2007-11-13T00:00:00"/>
    <x v="5"/>
    <x v="10"/>
    <n v="3"/>
    <n v="0"/>
  </r>
  <r>
    <s v="LGR"/>
    <d v="2007-11-14T00:00:00"/>
    <x v="5"/>
    <x v="10"/>
    <n v="0"/>
    <n v="2"/>
  </r>
  <r>
    <s v="LGR"/>
    <d v="2007-11-15T00:00:00"/>
    <x v="5"/>
    <x v="10"/>
    <n v="7"/>
    <n v="1"/>
  </r>
  <r>
    <s v="LGR"/>
    <d v="2007-11-16T00:00:00"/>
    <x v="5"/>
    <x v="10"/>
    <n v="2"/>
    <n v="1"/>
  </r>
  <r>
    <s v="LGR"/>
    <d v="2007-11-17T00:00:00"/>
    <x v="5"/>
    <x v="10"/>
    <n v="2"/>
    <n v="1"/>
  </r>
  <r>
    <s v="LGR"/>
    <d v="2007-11-18T00:00:00"/>
    <x v="5"/>
    <x v="10"/>
    <n v="2"/>
    <n v="1"/>
  </r>
  <r>
    <s v="LGR"/>
    <d v="2007-11-19T00:00:00"/>
    <x v="5"/>
    <x v="10"/>
    <n v="1"/>
    <n v="1"/>
  </r>
  <r>
    <s v="LGR"/>
    <d v="2007-11-20T00:00:00"/>
    <x v="5"/>
    <x v="10"/>
    <n v="0"/>
    <n v="0"/>
  </r>
  <r>
    <s v="LGR"/>
    <d v="2007-11-21T00:00:00"/>
    <x v="5"/>
    <x v="10"/>
    <n v="1"/>
    <n v="0"/>
  </r>
  <r>
    <s v="LGR"/>
    <d v="2007-11-22T00:00:00"/>
    <x v="5"/>
    <x v="10"/>
    <n v="4"/>
    <n v="0"/>
  </r>
  <r>
    <s v="LGR"/>
    <d v="2007-11-23T00:00:00"/>
    <x v="5"/>
    <x v="10"/>
    <n v="2"/>
    <n v="0"/>
  </r>
  <r>
    <s v="LGR"/>
    <d v="2007-11-24T00:00:00"/>
    <x v="5"/>
    <x v="10"/>
    <n v="3"/>
    <n v="1"/>
  </r>
  <r>
    <s v="LGR"/>
    <d v="2007-11-25T00:00:00"/>
    <x v="5"/>
    <x v="10"/>
    <n v="-1"/>
    <n v="0"/>
  </r>
  <r>
    <s v="LGR"/>
    <d v="2007-11-26T00:00:00"/>
    <x v="5"/>
    <x v="10"/>
    <n v="0"/>
    <n v="0"/>
  </r>
  <r>
    <s v="LGR"/>
    <d v="2007-11-27T00:00:00"/>
    <x v="5"/>
    <x v="10"/>
    <n v="0"/>
    <n v="1"/>
  </r>
  <r>
    <s v="LGR"/>
    <d v="2007-11-28T00:00:00"/>
    <x v="5"/>
    <x v="10"/>
    <n v="0"/>
    <n v="0"/>
  </r>
  <r>
    <s v="LGR"/>
    <d v="2007-11-29T00:00:00"/>
    <x v="5"/>
    <x v="10"/>
    <n v="0"/>
    <n v="0"/>
  </r>
  <r>
    <s v="LGR"/>
    <d v="2007-11-30T00:00:00"/>
    <x v="5"/>
    <x v="10"/>
    <n v="1"/>
    <n v="0"/>
  </r>
  <r>
    <s v="LGR"/>
    <d v="2007-12-01T00:00:00"/>
    <x v="5"/>
    <x v="11"/>
    <n v="-1"/>
    <n v="0"/>
  </r>
  <r>
    <s v="LGR"/>
    <d v="2007-12-02T00:00:00"/>
    <x v="5"/>
    <x v="11"/>
    <n v="2"/>
    <n v="0"/>
  </r>
  <r>
    <s v="LGR"/>
    <d v="2007-12-03T00:00:00"/>
    <x v="5"/>
    <x v="11"/>
    <n v="2"/>
    <n v="2"/>
  </r>
  <r>
    <s v="LGR"/>
    <d v="2007-12-04T00:00:00"/>
    <x v="5"/>
    <x v="11"/>
    <n v="0"/>
    <n v="-2"/>
  </r>
  <r>
    <s v="LGR"/>
    <d v="2007-12-05T00:00:00"/>
    <x v="5"/>
    <x v="11"/>
    <n v="0"/>
    <n v="0"/>
  </r>
  <r>
    <s v="LGR"/>
    <d v="2007-12-06T00:00:00"/>
    <x v="5"/>
    <x v="11"/>
    <n v="0"/>
    <n v="0"/>
  </r>
  <r>
    <s v="LGR"/>
    <d v="2007-12-07T00:00:00"/>
    <x v="5"/>
    <x v="11"/>
    <n v="0"/>
    <n v="0"/>
  </r>
  <r>
    <s v="LGR"/>
    <d v="2007-12-08T00:00:00"/>
    <x v="5"/>
    <x v="11"/>
    <n v="0"/>
    <n v="0"/>
  </r>
  <r>
    <s v="LGR"/>
    <d v="2007-12-09T00:00:00"/>
    <x v="5"/>
    <x v="11"/>
    <n v="0"/>
    <n v="0"/>
  </r>
  <r>
    <s v="LGR"/>
    <d v="2007-12-10T00:00:00"/>
    <x v="5"/>
    <x v="11"/>
    <n v="0"/>
    <n v="0"/>
  </r>
  <r>
    <s v="LGR"/>
    <d v="2007-12-11T00:00:00"/>
    <x v="5"/>
    <x v="11"/>
    <n v="0"/>
    <n v="0"/>
  </r>
  <r>
    <s v="LGR"/>
    <d v="2007-12-12T00:00:00"/>
    <x v="5"/>
    <x v="11"/>
    <n v="0"/>
    <n v="-1"/>
  </r>
  <r>
    <s v="LGR"/>
    <d v="2007-12-13T00:00:00"/>
    <x v="5"/>
    <x v="11"/>
    <n v="0"/>
    <n v="0"/>
  </r>
  <r>
    <s v="LGR"/>
    <d v="2007-12-14T00:00:00"/>
    <x v="5"/>
    <x v="11"/>
    <n v="0"/>
    <n v="0"/>
  </r>
  <r>
    <s v="LGR"/>
    <d v="2007-12-15T00:00:00"/>
    <x v="5"/>
    <x v="11"/>
    <n v="0"/>
    <n v="0"/>
  </r>
  <r>
    <s v="LGR"/>
    <d v="2007-12-16T00:00:00"/>
    <x v="5"/>
    <x v="1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>
  <location ref="H3:T15" firstHeaderRow="1" firstDataRow="2" firstDataCol="1"/>
  <pivotFields count="6">
    <pivotField showAll="0"/>
    <pivotField numFmtId="14" showAll="0"/>
    <pivotField axis="axisCol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Steelhead" fld="4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>
  <location ref="G13:P24" firstHeaderRow="1" firstDataRow="2" firstDataCol="1"/>
  <pivotFields count="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numFmtId="3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Chinook" fld="2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1:Q15" firstHeaderRow="1" firstDataRow="2" firstDataCol="1"/>
  <pivotFields count="6">
    <pivotField showAll="0"/>
    <pivotField numFmtId="14" showAll="0"/>
    <pivotField axis="axisCol" numFmtId="49" showAll="0">
      <items count="7">
        <item x="0"/>
        <item x="1"/>
        <item x="2"/>
        <item x="3"/>
        <item x="4"/>
        <item x="5"/>
        <item t="default"/>
      </items>
    </pivotField>
    <pivotField axis="axisRow" numFmtId="49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ChinookAdul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hinook Cou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tabSelected="1" topLeftCell="A22" zoomScaleNormal="100" workbookViewId="0">
      <selection activeCell="A18" sqref="A18"/>
    </sheetView>
  </sheetViews>
  <sheetFormatPr defaultRowHeight="15" x14ac:dyDescent="0.25"/>
  <cols>
    <col min="30" max="33" width="9.140625" style="1"/>
    <col min="36" max="36" width="9.140625" style="1"/>
    <col min="37" max="37" width="12" customWidth="1"/>
  </cols>
  <sheetData>
    <row r="1" spans="1:38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 t="s">
        <v>23</v>
      </c>
    </row>
    <row r="2" spans="1:38" x14ac:dyDescent="0.25">
      <c r="A2" s="1" t="s">
        <v>21</v>
      </c>
      <c r="K2" s="1" t="s">
        <v>21</v>
      </c>
      <c r="V2" s="25"/>
      <c r="W2" s="25" t="str">
        <f>K2</f>
        <v>Wild Steelhead</v>
      </c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30"/>
      <c r="AJ2" s="25"/>
      <c r="AK2" s="25" t="s">
        <v>29</v>
      </c>
      <c r="AL2" s="25" t="s">
        <v>33</v>
      </c>
    </row>
    <row r="3" spans="1:38" x14ac:dyDescent="0.25">
      <c r="A3" s="20" t="s">
        <v>18</v>
      </c>
      <c r="B3" s="20">
        <v>1997</v>
      </c>
      <c r="C3" s="20">
        <v>1998</v>
      </c>
      <c r="D3" s="20">
        <v>1999</v>
      </c>
      <c r="E3" s="20">
        <v>2000</v>
      </c>
      <c r="F3" s="20">
        <v>2001</v>
      </c>
      <c r="G3" s="20">
        <v>2002</v>
      </c>
      <c r="H3" s="20">
        <v>2003</v>
      </c>
      <c r="I3" s="20">
        <v>2007</v>
      </c>
      <c r="L3" s="20">
        <v>1997</v>
      </c>
      <c r="M3" s="20">
        <v>1998</v>
      </c>
      <c r="N3" s="20">
        <v>1999</v>
      </c>
      <c r="O3" s="20">
        <v>2000</v>
      </c>
      <c r="P3" s="20">
        <v>2001</v>
      </c>
      <c r="Q3" s="20">
        <v>2002</v>
      </c>
      <c r="R3" s="20">
        <v>2003</v>
      </c>
      <c r="S3" s="20">
        <v>2007</v>
      </c>
      <c r="V3" s="26"/>
      <c r="W3" s="26">
        <f>L3</f>
        <v>1997</v>
      </c>
      <c r="X3" s="26">
        <f t="shared" ref="X3:AC3" si="0">M3</f>
        <v>1998</v>
      </c>
      <c r="Y3" s="26">
        <f t="shared" si="0"/>
        <v>1999</v>
      </c>
      <c r="Z3" s="26">
        <f t="shared" si="0"/>
        <v>2000</v>
      </c>
      <c r="AA3" s="26">
        <f t="shared" si="0"/>
        <v>2001</v>
      </c>
      <c r="AB3" s="26">
        <f t="shared" si="0"/>
        <v>2002</v>
      </c>
      <c r="AC3" s="26">
        <f t="shared" si="0"/>
        <v>2003</v>
      </c>
      <c r="AD3" s="26">
        <v>2004</v>
      </c>
      <c r="AE3" s="26">
        <v>2005</v>
      </c>
      <c r="AF3" s="26">
        <v>2006</v>
      </c>
      <c r="AG3" s="26">
        <v>2007</v>
      </c>
      <c r="AH3" s="26">
        <v>2008</v>
      </c>
      <c r="AI3" s="31" t="s">
        <v>26</v>
      </c>
      <c r="AJ3" s="26"/>
      <c r="AK3" s="26" t="s">
        <v>30</v>
      </c>
      <c r="AL3" s="26" t="s">
        <v>34</v>
      </c>
    </row>
    <row r="4" spans="1:38" x14ac:dyDescent="0.25">
      <c r="A4" s="18">
        <v>3</v>
      </c>
      <c r="B4" s="19">
        <v>170</v>
      </c>
      <c r="C4" s="19">
        <v>255</v>
      </c>
      <c r="D4" s="19">
        <v>134</v>
      </c>
      <c r="E4" s="19">
        <v>264</v>
      </c>
      <c r="F4" s="19">
        <v>448</v>
      </c>
      <c r="G4" s="19">
        <v>235</v>
      </c>
      <c r="H4" s="19">
        <v>2034</v>
      </c>
      <c r="I4" s="19">
        <v>1056</v>
      </c>
      <c r="K4" s="1" t="s">
        <v>3</v>
      </c>
      <c r="V4" t="str">
        <f>K4</f>
        <v>March</v>
      </c>
      <c r="W4" s="27"/>
      <c r="X4" s="27"/>
      <c r="Y4" s="27"/>
      <c r="Z4" s="27"/>
      <c r="AA4" s="27"/>
      <c r="AB4" s="27"/>
      <c r="AC4" s="27"/>
      <c r="AD4" s="29"/>
      <c r="AE4" s="29"/>
      <c r="AF4" s="29"/>
      <c r="AG4" s="29"/>
      <c r="AH4" s="27"/>
      <c r="AI4" s="32"/>
      <c r="AJ4" s="139"/>
      <c r="AK4" s="1" t="s">
        <v>31</v>
      </c>
      <c r="AL4">
        <v>8</v>
      </c>
    </row>
    <row r="5" spans="1:38" x14ac:dyDescent="0.25">
      <c r="A5" s="18">
        <v>4</v>
      </c>
      <c r="B5" s="19">
        <v>406</v>
      </c>
      <c r="C5" s="19">
        <v>495</v>
      </c>
      <c r="D5" s="19">
        <v>358</v>
      </c>
      <c r="E5" s="19">
        <v>561</v>
      </c>
      <c r="F5" s="19">
        <v>1106</v>
      </c>
      <c r="G5" s="19">
        <v>2839</v>
      </c>
      <c r="H5" s="19">
        <v>1532</v>
      </c>
      <c r="I5" s="19">
        <v>1197</v>
      </c>
      <c r="K5" s="18" t="s">
        <v>4</v>
      </c>
      <c r="L5" s="19">
        <v>18</v>
      </c>
      <c r="M5" s="19">
        <v>79</v>
      </c>
      <c r="N5" s="19">
        <v>20</v>
      </c>
      <c r="O5" s="19">
        <v>74</v>
      </c>
      <c r="P5" s="19">
        <v>168</v>
      </c>
      <c r="Q5" s="19">
        <v>140</v>
      </c>
      <c r="R5" s="19"/>
      <c r="S5" s="19"/>
      <c r="V5" s="1" t="str">
        <f t="shared" ref="V5:V13" si="1">K5</f>
        <v>April</v>
      </c>
      <c r="W5" s="27">
        <f>L5/(B5+L5)</f>
        <v>4.2452830188679243E-2</v>
      </c>
      <c r="X5" s="27">
        <f t="shared" ref="X5:AC13" si="2">M5/(C5+M5)</f>
        <v>0.13763066202090593</v>
      </c>
      <c r="Y5" s="27">
        <f t="shared" si="2"/>
        <v>5.2910052910052907E-2</v>
      </c>
      <c r="Z5" s="27">
        <f t="shared" si="2"/>
        <v>0.11653543307086614</v>
      </c>
      <c r="AA5" s="27">
        <f t="shared" si="2"/>
        <v>0.13186813186813187</v>
      </c>
      <c r="AB5" s="27">
        <f t="shared" si="2"/>
        <v>4.6995636119503192E-2</v>
      </c>
      <c r="AC5" s="27"/>
      <c r="AD5" s="29"/>
      <c r="AE5" s="29"/>
      <c r="AF5" s="29"/>
      <c r="AG5" s="29"/>
      <c r="AH5" s="27"/>
      <c r="AI5" s="33">
        <f>AVERAGE(W5:AH5)</f>
        <v>8.8065457696356542E-2</v>
      </c>
      <c r="AJ5" s="140"/>
      <c r="AK5" s="1" t="s">
        <v>31</v>
      </c>
      <c r="AL5" s="1">
        <v>8</v>
      </c>
    </row>
    <row r="6" spans="1:38" x14ac:dyDescent="0.25">
      <c r="A6" s="18">
        <v>5</v>
      </c>
      <c r="B6" s="19">
        <v>82</v>
      </c>
      <c r="C6" s="19">
        <v>63</v>
      </c>
      <c r="D6" s="19">
        <v>54</v>
      </c>
      <c r="E6" s="19">
        <v>56</v>
      </c>
      <c r="F6" s="19">
        <v>109</v>
      </c>
      <c r="G6" s="19">
        <v>343</v>
      </c>
      <c r="H6" s="19">
        <v>155</v>
      </c>
      <c r="I6" s="19">
        <v>152</v>
      </c>
      <c r="K6" s="18" t="s">
        <v>5</v>
      </c>
      <c r="L6" s="19">
        <v>7</v>
      </c>
      <c r="M6" s="19">
        <v>4</v>
      </c>
      <c r="N6" s="19">
        <v>1</v>
      </c>
      <c r="O6" s="19">
        <v>9</v>
      </c>
      <c r="P6" s="19">
        <v>17</v>
      </c>
      <c r="Q6" s="19">
        <v>14</v>
      </c>
      <c r="R6" s="19"/>
      <c r="S6" s="19"/>
      <c r="V6" s="1" t="str">
        <f t="shared" si="1"/>
        <v>May</v>
      </c>
      <c r="W6" s="27">
        <f t="shared" ref="W6:W13" si="3">L6/(B6+L6)</f>
        <v>7.8651685393258425E-2</v>
      </c>
      <c r="X6" s="27">
        <f t="shared" si="2"/>
        <v>5.9701492537313432E-2</v>
      </c>
      <c r="Y6" s="27">
        <f t="shared" si="2"/>
        <v>1.8181818181818181E-2</v>
      </c>
      <c r="Z6" s="27">
        <f t="shared" si="2"/>
        <v>0.13846153846153847</v>
      </c>
      <c r="AA6" s="27">
        <f t="shared" si="2"/>
        <v>0.13492063492063491</v>
      </c>
      <c r="AB6" s="27">
        <f t="shared" si="2"/>
        <v>3.9215686274509803E-2</v>
      </c>
      <c r="AC6" s="27"/>
      <c r="AD6" s="29"/>
      <c r="AE6" s="29"/>
      <c r="AF6" s="29"/>
      <c r="AG6" s="29"/>
      <c r="AH6" s="27"/>
      <c r="AI6" s="33">
        <f t="shared" ref="AI6:AI12" si="4">AVERAGE(W6:AH6)</f>
        <v>7.8188809294845521E-2</v>
      </c>
      <c r="AJ6" s="140"/>
      <c r="AK6" s="1" t="s">
        <v>31</v>
      </c>
      <c r="AL6" s="1">
        <v>8</v>
      </c>
    </row>
    <row r="7" spans="1:38" x14ac:dyDescent="0.25">
      <c r="A7" s="18">
        <v>6</v>
      </c>
      <c r="B7" s="19">
        <v>2</v>
      </c>
      <c r="C7" s="19">
        <v>24</v>
      </c>
      <c r="D7" s="19">
        <v>6</v>
      </c>
      <c r="E7" s="19">
        <v>78</v>
      </c>
      <c r="F7" s="19">
        <v>251</v>
      </c>
      <c r="G7" s="19">
        <v>123</v>
      </c>
      <c r="H7" s="19">
        <v>82</v>
      </c>
      <c r="I7" s="19">
        <v>28</v>
      </c>
      <c r="K7" s="18" t="s">
        <v>6</v>
      </c>
      <c r="L7" s="19">
        <v>0</v>
      </c>
      <c r="M7" s="19">
        <v>0</v>
      </c>
      <c r="N7" s="19">
        <v>0</v>
      </c>
      <c r="O7" s="19">
        <v>10</v>
      </c>
      <c r="P7" s="19">
        <v>16</v>
      </c>
      <c r="Q7" s="19">
        <v>5</v>
      </c>
      <c r="R7" s="19">
        <v>3</v>
      </c>
      <c r="S7" s="19">
        <v>2</v>
      </c>
      <c r="V7" s="1" t="str">
        <f t="shared" si="1"/>
        <v>June</v>
      </c>
      <c r="W7" s="27">
        <f t="shared" si="3"/>
        <v>0</v>
      </c>
      <c r="X7" s="27">
        <f t="shared" si="2"/>
        <v>0</v>
      </c>
      <c r="Y7" s="27">
        <f t="shared" si="2"/>
        <v>0</v>
      </c>
      <c r="Z7" s="27">
        <f t="shared" si="2"/>
        <v>0.11363636363636363</v>
      </c>
      <c r="AA7" s="27">
        <f t="shared" si="2"/>
        <v>5.9925093632958802E-2</v>
      </c>
      <c r="AB7" s="27">
        <f t="shared" si="2"/>
        <v>3.90625E-2</v>
      </c>
      <c r="AC7" s="27">
        <f t="shared" si="2"/>
        <v>3.5294117647058823E-2</v>
      </c>
      <c r="AD7" s="29"/>
      <c r="AE7" s="29"/>
      <c r="AF7" s="29"/>
      <c r="AG7" s="27">
        <f>S7/(I7+S7)</f>
        <v>6.6666666666666666E-2</v>
      </c>
      <c r="AI7" s="33">
        <f>AVERAGE(W7:AG7)</f>
        <v>3.9323092697880986E-2</v>
      </c>
      <c r="AJ7" s="140"/>
      <c r="AK7" s="1" t="s">
        <v>31</v>
      </c>
      <c r="AL7" s="1">
        <v>8</v>
      </c>
    </row>
    <row r="8" spans="1:38" x14ac:dyDescent="0.25">
      <c r="A8" s="18">
        <v>7</v>
      </c>
      <c r="B8" s="19">
        <v>143</v>
      </c>
      <c r="C8" s="19">
        <v>329</v>
      </c>
      <c r="D8" s="19">
        <v>356</v>
      </c>
      <c r="E8" s="19">
        <v>1094</v>
      </c>
      <c r="F8" s="19">
        <v>2621</v>
      </c>
      <c r="G8" s="19">
        <v>2273</v>
      </c>
      <c r="H8" s="19">
        <v>1053</v>
      </c>
      <c r="I8" s="19">
        <v>345</v>
      </c>
      <c r="K8" s="18" t="s">
        <v>7</v>
      </c>
      <c r="L8" s="19">
        <v>12</v>
      </c>
      <c r="M8" s="19">
        <v>12</v>
      </c>
      <c r="N8" s="19">
        <v>25</v>
      </c>
      <c r="O8" s="19">
        <v>26</v>
      </c>
      <c r="P8" s="19">
        <v>54</v>
      </c>
      <c r="Q8" s="19">
        <v>32</v>
      </c>
      <c r="R8" s="19">
        <v>29</v>
      </c>
      <c r="S8" s="19">
        <v>2</v>
      </c>
      <c r="V8" s="1" t="str">
        <f t="shared" si="1"/>
        <v>July</v>
      </c>
      <c r="W8" s="27">
        <f t="shared" si="3"/>
        <v>7.7419354838709681E-2</v>
      </c>
      <c r="X8" s="27">
        <f t="shared" si="2"/>
        <v>3.519061583577713E-2</v>
      </c>
      <c r="Y8" s="27">
        <f t="shared" si="2"/>
        <v>6.5616797900262466E-2</v>
      </c>
      <c r="Z8" s="27">
        <f t="shared" si="2"/>
        <v>2.3214285714285715E-2</v>
      </c>
      <c r="AA8" s="27">
        <f t="shared" si="2"/>
        <v>2.0186915887850466E-2</v>
      </c>
      <c r="AB8" s="27">
        <f t="shared" si="2"/>
        <v>1.3882863340563991E-2</v>
      </c>
      <c r="AC8" s="27">
        <f t="shared" si="2"/>
        <v>2.6802218114602587E-2</v>
      </c>
      <c r="AD8" s="29"/>
      <c r="AE8" s="29"/>
      <c r="AF8" s="29"/>
      <c r="AG8" s="27">
        <f>S8/(I8+S8)</f>
        <v>5.763688760806916E-3</v>
      </c>
      <c r="AI8" s="33">
        <f>AVERAGE(W8:AG8)</f>
        <v>3.3509592549107368E-2</v>
      </c>
      <c r="AJ8" s="140"/>
      <c r="AK8" s="1" t="s">
        <v>31</v>
      </c>
      <c r="AL8" s="1">
        <v>8</v>
      </c>
    </row>
    <row r="9" spans="1:38" x14ac:dyDescent="0.25">
      <c r="A9" s="18">
        <v>8</v>
      </c>
      <c r="B9" s="19">
        <v>941</v>
      </c>
      <c r="C9" s="19">
        <v>175</v>
      </c>
      <c r="D9" s="19">
        <v>1414</v>
      </c>
      <c r="E9" s="19">
        <v>1510</v>
      </c>
      <c r="F9" s="19">
        <v>4059</v>
      </c>
      <c r="G9" s="19">
        <v>4832</v>
      </c>
      <c r="H9" s="19">
        <v>1650</v>
      </c>
      <c r="I9" s="19">
        <v>895</v>
      </c>
      <c r="K9" s="18" t="s">
        <v>8</v>
      </c>
      <c r="L9" s="19">
        <v>35</v>
      </c>
      <c r="M9" s="19">
        <v>16</v>
      </c>
      <c r="N9" s="19">
        <v>35</v>
      </c>
      <c r="O9" s="19">
        <v>29</v>
      </c>
      <c r="P9" s="19">
        <v>32</v>
      </c>
      <c r="Q9" s="19">
        <v>79</v>
      </c>
      <c r="R9" s="19">
        <v>27</v>
      </c>
      <c r="S9" s="19">
        <v>12</v>
      </c>
      <c r="V9" s="1" t="str">
        <f t="shared" si="1"/>
        <v>August</v>
      </c>
      <c r="W9" s="27">
        <f t="shared" si="3"/>
        <v>3.5860655737704916E-2</v>
      </c>
      <c r="X9" s="27">
        <f t="shared" si="2"/>
        <v>8.3769633507853408E-2</v>
      </c>
      <c r="Y9" s="27">
        <f t="shared" si="2"/>
        <v>2.4154589371980676E-2</v>
      </c>
      <c r="Z9" s="27">
        <f t="shared" si="2"/>
        <v>1.8843404808317088E-2</v>
      </c>
      <c r="AA9" s="27">
        <f t="shared" si="2"/>
        <v>7.822048398924468E-3</v>
      </c>
      <c r="AB9" s="27">
        <f t="shared" si="2"/>
        <v>1.6086336794950112E-2</v>
      </c>
      <c r="AC9" s="27">
        <f t="shared" si="2"/>
        <v>1.6100178890876567E-2</v>
      </c>
      <c r="AD9" s="29"/>
      <c r="AE9" s="29"/>
      <c r="AF9" s="29"/>
      <c r="AG9" s="27">
        <f>S9/(I9+S9)</f>
        <v>1.3230429988974642E-2</v>
      </c>
      <c r="AI9" s="33">
        <f>AVERAGE(W9:AG9)</f>
        <v>2.6983409687447734E-2</v>
      </c>
      <c r="AJ9" s="140"/>
      <c r="AK9" s="1" t="s">
        <v>31</v>
      </c>
      <c r="AL9" s="1">
        <v>8</v>
      </c>
    </row>
    <row r="10" spans="1:38" x14ac:dyDescent="0.25">
      <c r="A10" s="18">
        <v>9</v>
      </c>
      <c r="B10" s="19">
        <v>2500</v>
      </c>
      <c r="C10" s="19">
        <v>1929</v>
      </c>
      <c r="D10" s="19">
        <v>5561</v>
      </c>
      <c r="E10" s="19">
        <v>9907</v>
      </c>
      <c r="F10" s="19">
        <v>19795</v>
      </c>
      <c r="G10" s="19">
        <v>22043</v>
      </c>
      <c r="H10" s="19">
        <v>19128</v>
      </c>
      <c r="I10" s="19">
        <v>12431</v>
      </c>
      <c r="K10" s="18" t="s">
        <v>9</v>
      </c>
      <c r="L10" s="19">
        <v>276</v>
      </c>
      <c r="M10" s="19">
        <v>151</v>
      </c>
      <c r="N10" s="19">
        <v>185</v>
      </c>
      <c r="O10" s="19">
        <v>348</v>
      </c>
      <c r="P10" s="19">
        <v>553</v>
      </c>
      <c r="Q10" s="19">
        <v>843</v>
      </c>
      <c r="R10" s="19"/>
      <c r="S10" s="19"/>
      <c r="V10" s="1" t="str">
        <f t="shared" si="1"/>
        <v>September</v>
      </c>
      <c r="W10" s="27">
        <f t="shared" si="3"/>
        <v>9.9423631123919304E-2</v>
      </c>
      <c r="X10" s="27">
        <f t="shared" si="2"/>
        <v>7.2596153846153852E-2</v>
      </c>
      <c r="Y10" s="27">
        <f t="shared" si="2"/>
        <v>3.2196310476853465E-2</v>
      </c>
      <c r="Z10" s="27">
        <f t="shared" si="2"/>
        <v>3.3934666016577276E-2</v>
      </c>
      <c r="AA10" s="27">
        <f t="shared" si="2"/>
        <v>2.7177118144289365E-2</v>
      </c>
      <c r="AB10" s="27">
        <f t="shared" si="2"/>
        <v>3.6834746133007079E-2</v>
      </c>
      <c r="AC10" s="27"/>
      <c r="AD10" s="29"/>
      <c r="AE10" s="29"/>
      <c r="AF10" s="29"/>
      <c r="AG10" s="29"/>
      <c r="AH10" s="27"/>
      <c r="AI10" s="33">
        <f t="shared" si="4"/>
        <v>5.0360437623466724E-2</v>
      </c>
      <c r="AJ10" s="140"/>
      <c r="AK10" s="1" t="s">
        <v>31</v>
      </c>
      <c r="AL10" s="1">
        <v>8</v>
      </c>
    </row>
    <row r="11" spans="1:38" x14ac:dyDescent="0.25">
      <c r="A11" s="18">
        <v>10</v>
      </c>
      <c r="B11" s="19">
        <v>3889</v>
      </c>
      <c r="C11" s="19">
        <v>5282</v>
      </c>
      <c r="D11" s="19">
        <v>3108</v>
      </c>
      <c r="E11" s="19">
        <v>6277</v>
      </c>
      <c r="F11" s="19">
        <v>15479</v>
      </c>
      <c r="G11" s="19">
        <v>22199</v>
      </c>
      <c r="H11" s="19">
        <v>17976</v>
      </c>
      <c r="I11" s="19">
        <v>14720</v>
      </c>
      <c r="K11" s="18" t="s">
        <v>10</v>
      </c>
      <c r="L11" s="19">
        <v>370</v>
      </c>
      <c r="M11" s="19">
        <v>735</v>
      </c>
      <c r="N11" s="19">
        <v>187</v>
      </c>
      <c r="O11" s="19">
        <v>260</v>
      </c>
      <c r="P11" s="19">
        <v>761</v>
      </c>
      <c r="Q11" s="19">
        <v>1017</v>
      </c>
      <c r="R11" s="19"/>
      <c r="S11" s="19"/>
      <c r="V11" s="1" t="str">
        <f t="shared" si="1"/>
        <v>October</v>
      </c>
      <c r="W11" s="27">
        <f t="shared" si="3"/>
        <v>8.687485325193707E-2</v>
      </c>
      <c r="X11" s="27">
        <f t="shared" si="2"/>
        <v>0.12215389729100881</v>
      </c>
      <c r="Y11" s="27">
        <f t="shared" si="2"/>
        <v>5.675265553869499E-2</v>
      </c>
      <c r="Z11" s="27">
        <f t="shared" si="2"/>
        <v>3.9773596450971394E-2</v>
      </c>
      <c r="AA11" s="27">
        <f t="shared" si="2"/>
        <v>4.6859605911330052E-2</v>
      </c>
      <c r="AB11" s="27">
        <f t="shared" si="2"/>
        <v>4.3805995864920746E-2</v>
      </c>
      <c r="AC11" s="27"/>
      <c r="AD11" s="29"/>
      <c r="AE11" s="29"/>
      <c r="AF11" s="29"/>
      <c r="AG11" s="29"/>
      <c r="AH11" s="27"/>
      <c r="AI11" s="33">
        <f t="shared" si="4"/>
        <v>6.6036767384810513E-2</v>
      </c>
      <c r="AJ11" s="140"/>
      <c r="AK11" s="1" t="s">
        <v>31</v>
      </c>
      <c r="AL11" s="1">
        <v>8</v>
      </c>
    </row>
    <row r="12" spans="1:38" x14ac:dyDescent="0.25">
      <c r="A12" s="18">
        <v>11</v>
      </c>
      <c r="B12" s="19">
        <v>825</v>
      </c>
      <c r="C12" s="19">
        <v>779</v>
      </c>
      <c r="D12" s="19">
        <v>616</v>
      </c>
      <c r="E12" s="19">
        <v>806</v>
      </c>
      <c r="F12" s="19">
        <v>2987</v>
      </c>
      <c r="G12" s="19">
        <v>2172</v>
      </c>
      <c r="H12" s="19">
        <v>1621</v>
      </c>
      <c r="I12" s="19">
        <v>1644</v>
      </c>
      <c r="K12" s="18" t="s">
        <v>11</v>
      </c>
      <c r="L12" s="19">
        <v>207</v>
      </c>
      <c r="M12" s="19">
        <v>243</v>
      </c>
      <c r="N12" s="19">
        <v>243</v>
      </c>
      <c r="O12" s="19">
        <v>255</v>
      </c>
      <c r="P12" s="19">
        <v>1160</v>
      </c>
      <c r="Q12" s="19"/>
      <c r="R12" s="19"/>
      <c r="S12" s="19"/>
      <c r="V12" s="1" t="str">
        <f t="shared" si="1"/>
        <v>November</v>
      </c>
      <c r="W12" s="27">
        <f t="shared" si="3"/>
        <v>0.2005813953488372</v>
      </c>
      <c r="X12" s="27">
        <f t="shared" si="2"/>
        <v>0.23776908023483365</v>
      </c>
      <c r="Y12" s="27">
        <f t="shared" si="2"/>
        <v>0.28288707799767171</v>
      </c>
      <c r="Z12" s="27">
        <f t="shared" si="2"/>
        <v>0.2403393025447691</v>
      </c>
      <c r="AA12" s="27">
        <f t="shared" si="2"/>
        <v>0.27972027972027974</v>
      </c>
      <c r="AB12" s="27"/>
      <c r="AC12" s="27"/>
      <c r="AD12" s="29"/>
      <c r="AE12" s="29"/>
      <c r="AF12" s="29"/>
      <c r="AG12" s="29"/>
      <c r="AH12" s="27"/>
      <c r="AI12" s="33">
        <f t="shared" si="4"/>
        <v>0.24825942716927826</v>
      </c>
      <c r="AJ12" s="140"/>
      <c r="AK12" s="1" t="s">
        <v>32</v>
      </c>
      <c r="AL12">
        <v>12</v>
      </c>
    </row>
    <row r="13" spans="1:38" x14ac:dyDescent="0.25">
      <c r="A13" s="18">
        <v>12</v>
      </c>
      <c r="B13" s="19">
        <v>33</v>
      </c>
      <c r="C13" s="19">
        <v>228</v>
      </c>
      <c r="D13" s="19">
        <v>133</v>
      </c>
      <c r="E13" s="19">
        <v>27</v>
      </c>
      <c r="F13" s="19">
        <v>861</v>
      </c>
      <c r="G13" s="19">
        <v>232</v>
      </c>
      <c r="H13" s="19">
        <v>160</v>
      </c>
      <c r="I13" s="19">
        <v>530</v>
      </c>
      <c r="K13" s="18" t="s">
        <v>12</v>
      </c>
      <c r="L13" s="19">
        <v>19</v>
      </c>
      <c r="M13" s="19">
        <v>84</v>
      </c>
      <c r="N13" s="19">
        <v>80</v>
      </c>
      <c r="O13" s="19">
        <v>28</v>
      </c>
      <c r="P13" s="19">
        <v>1511</v>
      </c>
      <c r="Q13" s="19"/>
      <c r="R13" s="19"/>
      <c r="S13" s="19"/>
      <c r="V13" s="26" t="str">
        <f t="shared" si="1"/>
        <v>December</v>
      </c>
      <c r="W13" s="28">
        <f t="shared" si="3"/>
        <v>0.36538461538461536</v>
      </c>
      <c r="X13" s="28">
        <f t="shared" si="2"/>
        <v>0.26923076923076922</v>
      </c>
      <c r="Y13" s="28">
        <f t="shared" si="2"/>
        <v>0.37558685446009388</v>
      </c>
      <c r="Z13" s="28">
        <f t="shared" si="2"/>
        <v>0.50909090909090904</v>
      </c>
      <c r="AA13" s="28">
        <f t="shared" si="2"/>
        <v>0.63701517706576727</v>
      </c>
      <c r="AB13" s="28"/>
      <c r="AC13" s="28"/>
      <c r="AD13" s="28"/>
      <c r="AE13" s="28"/>
      <c r="AF13" s="28"/>
      <c r="AG13" s="28"/>
      <c r="AH13" s="28"/>
      <c r="AI13" s="34">
        <f>AVERAGE(W13:AH13)</f>
        <v>0.43126166504643104</v>
      </c>
      <c r="AJ13" s="28"/>
      <c r="AK13" s="26" t="s">
        <v>32</v>
      </c>
      <c r="AL13" s="26">
        <v>12</v>
      </c>
    </row>
    <row r="14" spans="1:38" x14ac:dyDescent="0.25">
      <c r="A14" s="21" t="s">
        <v>19</v>
      </c>
      <c r="B14" s="22">
        <v>8991</v>
      </c>
      <c r="C14" s="22">
        <v>9559</v>
      </c>
      <c r="D14" s="22">
        <v>11740</v>
      </c>
      <c r="E14" s="22">
        <v>20580</v>
      </c>
      <c r="F14" s="22">
        <v>47716</v>
      </c>
      <c r="G14" s="22">
        <v>57291</v>
      </c>
      <c r="H14" s="22">
        <v>45391</v>
      </c>
      <c r="I14" s="22">
        <v>32998</v>
      </c>
      <c r="K14" s="21" t="s">
        <v>19</v>
      </c>
      <c r="L14" s="22">
        <v>944</v>
      </c>
      <c r="M14" s="22">
        <v>1324</v>
      </c>
      <c r="N14" s="22">
        <v>776</v>
      </c>
      <c r="O14" s="22">
        <v>1039</v>
      </c>
      <c r="P14" s="22">
        <v>4272</v>
      </c>
      <c r="Q14" s="22">
        <v>2130</v>
      </c>
      <c r="R14" s="22">
        <v>59</v>
      </c>
      <c r="S14" s="22">
        <v>16</v>
      </c>
      <c r="V14" s="1" t="str">
        <f>K14</f>
        <v>Grand Total</v>
      </c>
      <c r="W14" s="29">
        <f t="shared" ref="W14:AC14" si="5">L14/(B15+L14)</f>
        <v>9.6671786994367639E-2</v>
      </c>
      <c r="X14" s="29">
        <f t="shared" si="5"/>
        <v>0.1245765901392548</v>
      </c>
      <c r="Y14" s="29">
        <f t="shared" si="5"/>
        <v>6.2671620093684377E-2</v>
      </c>
      <c r="Z14" s="29">
        <f t="shared" si="5"/>
        <v>4.8653711074689771E-2</v>
      </c>
      <c r="AA14" s="29">
        <f t="shared" si="5"/>
        <v>8.2887077997671713E-2</v>
      </c>
      <c r="AB14" s="29">
        <f t="shared" si="5"/>
        <v>3.7511887570004579E-2</v>
      </c>
      <c r="AC14" s="29">
        <f t="shared" si="5"/>
        <v>2.0745428973277073E-2</v>
      </c>
      <c r="AD14" s="29"/>
      <c r="AE14" s="29"/>
      <c r="AF14" s="29"/>
      <c r="AG14" s="29">
        <f>S14/(I15+S14)</f>
        <v>1.2461059190031152E-2</v>
      </c>
      <c r="AI14" s="35">
        <f>AVERAGE(W14:AA14)</f>
        <v>8.3092157259933658E-2</v>
      </c>
      <c r="AJ14" s="141"/>
      <c r="AK14" s="1" t="s">
        <v>27</v>
      </c>
    </row>
    <row r="15" spans="1:38" x14ac:dyDescent="0.25">
      <c r="B15">
        <f>SUM(B5:B13)</f>
        <v>8821</v>
      </c>
      <c r="C15" s="1">
        <f t="shared" ref="C15:F15" si="6">SUM(C5:C13)</f>
        <v>9304</v>
      </c>
      <c r="D15" s="1">
        <f t="shared" si="6"/>
        <v>11606</v>
      </c>
      <c r="E15" s="1">
        <f t="shared" si="6"/>
        <v>20316</v>
      </c>
      <c r="F15" s="1">
        <f t="shared" si="6"/>
        <v>47268</v>
      </c>
      <c r="G15" s="1">
        <f>SUM(G5:G11)</f>
        <v>54652</v>
      </c>
      <c r="H15" s="1">
        <f>SUM(H7:H9)</f>
        <v>2785</v>
      </c>
      <c r="I15" s="1">
        <f>SUM(I7:I9)</f>
        <v>1268</v>
      </c>
      <c r="L15" s="1"/>
      <c r="M15" s="1"/>
      <c r="N15" s="1"/>
      <c r="O15" s="1"/>
      <c r="P15" s="1"/>
      <c r="Q15" s="1"/>
      <c r="R15" s="1"/>
      <c r="S15" s="1"/>
      <c r="AK15" s="1" t="s">
        <v>28</v>
      </c>
    </row>
    <row r="18" spans="1:38" x14ac:dyDescent="0.25">
      <c r="A18" s="1" t="s">
        <v>24</v>
      </c>
      <c r="K18" s="1" t="s">
        <v>23</v>
      </c>
    </row>
    <row r="19" spans="1:38" x14ac:dyDescent="0.25">
      <c r="A19" s="1" t="s">
        <v>22</v>
      </c>
      <c r="K19" s="1" t="s">
        <v>22</v>
      </c>
      <c r="V19" s="25"/>
      <c r="W19" s="25" t="str">
        <f>K19</f>
        <v>All Steelhead</v>
      </c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30" t="s">
        <v>92</v>
      </c>
      <c r="AJ19" s="25" t="s">
        <v>93</v>
      </c>
      <c r="AK19" s="25" t="s">
        <v>29</v>
      </c>
      <c r="AL19" s="25" t="s">
        <v>33</v>
      </c>
    </row>
    <row r="20" spans="1:38" x14ac:dyDescent="0.25">
      <c r="A20" s="20" t="s">
        <v>18</v>
      </c>
      <c r="B20" s="20">
        <v>1997</v>
      </c>
      <c r="C20" s="20">
        <v>1998</v>
      </c>
      <c r="D20" s="20">
        <v>1999</v>
      </c>
      <c r="E20" s="20">
        <v>2000</v>
      </c>
      <c r="F20" s="20">
        <v>2001</v>
      </c>
      <c r="G20" s="20">
        <v>2002</v>
      </c>
      <c r="H20" s="20">
        <v>2003</v>
      </c>
      <c r="I20" s="20">
        <v>2007</v>
      </c>
      <c r="K20" s="20" t="s">
        <v>18</v>
      </c>
      <c r="L20" s="20">
        <v>1997</v>
      </c>
      <c r="M20" s="20">
        <v>1998</v>
      </c>
      <c r="N20" s="20">
        <v>1999</v>
      </c>
      <c r="O20" s="20">
        <v>2000</v>
      </c>
      <c r="P20" s="20">
        <v>2001</v>
      </c>
      <c r="Q20" s="20">
        <v>2002</v>
      </c>
      <c r="R20" s="20">
        <v>2003</v>
      </c>
      <c r="S20" s="20">
        <v>2007</v>
      </c>
      <c r="V20" s="26"/>
      <c r="W20" s="26">
        <f>L20</f>
        <v>1997</v>
      </c>
      <c r="X20" s="26">
        <f t="shared" ref="X20" si="7">M20</f>
        <v>1998</v>
      </c>
      <c r="Y20" s="26">
        <f t="shared" ref="Y20" si="8">N20</f>
        <v>1999</v>
      </c>
      <c r="Z20" s="26">
        <f t="shared" ref="Z20" si="9">O20</f>
        <v>2000</v>
      </c>
      <c r="AA20" s="26">
        <f t="shared" ref="AA20" si="10">P20</f>
        <v>2001</v>
      </c>
      <c r="AB20" s="26">
        <f t="shared" ref="AB20" si="11">Q20</f>
        <v>2002</v>
      </c>
      <c r="AC20" s="26">
        <f t="shared" ref="AC20" si="12">R20</f>
        <v>2003</v>
      </c>
      <c r="AD20" s="26">
        <v>2004</v>
      </c>
      <c r="AE20" s="26">
        <v>2005</v>
      </c>
      <c r="AF20" s="26">
        <v>2006</v>
      </c>
      <c r="AG20" s="26">
        <v>2007</v>
      </c>
      <c r="AH20" s="26">
        <v>2008</v>
      </c>
      <c r="AI20" s="31" t="s">
        <v>26</v>
      </c>
      <c r="AJ20" s="26" t="s">
        <v>26</v>
      </c>
      <c r="AK20" s="26" t="s">
        <v>30</v>
      </c>
      <c r="AL20" s="26" t="s">
        <v>34</v>
      </c>
    </row>
    <row r="21" spans="1:38" x14ac:dyDescent="0.25">
      <c r="A21" s="18">
        <v>3</v>
      </c>
      <c r="B21" s="19">
        <v>2043</v>
      </c>
      <c r="C21" s="19">
        <v>2390</v>
      </c>
      <c r="D21" s="19">
        <v>2091</v>
      </c>
      <c r="E21" s="19">
        <v>1453</v>
      </c>
      <c r="F21" s="19">
        <v>3200</v>
      </c>
      <c r="G21" s="19">
        <v>4064</v>
      </c>
      <c r="H21" s="19">
        <v>13038</v>
      </c>
      <c r="I21" s="19">
        <v>6894</v>
      </c>
      <c r="K21" s="1" t="s">
        <v>3</v>
      </c>
      <c r="V21" s="1" t="str">
        <f>K21</f>
        <v>March</v>
      </c>
      <c r="W21" s="27"/>
      <c r="X21" s="27"/>
      <c r="Y21" s="27"/>
      <c r="Z21" s="27"/>
      <c r="AA21" s="27"/>
      <c r="AB21" s="27"/>
      <c r="AC21" s="27"/>
      <c r="AD21" s="29">
        <v>0.33300000000000002</v>
      </c>
      <c r="AE21" s="29">
        <v>0.28999999999999998</v>
      </c>
      <c r="AF21" s="29">
        <v>0.32140000000000002</v>
      </c>
      <c r="AG21" s="29">
        <v>0.25</v>
      </c>
      <c r="AH21" s="29">
        <v>0.1573</v>
      </c>
      <c r="AI21" s="33">
        <f>AVERAGE(W21:AH21)</f>
        <v>0.27033999999999997</v>
      </c>
      <c r="AJ21" s="140"/>
      <c r="AK21" s="1" t="s">
        <v>31</v>
      </c>
      <c r="AL21" s="1">
        <v>8</v>
      </c>
    </row>
    <row r="22" spans="1:38" x14ac:dyDescent="0.25">
      <c r="A22" s="18">
        <v>4</v>
      </c>
      <c r="B22" s="19">
        <v>1408</v>
      </c>
      <c r="C22" s="19">
        <v>1837</v>
      </c>
      <c r="D22" s="19">
        <v>855</v>
      </c>
      <c r="E22" s="19">
        <v>932</v>
      </c>
      <c r="F22" s="19">
        <v>2365</v>
      </c>
      <c r="G22" s="19">
        <v>7992</v>
      </c>
      <c r="H22" s="19">
        <v>2583</v>
      </c>
      <c r="I22" s="19">
        <v>3477</v>
      </c>
      <c r="K22" s="18" t="s">
        <v>4</v>
      </c>
      <c r="L22" s="19">
        <v>188</v>
      </c>
      <c r="M22" s="19">
        <v>343</v>
      </c>
      <c r="N22" s="19">
        <v>64</v>
      </c>
      <c r="O22" s="19">
        <v>169</v>
      </c>
      <c r="P22" s="19">
        <v>491</v>
      </c>
      <c r="Q22" s="19">
        <v>740</v>
      </c>
      <c r="R22" s="19"/>
      <c r="S22" s="19"/>
      <c r="V22" s="1" t="str">
        <f t="shared" ref="V22:V30" si="13">K22</f>
        <v>April</v>
      </c>
      <c r="W22" s="27">
        <f>L22/(B22+L22)</f>
        <v>0.11779448621553884</v>
      </c>
      <c r="X22" s="27">
        <f t="shared" ref="X22:X30" si="14">M22/(C22+M22)</f>
        <v>0.1573394495412844</v>
      </c>
      <c r="Y22" s="27">
        <f t="shared" ref="Y22:Y30" si="15">N22/(D22+N22)</f>
        <v>6.9640914036996737E-2</v>
      </c>
      <c r="Z22" s="27">
        <f t="shared" ref="Z22:Z30" si="16">O22/(E22+O22)</f>
        <v>0.15349682107175294</v>
      </c>
      <c r="AA22" s="27">
        <f t="shared" ref="AA22:AA30" si="17">P22/(F22+P22)</f>
        <v>0.1719187675070028</v>
      </c>
      <c r="AB22" s="27">
        <f t="shared" ref="AB22:AB28" si="18">Q22/(G22+Q22)</f>
        <v>8.4745762711864403E-2</v>
      </c>
      <c r="AC22" s="27"/>
      <c r="AD22" s="29">
        <v>0.33300000000000002</v>
      </c>
      <c r="AE22" s="29">
        <v>0.28999999999999998</v>
      </c>
      <c r="AF22" s="29">
        <v>0.33</v>
      </c>
      <c r="AG22" s="29">
        <v>0.25</v>
      </c>
      <c r="AH22" s="29">
        <v>0.1573</v>
      </c>
      <c r="AI22" s="33">
        <f t="shared" ref="AI22:AI30" si="19">AVERAGE(W22:AH22)</f>
        <v>0.19229420009858547</v>
      </c>
      <c r="AJ22" s="140">
        <f t="shared" ref="AJ22:AJ30" si="20">AVERAGE(W22:AC22)</f>
        <v>0.12582270018074002</v>
      </c>
      <c r="AK22" s="1" t="s">
        <v>31</v>
      </c>
      <c r="AL22" s="1">
        <v>8</v>
      </c>
    </row>
    <row r="23" spans="1:38" x14ac:dyDescent="0.25">
      <c r="A23" s="18">
        <v>5</v>
      </c>
      <c r="B23" s="19">
        <v>183</v>
      </c>
      <c r="C23" s="19">
        <v>107</v>
      </c>
      <c r="D23" s="19">
        <v>92</v>
      </c>
      <c r="E23" s="19">
        <v>94</v>
      </c>
      <c r="F23" s="19">
        <v>193</v>
      </c>
      <c r="G23" s="19">
        <v>415</v>
      </c>
      <c r="H23" s="19">
        <v>182</v>
      </c>
      <c r="I23" s="19">
        <v>211</v>
      </c>
      <c r="K23" s="18" t="s">
        <v>5</v>
      </c>
      <c r="L23" s="19">
        <v>15</v>
      </c>
      <c r="M23" s="19">
        <v>8</v>
      </c>
      <c r="N23" s="19">
        <v>3</v>
      </c>
      <c r="O23" s="19">
        <v>22</v>
      </c>
      <c r="P23" s="19">
        <v>22</v>
      </c>
      <c r="Q23" s="19">
        <v>19</v>
      </c>
      <c r="R23" s="19"/>
      <c r="S23" s="19"/>
      <c r="V23" s="1" t="str">
        <f t="shared" si="13"/>
        <v>May</v>
      </c>
      <c r="W23" s="27">
        <f t="shared" ref="W23:W30" si="21">L23/(B23+L23)</f>
        <v>7.575757575757576E-2</v>
      </c>
      <c r="X23" s="27">
        <f t="shared" si="14"/>
        <v>6.9565217391304349E-2</v>
      </c>
      <c r="Y23" s="27">
        <f t="shared" si="15"/>
        <v>3.1578947368421054E-2</v>
      </c>
      <c r="Z23" s="27">
        <f t="shared" si="16"/>
        <v>0.18965517241379309</v>
      </c>
      <c r="AA23" s="27">
        <f t="shared" si="17"/>
        <v>0.10232558139534884</v>
      </c>
      <c r="AB23" s="27">
        <f t="shared" si="18"/>
        <v>4.377880184331797E-2</v>
      </c>
      <c r="AC23" s="27"/>
      <c r="AD23" s="29">
        <v>1.6E-2</v>
      </c>
      <c r="AE23" s="29"/>
      <c r="AF23" s="29"/>
      <c r="AG23" s="29"/>
      <c r="AH23" s="29">
        <v>2.7300000000000001E-2</v>
      </c>
      <c r="AI23" s="33">
        <f t="shared" si="19"/>
        <v>6.9495162021220136E-2</v>
      </c>
      <c r="AJ23" s="140">
        <f t="shared" si="20"/>
        <v>8.5443549361626847E-2</v>
      </c>
      <c r="AK23" s="1" t="s">
        <v>31</v>
      </c>
      <c r="AL23" s="1">
        <v>8</v>
      </c>
    </row>
    <row r="24" spans="1:38" x14ac:dyDescent="0.25">
      <c r="A24" s="18">
        <v>6</v>
      </c>
      <c r="B24" s="19">
        <v>65</v>
      </c>
      <c r="C24" s="19">
        <v>94</v>
      </c>
      <c r="D24" s="19">
        <v>35</v>
      </c>
      <c r="E24" s="19">
        <v>275</v>
      </c>
      <c r="F24" s="19">
        <v>1087</v>
      </c>
      <c r="G24" s="19">
        <v>272</v>
      </c>
      <c r="H24" s="19">
        <v>398</v>
      </c>
      <c r="I24" s="19">
        <v>271</v>
      </c>
      <c r="K24" s="18" t="s">
        <v>6</v>
      </c>
      <c r="L24" s="19">
        <v>3</v>
      </c>
      <c r="M24" s="19">
        <v>2</v>
      </c>
      <c r="N24" s="19">
        <v>3</v>
      </c>
      <c r="O24" s="19">
        <v>24</v>
      </c>
      <c r="P24" s="19">
        <v>67</v>
      </c>
      <c r="Q24" s="19">
        <v>22</v>
      </c>
      <c r="R24" s="19">
        <v>40</v>
      </c>
      <c r="S24" s="19">
        <v>22</v>
      </c>
      <c r="V24" s="1" t="str">
        <f t="shared" si="13"/>
        <v>June</v>
      </c>
      <c r="W24" s="27">
        <f t="shared" si="21"/>
        <v>4.4117647058823532E-2</v>
      </c>
      <c r="X24" s="27">
        <f t="shared" si="14"/>
        <v>2.0833333333333332E-2</v>
      </c>
      <c r="Y24" s="27">
        <f t="shared" si="15"/>
        <v>7.8947368421052627E-2</v>
      </c>
      <c r="Z24" s="27">
        <f t="shared" si="16"/>
        <v>8.0267558528428096E-2</v>
      </c>
      <c r="AA24" s="27">
        <f t="shared" si="17"/>
        <v>5.8058925476603122E-2</v>
      </c>
      <c r="AB24" s="27">
        <f t="shared" si="18"/>
        <v>7.4829931972789115E-2</v>
      </c>
      <c r="AC24" s="27">
        <f t="shared" ref="AC24:AC26" si="22">R24/(H24+R24)</f>
        <v>9.1324200913242004E-2</v>
      </c>
      <c r="AD24" s="29">
        <v>1.6E-2</v>
      </c>
      <c r="AE24" s="29"/>
      <c r="AF24" s="29"/>
      <c r="AG24" s="29">
        <v>6.25E-2</v>
      </c>
      <c r="AH24" s="29">
        <v>2.7300000000000001E-2</v>
      </c>
      <c r="AI24" s="33">
        <f t="shared" si="19"/>
        <v>5.5417896570427186E-2</v>
      </c>
      <c r="AJ24" s="140">
        <f t="shared" si="20"/>
        <v>6.4054137957753124E-2</v>
      </c>
      <c r="AK24" s="1" t="s">
        <v>31</v>
      </c>
      <c r="AL24" s="1">
        <v>8</v>
      </c>
    </row>
    <row r="25" spans="1:38" x14ac:dyDescent="0.25">
      <c r="A25" s="18">
        <v>7</v>
      </c>
      <c r="B25" s="19">
        <v>1423</v>
      </c>
      <c r="C25" s="19">
        <v>1001</v>
      </c>
      <c r="D25" s="19">
        <v>1333</v>
      </c>
      <c r="E25" s="19">
        <v>2907</v>
      </c>
      <c r="F25" s="19">
        <v>6772</v>
      </c>
      <c r="G25" s="19">
        <v>4866</v>
      </c>
      <c r="H25" s="19">
        <v>3169</v>
      </c>
      <c r="I25" s="19">
        <v>1504</v>
      </c>
      <c r="K25" s="18" t="s">
        <v>7</v>
      </c>
      <c r="L25" s="19">
        <v>106</v>
      </c>
      <c r="M25" s="19">
        <v>58</v>
      </c>
      <c r="N25" s="19">
        <v>102</v>
      </c>
      <c r="O25" s="19">
        <v>86</v>
      </c>
      <c r="P25" s="19">
        <v>140</v>
      </c>
      <c r="Q25" s="19">
        <v>98</v>
      </c>
      <c r="R25" s="19">
        <v>103</v>
      </c>
      <c r="S25" s="19">
        <v>38</v>
      </c>
      <c r="V25" s="1" t="str">
        <f t="shared" si="13"/>
        <v>July</v>
      </c>
      <c r="W25" s="27">
        <f t="shared" si="21"/>
        <v>6.9326357096141267E-2</v>
      </c>
      <c r="X25" s="27">
        <f t="shared" si="14"/>
        <v>5.4768649669499528E-2</v>
      </c>
      <c r="Y25" s="27">
        <f t="shared" si="15"/>
        <v>7.1080139372822301E-2</v>
      </c>
      <c r="Z25" s="27">
        <f t="shared" si="16"/>
        <v>2.8733711994654194E-2</v>
      </c>
      <c r="AA25" s="27">
        <f t="shared" si="17"/>
        <v>2.0254629629629629E-2</v>
      </c>
      <c r="AB25" s="27">
        <f t="shared" si="18"/>
        <v>1.9742143432715551E-2</v>
      </c>
      <c r="AC25" s="27">
        <f t="shared" si="22"/>
        <v>3.147921760391198E-2</v>
      </c>
      <c r="AD25" s="29">
        <v>1.6E-2</v>
      </c>
      <c r="AE25" s="29"/>
      <c r="AF25" s="29"/>
      <c r="AG25" s="29">
        <v>6.25E-2</v>
      </c>
      <c r="AH25" s="29">
        <v>2.7300000000000001E-2</v>
      </c>
      <c r="AI25" s="33">
        <f t="shared" si="19"/>
        <v>4.0118484879937445E-2</v>
      </c>
      <c r="AJ25" s="140">
        <f t="shared" si="20"/>
        <v>4.2197835542767778E-2</v>
      </c>
      <c r="AK25" s="1" t="s">
        <v>31</v>
      </c>
      <c r="AL25" s="1">
        <v>8</v>
      </c>
    </row>
    <row r="26" spans="1:38" x14ac:dyDescent="0.25">
      <c r="A26" s="18">
        <v>8</v>
      </c>
      <c r="B26" s="19">
        <v>5975</v>
      </c>
      <c r="C26" s="19">
        <v>731</v>
      </c>
      <c r="D26" s="19">
        <v>5577</v>
      </c>
      <c r="E26" s="19">
        <v>5081</v>
      </c>
      <c r="F26" s="19">
        <v>11315</v>
      </c>
      <c r="G26" s="19">
        <v>14234</v>
      </c>
      <c r="H26" s="19">
        <v>5108</v>
      </c>
      <c r="I26" s="19">
        <v>3792</v>
      </c>
      <c r="K26" s="18" t="s">
        <v>8</v>
      </c>
      <c r="L26" s="19">
        <v>234</v>
      </c>
      <c r="M26" s="19">
        <v>54</v>
      </c>
      <c r="N26" s="19">
        <v>152</v>
      </c>
      <c r="O26" s="19">
        <v>100</v>
      </c>
      <c r="P26" s="19">
        <v>146</v>
      </c>
      <c r="Q26" s="19">
        <v>249</v>
      </c>
      <c r="R26" s="19">
        <v>114</v>
      </c>
      <c r="S26" s="19">
        <v>104</v>
      </c>
      <c r="V26" s="1" t="str">
        <f t="shared" si="13"/>
        <v>August</v>
      </c>
      <c r="W26" s="27">
        <f t="shared" si="21"/>
        <v>3.7687228217104206E-2</v>
      </c>
      <c r="X26" s="27">
        <f t="shared" si="14"/>
        <v>6.8789808917197451E-2</v>
      </c>
      <c r="Y26" s="27">
        <f>N26/(D26+N26)</f>
        <v>2.6531680921626812E-2</v>
      </c>
      <c r="Z26" s="27">
        <f t="shared" si="16"/>
        <v>1.9301293186643507E-2</v>
      </c>
      <c r="AA26" s="27">
        <f t="shared" si="17"/>
        <v>1.2738853503184714E-2</v>
      </c>
      <c r="AB26" s="27">
        <f t="shared" si="18"/>
        <v>1.719257060001381E-2</v>
      </c>
      <c r="AC26" s="27">
        <f t="shared" si="22"/>
        <v>2.1830716200689392E-2</v>
      </c>
      <c r="AD26" s="29">
        <v>1.6E-2</v>
      </c>
      <c r="AE26" s="29"/>
      <c r="AF26" s="29"/>
      <c r="AG26" s="29">
        <v>6.25E-2</v>
      </c>
      <c r="AH26" s="29">
        <v>2.7300000000000001E-2</v>
      </c>
      <c r="AI26" s="33">
        <f t="shared" si="19"/>
        <v>3.0987215154645985E-2</v>
      </c>
      <c r="AJ26" s="140">
        <f t="shared" si="20"/>
        <v>2.9153164506637123E-2</v>
      </c>
      <c r="AK26" s="1" t="s">
        <v>31</v>
      </c>
      <c r="AL26" s="1">
        <v>8</v>
      </c>
    </row>
    <row r="27" spans="1:38" x14ac:dyDescent="0.25">
      <c r="A27" s="18">
        <v>9</v>
      </c>
      <c r="B27" s="19">
        <v>22424</v>
      </c>
      <c r="C27" s="19">
        <v>10295</v>
      </c>
      <c r="D27" s="19">
        <v>35954</v>
      </c>
      <c r="E27" s="19">
        <v>57412</v>
      </c>
      <c r="F27" s="19">
        <v>101289</v>
      </c>
      <c r="G27" s="19">
        <v>83239</v>
      </c>
      <c r="H27" s="19">
        <v>71337</v>
      </c>
      <c r="I27" s="19">
        <v>58983</v>
      </c>
      <c r="K27" s="18" t="s">
        <v>9</v>
      </c>
      <c r="L27" s="19">
        <v>2227</v>
      </c>
      <c r="M27" s="19">
        <v>874</v>
      </c>
      <c r="N27" s="19">
        <v>1361</v>
      </c>
      <c r="O27" s="19">
        <v>2220</v>
      </c>
      <c r="P27" s="19">
        <v>4137</v>
      </c>
      <c r="Q27" s="19">
        <v>3209</v>
      </c>
      <c r="R27" s="19"/>
      <c r="S27" s="19"/>
      <c r="V27" s="1" t="str">
        <f t="shared" si="13"/>
        <v>September</v>
      </c>
      <c r="W27" s="27">
        <f t="shared" si="21"/>
        <v>9.0341162630319258E-2</v>
      </c>
      <c r="X27" s="27">
        <f t="shared" si="14"/>
        <v>7.8252305488405408E-2</v>
      </c>
      <c r="Y27" s="27">
        <f t="shared" si="15"/>
        <v>3.6473268122738843E-2</v>
      </c>
      <c r="Z27" s="27">
        <f t="shared" si="16"/>
        <v>3.7228333780520526E-2</v>
      </c>
      <c r="AA27" s="27">
        <f t="shared" si="17"/>
        <v>3.9240794490922541E-2</v>
      </c>
      <c r="AB27" s="27">
        <f t="shared" si="18"/>
        <v>3.7120581158615586E-2</v>
      </c>
      <c r="AC27" s="27"/>
      <c r="AD27" s="29">
        <v>6.4000000000000001E-2</v>
      </c>
      <c r="AE27" s="29">
        <v>4.1000000000000002E-2</v>
      </c>
      <c r="AF27" s="29">
        <v>1.9400000000000001E-2</v>
      </c>
      <c r="AG27" s="29">
        <v>3.3799999999999997E-2</v>
      </c>
      <c r="AH27" s="29">
        <v>3.8899999999999997E-2</v>
      </c>
      <c r="AI27" s="33">
        <f t="shared" si="19"/>
        <v>4.6886949606502012E-2</v>
      </c>
      <c r="AJ27" s="140">
        <f t="shared" si="20"/>
        <v>5.3109407611920366E-2</v>
      </c>
      <c r="AK27" s="1" t="s">
        <v>31</v>
      </c>
      <c r="AL27" s="1">
        <v>8</v>
      </c>
    </row>
    <row r="28" spans="1:38" x14ac:dyDescent="0.25">
      <c r="A28" s="18">
        <v>10</v>
      </c>
      <c r="B28" s="19">
        <v>42544</v>
      </c>
      <c r="C28" s="19">
        <v>46326</v>
      </c>
      <c r="D28" s="19">
        <v>23694</v>
      </c>
      <c r="E28" s="19">
        <v>39501</v>
      </c>
      <c r="F28" s="19">
        <v>105685</v>
      </c>
      <c r="G28" s="19">
        <v>93223</v>
      </c>
      <c r="H28" s="19">
        <v>77100</v>
      </c>
      <c r="I28" s="19">
        <v>71535</v>
      </c>
      <c r="K28" s="18" t="s">
        <v>10</v>
      </c>
      <c r="L28" s="19">
        <v>3814</v>
      </c>
      <c r="M28" s="19">
        <v>5373</v>
      </c>
      <c r="N28" s="19">
        <v>1598</v>
      </c>
      <c r="O28" s="19">
        <v>2480</v>
      </c>
      <c r="P28" s="19">
        <v>7513</v>
      </c>
      <c r="Q28" s="19">
        <v>6165</v>
      </c>
      <c r="R28" s="19"/>
      <c r="S28" s="19"/>
      <c r="V28" s="1" t="str">
        <f t="shared" si="13"/>
        <v>October</v>
      </c>
      <c r="W28" s="27">
        <f t="shared" si="21"/>
        <v>8.2272746882954398E-2</v>
      </c>
      <c r="X28" s="27">
        <f t="shared" si="14"/>
        <v>0.10392850925549817</v>
      </c>
      <c r="Y28" s="27">
        <f t="shared" si="15"/>
        <v>6.318203384469398E-2</v>
      </c>
      <c r="Z28" s="27">
        <f t="shared" si="16"/>
        <v>5.9074343155236894E-2</v>
      </c>
      <c r="AA28" s="27">
        <f t="shared" si="17"/>
        <v>6.6370430572978326E-2</v>
      </c>
      <c r="AB28" s="27">
        <f t="shared" si="18"/>
        <v>6.2029621282247351E-2</v>
      </c>
      <c r="AC28" s="27"/>
      <c r="AD28" s="29">
        <v>5.2999999999999999E-2</v>
      </c>
      <c r="AE28" s="29">
        <v>7.1199999999999999E-2</v>
      </c>
      <c r="AF28" s="29">
        <v>5.8000000000000003E-2</v>
      </c>
      <c r="AG28" s="29">
        <v>5.6000000000000001E-2</v>
      </c>
      <c r="AH28" s="29">
        <v>6.08E-2</v>
      </c>
      <c r="AI28" s="33">
        <f t="shared" si="19"/>
        <v>6.6896153181237192E-2</v>
      </c>
      <c r="AJ28" s="140">
        <f t="shared" si="20"/>
        <v>7.2809614165601513E-2</v>
      </c>
      <c r="AK28" s="1" t="s">
        <v>31</v>
      </c>
      <c r="AL28" s="1">
        <v>8</v>
      </c>
    </row>
    <row r="29" spans="1:38" x14ac:dyDescent="0.25">
      <c r="A29" s="18">
        <v>11</v>
      </c>
      <c r="B29" s="19">
        <v>9305</v>
      </c>
      <c r="C29" s="19">
        <v>7071</v>
      </c>
      <c r="D29" s="19">
        <v>4114</v>
      </c>
      <c r="E29" s="19">
        <v>5217</v>
      </c>
      <c r="F29" s="19">
        <v>24287</v>
      </c>
      <c r="G29" s="19">
        <v>9360</v>
      </c>
      <c r="H29" s="19">
        <v>7157</v>
      </c>
      <c r="I29" s="19">
        <v>8269</v>
      </c>
      <c r="K29" s="18" t="s">
        <v>11</v>
      </c>
      <c r="L29" s="19">
        <v>2436</v>
      </c>
      <c r="M29" s="19">
        <v>1975</v>
      </c>
      <c r="N29" s="19">
        <v>1380</v>
      </c>
      <c r="O29" s="19">
        <v>1745</v>
      </c>
      <c r="P29" s="19">
        <v>8472</v>
      </c>
      <c r="Q29" s="19"/>
      <c r="R29" s="19"/>
      <c r="S29" s="19"/>
      <c r="V29" s="1" t="str">
        <f t="shared" si="13"/>
        <v>November</v>
      </c>
      <c r="W29" s="27">
        <f t="shared" si="21"/>
        <v>0.2074780683076399</v>
      </c>
      <c r="X29" s="27">
        <f t="shared" si="14"/>
        <v>0.21832854300243201</v>
      </c>
      <c r="Y29" s="27">
        <f t="shared" si="15"/>
        <v>0.25118310884601386</v>
      </c>
      <c r="Z29" s="27">
        <f t="shared" si="16"/>
        <v>0.25064636598678541</v>
      </c>
      <c r="AA29" s="27">
        <f t="shared" si="17"/>
        <v>0.25861595286791417</v>
      </c>
      <c r="AB29" s="27"/>
      <c r="AC29" s="27"/>
      <c r="AD29" s="29">
        <v>0.108</v>
      </c>
      <c r="AE29" s="29">
        <v>0.1739</v>
      </c>
      <c r="AF29" s="29">
        <v>0.1268</v>
      </c>
      <c r="AG29" s="29">
        <v>0.255</v>
      </c>
      <c r="AH29" s="29"/>
      <c r="AI29" s="33">
        <f t="shared" si="19"/>
        <v>0.20555022655675392</v>
      </c>
      <c r="AJ29" s="140">
        <f t="shared" si="20"/>
        <v>0.23725040780215706</v>
      </c>
      <c r="AK29" s="1" t="s">
        <v>32</v>
      </c>
      <c r="AL29" s="1">
        <v>12</v>
      </c>
    </row>
    <row r="30" spans="1:38" x14ac:dyDescent="0.25">
      <c r="A30" s="18">
        <v>12</v>
      </c>
      <c r="B30" s="19">
        <v>547</v>
      </c>
      <c r="C30" s="19">
        <v>2165</v>
      </c>
      <c r="D30" s="19">
        <v>695</v>
      </c>
      <c r="E30" s="19">
        <v>149</v>
      </c>
      <c r="F30" s="19">
        <v>6375</v>
      </c>
      <c r="G30" s="19">
        <v>1053</v>
      </c>
      <c r="H30" s="19">
        <v>600</v>
      </c>
      <c r="I30" s="19">
        <v>2278</v>
      </c>
      <c r="K30" s="18" t="s">
        <v>12</v>
      </c>
      <c r="L30" s="19">
        <v>120</v>
      </c>
      <c r="M30" s="19">
        <v>623</v>
      </c>
      <c r="N30" s="19">
        <v>299</v>
      </c>
      <c r="O30" s="19">
        <v>152</v>
      </c>
      <c r="P30" s="19">
        <v>2373</v>
      </c>
      <c r="Q30" s="19"/>
      <c r="R30" s="19"/>
      <c r="S30" s="19"/>
      <c r="V30" s="26" t="str">
        <f t="shared" si="13"/>
        <v>December</v>
      </c>
      <c r="W30" s="28">
        <f t="shared" si="21"/>
        <v>0.17991004497751126</v>
      </c>
      <c r="X30" s="28">
        <f t="shared" si="14"/>
        <v>0.22345767575322811</v>
      </c>
      <c r="Y30" s="28">
        <f t="shared" si="15"/>
        <v>0.30080482897384309</v>
      </c>
      <c r="Z30" s="28">
        <f t="shared" si="16"/>
        <v>0.50498338870431891</v>
      </c>
      <c r="AA30" s="28">
        <f t="shared" si="17"/>
        <v>0.27126200274348422</v>
      </c>
      <c r="AB30" s="28"/>
      <c r="AC30" s="28"/>
      <c r="AD30" s="28"/>
      <c r="AE30" s="28"/>
      <c r="AF30" s="28"/>
      <c r="AG30" s="28"/>
      <c r="AH30" s="28"/>
      <c r="AI30" s="143">
        <f t="shared" si="19"/>
        <v>0.29608358823047709</v>
      </c>
      <c r="AJ30" s="144">
        <f t="shared" si="20"/>
        <v>0.29608358823047709</v>
      </c>
      <c r="AK30" s="26" t="s">
        <v>32</v>
      </c>
      <c r="AL30" s="26">
        <v>12</v>
      </c>
    </row>
    <row r="31" spans="1:38" x14ac:dyDescent="0.25">
      <c r="A31" s="21" t="s">
        <v>19</v>
      </c>
      <c r="B31" s="22">
        <v>85917</v>
      </c>
      <c r="C31" s="22">
        <v>72017</v>
      </c>
      <c r="D31" s="22">
        <v>74440</v>
      </c>
      <c r="E31" s="22">
        <v>113021</v>
      </c>
      <c r="F31" s="22">
        <v>262568</v>
      </c>
      <c r="G31" s="22">
        <v>218718</v>
      </c>
      <c r="H31" s="22">
        <v>180672</v>
      </c>
      <c r="I31" s="22">
        <v>157214</v>
      </c>
      <c r="K31" s="21" t="s">
        <v>19</v>
      </c>
      <c r="L31" s="22">
        <v>9143</v>
      </c>
      <c r="M31" s="22">
        <v>9310</v>
      </c>
      <c r="N31" s="22">
        <v>4962</v>
      </c>
      <c r="O31" s="22">
        <v>6998</v>
      </c>
      <c r="P31" s="22">
        <v>23361</v>
      </c>
      <c r="Q31" s="22">
        <v>10502</v>
      </c>
      <c r="R31" s="22">
        <v>257</v>
      </c>
      <c r="S31" s="22">
        <v>164</v>
      </c>
      <c r="V31" s="1" t="str">
        <f>K31</f>
        <v>Grand Total</v>
      </c>
      <c r="W31" s="29">
        <f t="shared" ref="W31:AA31" si="23">L31/(B32+L31)</f>
        <v>9.8293860262102628E-2</v>
      </c>
      <c r="X31" s="29">
        <f t="shared" si="23"/>
        <v>0.11794215640320763</v>
      </c>
      <c r="Y31" s="29">
        <f t="shared" si="23"/>
        <v>6.4182328517287321E-2</v>
      </c>
      <c r="Z31" s="29">
        <f t="shared" si="23"/>
        <v>5.9021979319535109E-2</v>
      </c>
      <c r="AA31" s="29">
        <f t="shared" si="23"/>
        <v>8.2626826395594363E-2</v>
      </c>
      <c r="AB31" s="29"/>
      <c r="AC31" s="29"/>
      <c r="AD31" s="29"/>
      <c r="AE31" s="29"/>
      <c r="AF31" s="29"/>
      <c r="AG31" s="29"/>
      <c r="AH31" s="29"/>
      <c r="AI31" s="35"/>
      <c r="AJ31" s="35"/>
      <c r="AK31" s="1"/>
    </row>
    <row r="32" spans="1:38" x14ac:dyDescent="0.25">
      <c r="B32" s="1">
        <f>SUM(B22:B30)</f>
        <v>83874</v>
      </c>
      <c r="C32" s="1">
        <f t="shared" ref="C32:F32" si="24">SUM(C22:C30)</f>
        <v>69627</v>
      </c>
      <c r="D32" s="1">
        <f t="shared" si="24"/>
        <v>72349</v>
      </c>
      <c r="E32" s="1">
        <f t="shared" si="24"/>
        <v>111568</v>
      </c>
      <c r="F32" s="1">
        <f t="shared" si="24"/>
        <v>259368</v>
      </c>
      <c r="G32" s="1">
        <f>SUM(G22:G28)</f>
        <v>204241</v>
      </c>
      <c r="H32" s="1">
        <f>SUM(H24:H26)</f>
        <v>8675</v>
      </c>
      <c r="I32" s="1">
        <f>SUM(I24:I26)</f>
        <v>5567</v>
      </c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K32" s="1"/>
    </row>
    <row r="33" spans="6:36" x14ac:dyDescent="0.25">
      <c r="V33" s="1" t="s">
        <v>25</v>
      </c>
    </row>
    <row r="34" spans="6:36" x14ac:dyDescent="0.25">
      <c r="K34" t="s">
        <v>23</v>
      </c>
      <c r="V34" s="25"/>
      <c r="W34" s="25" t="s">
        <v>0</v>
      </c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30"/>
      <c r="AJ34" s="139"/>
    </row>
    <row r="35" spans="6:36" x14ac:dyDescent="0.25">
      <c r="K35" t="s">
        <v>88</v>
      </c>
      <c r="L35" t="s">
        <v>20</v>
      </c>
      <c r="V35" s="26"/>
      <c r="W35" s="26" t="str">
        <f>L35</f>
        <v>Column Labels</v>
      </c>
      <c r="X35" s="26">
        <f>L36</f>
        <v>1997</v>
      </c>
      <c r="Y35" s="26">
        <f t="shared" ref="Y35:AA35" si="25">M36</f>
        <v>1998</v>
      </c>
      <c r="Z35" s="26">
        <f t="shared" si="25"/>
        <v>1999</v>
      </c>
      <c r="AA35" s="26">
        <f t="shared" si="25"/>
        <v>2000</v>
      </c>
      <c r="AB35" s="26">
        <v>2002</v>
      </c>
      <c r="AC35" s="26">
        <v>2003</v>
      </c>
      <c r="AD35" s="26">
        <v>2004</v>
      </c>
      <c r="AE35" s="26">
        <v>2005</v>
      </c>
      <c r="AF35" s="26">
        <v>2006</v>
      </c>
      <c r="AG35" s="26">
        <v>2007</v>
      </c>
      <c r="AH35" s="26">
        <v>2008</v>
      </c>
      <c r="AI35" s="31" t="s">
        <v>26</v>
      </c>
      <c r="AJ35" s="139"/>
    </row>
    <row r="36" spans="6:36" x14ac:dyDescent="0.25">
      <c r="G36">
        <v>2002</v>
      </c>
      <c r="H36">
        <v>2003</v>
      </c>
      <c r="I36">
        <v>2007</v>
      </c>
      <c r="K36" t="s">
        <v>18</v>
      </c>
      <c r="L36">
        <v>1997</v>
      </c>
      <c r="M36">
        <v>1998</v>
      </c>
      <c r="N36">
        <v>1999</v>
      </c>
      <c r="O36">
        <v>2000</v>
      </c>
      <c r="P36">
        <v>2001</v>
      </c>
      <c r="Q36">
        <v>2002</v>
      </c>
      <c r="R36">
        <v>2003</v>
      </c>
      <c r="S36">
        <v>2007</v>
      </c>
      <c r="V36" s="1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33"/>
      <c r="AJ36" s="140"/>
    </row>
    <row r="37" spans="6:36" x14ac:dyDescent="0.25">
      <c r="F37" t="s">
        <v>4</v>
      </c>
      <c r="G37">
        <v>1044</v>
      </c>
      <c r="H37">
        <v>29303</v>
      </c>
      <c r="I37">
        <v>524</v>
      </c>
      <c r="K37" t="s">
        <v>4</v>
      </c>
      <c r="L37">
        <v>13</v>
      </c>
      <c r="M37">
        <v>40</v>
      </c>
      <c r="N37">
        <v>3</v>
      </c>
      <c r="O37">
        <v>48</v>
      </c>
      <c r="P37">
        <v>341</v>
      </c>
      <c r="Q37">
        <v>11</v>
      </c>
      <c r="V37" s="1" t="str">
        <f t="shared" ref="V37:V45" si="26">K37</f>
        <v>April</v>
      </c>
      <c r="W37" s="27"/>
      <c r="X37" s="27"/>
      <c r="Y37" s="27"/>
      <c r="Z37" s="27"/>
      <c r="AA37" s="27"/>
      <c r="AB37" s="27">
        <f>Q37/(G37+Q37)</f>
        <v>1.042654028436019E-2</v>
      </c>
      <c r="AC37" s="27"/>
      <c r="AD37" s="27"/>
      <c r="AE37" s="27"/>
      <c r="AF37" s="27"/>
      <c r="AG37" s="27"/>
      <c r="AH37" s="27"/>
      <c r="AI37" s="33">
        <f>AVERAGE(W37:AH37)</f>
        <v>1.042654028436019E-2</v>
      </c>
      <c r="AJ37" s="140"/>
    </row>
    <row r="38" spans="6:36" x14ac:dyDescent="0.25">
      <c r="F38" t="s">
        <v>5</v>
      </c>
      <c r="G38">
        <v>55227</v>
      </c>
      <c r="H38">
        <v>25088</v>
      </c>
      <c r="I38">
        <v>13237</v>
      </c>
      <c r="K38" t="s">
        <v>5</v>
      </c>
      <c r="L38">
        <v>2051</v>
      </c>
      <c r="M38">
        <v>224</v>
      </c>
      <c r="N38">
        <v>64</v>
      </c>
      <c r="O38">
        <v>365</v>
      </c>
      <c r="P38">
        <v>1018</v>
      </c>
      <c r="Q38">
        <v>346</v>
      </c>
      <c r="V38" s="1" t="str">
        <f t="shared" si="26"/>
        <v>May</v>
      </c>
      <c r="W38" s="27"/>
      <c r="X38" s="27"/>
      <c r="Y38" s="27"/>
      <c r="Z38" s="27"/>
      <c r="AA38" s="27"/>
      <c r="AB38" s="27">
        <f t="shared" ref="AB38:AB41" si="27">Q38/(G38+Q38)</f>
        <v>6.2260450218631349E-3</v>
      </c>
      <c r="AC38" s="27"/>
      <c r="AD38" s="27"/>
      <c r="AE38" s="27"/>
      <c r="AF38" s="27"/>
      <c r="AG38" s="27"/>
      <c r="AH38" s="27"/>
      <c r="AI38" s="33">
        <f t="shared" ref="AI38" si="28">AVERAGE(W38:AH38)</f>
        <v>6.2260450218631349E-3</v>
      </c>
      <c r="AJ38" s="140"/>
    </row>
    <row r="39" spans="6:36" x14ac:dyDescent="0.25">
      <c r="F39" t="s">
        <v>6</v>
      </c>
      <c r="G39">
        <v>33403</v>
      </c>
      <c r="H39">
        <v>27030</v>
      </c>
      <c r="I39">
        <v>12792</v>
      </c>
      <c r="K39" t="s">
        <v>6</v>
      </c>
      <c r="L39">
        <v>1441</v>
      </c>
      <c r="M39">
        <v>302</v>
      </c>
      <c r="N39">
        <v>133</v>
      </c>
      <c r="O39">
        <v>132</v>
      </c>
      <c r="P39">
        <v>1050</v>
      </c>
      <c r="Q39">
        <v>842</v>
      </c>
      <c r="R39">
        <v>517</v>
      </c>
      <c r="S39">
        <v>233</v>
      </c>
      <c r="V39" s="1" t="str">
        <f t="shared" si="26"/>
        <v>June</v>
      </c>
      <c r="W39" s="27"/>
      <c r="X39" s="27"/>
      <c r="Y39" s="27"/>
      <c r="Z39" s="27"/>
      <c r="AA39" s="27"/>
      <c r="AB39" s="27">
        <f t="shared" si="27"/>
        <v>2.4587531026427217E-2</v>
      </c>
      <c r="AC39" s="27">
        <f t="shared" ref="AC39:AC41" si="29">R39/(H39+R39)</f>
        <v>1.8767923911859729E-2</v>
      </c>
      <c r="AD39" s="27"/>
      <c r="AE39" s="27"/>
      <c r="AF39" s="27"/>
      <c r="AG39" s="27">
        <f>S39/(I39+S39)</f>
        <v>1.7888675623800383E-2</v>
      </c>
      <c r="AI39" s="33">
        <f>AVERAGE(W39:AG39)</f>
        <v>2.0414710187362444E-2</v>
      </c>
      <c r="AJ39" s="140"/>
    </row>
    <row r="40" spans="6:36" x14ac:dyDescent="0.25">
      <c r="F40" t="s">
        <v>7</v>
      </c>
      <c r="G40">
        <v>7195</v>
      </c>
      <c r="H40">
        <v>5264</v>
      </c>
      <c r="I40">
        <v>3197</v>
      </c>
      <c r="K40" t="s">
        <v>7</v>
      </c>
      <c r="L40">
        <v>231</v>
      </c>
      <c r="M40">
        <v>112</v>
      </c>
      <c r="N40">
        <v>123</v>
      </c>
      <c r="O40">
        <v>114</v>
      </c>
      <c r="P40">
        <v>61</v>
      </c>
      <c r="Q40">
        <v>177</v>
      </c>
      <c r="R40">
        <v>164</v>
      </c>
      <c r="S40">
        <v>121</v>
      </c>
      <c r="V40" s="1" t="str">
        <f t="shared" si="26"/>
        <v>July</v>
      </c>
      <c r="W40" s="27"/>
      <c r="X40" s="27"/>
      <c r="Y40" s="27"/>
      <c r="Z40" s="27"/>
      <c r="AA40" s="27"/>
      <c r="AB40" s="27">
        <f t="shared" si="27"/>
        <v>2.4009766684753121E-2</v>
      </c>
      <c r="AC40" s="27">
        <f t="shared" si="29"/>
        <v>3.021370670596905E-2</v>
      </c>
      <c r="AD40" s="27"/>
      <c r="AE40" s="27"/>
      <c r="AF40" s="27"/>
      <c r="AG40" s="27">
        <f>S40/(I40+S40)</f>
        <v>3.6467751657625072E-2</v>
      </c>
      <c r="AI40" s="33">
        <f>AVERAGE(W40:AG40)</f>
        <v>3.0230408349449081E-2</v>
      </c>
      <c r="AJ40" s="140"/>
    </row>
    <row r="41" spans="6:36" x14ac:dyDescent="0.25">
      <c r="F41" t="s">
        <v>8</v>
      </c>
      <c r="G41">
        <v>996</v>
      </c>
      <c r="H41">
        <v>649</v>
      </c>
      <c r="I41">
        <v>963</v>
      </c>
      <c r="K41" t="s">
        <v>8</v>
      </c>
      <c r="L41">
        <v>11</v>
      </c>
      <c r="M41">
        <v>6</v>
      </c>
      <c r="N41">
        <v>11</v>
      </c>
      <c r="O41">
        <v>0</v>
      </c>
      <c r="P41">
        <v>4</v>
      </c>
      <c r="Q41">
        <v>10</v>
      </c>
      <c r="R41">
        <v>3</v>
      </c>
      <c r="S41">
        <v>15</v>
      </c>
      <c r="V41" s="1" t="str">
        <f t="shared" si="26"/>
        <v>August</v>
      </c>
      <c r="W41" s="27"/>
      <c r="X41" s="27"/>
      <c r="Y41" s="27"/>
      <c r="Z41" s="27"/>
      <c r="AA41" s="27"/>
      <c r="AB41" s="27">
        <f t="shared" si="27"/>
        <v>9.9403578528827041E-3</v>
      </c>
      <c r="AC41" s="27">
        <f t="shared" si="29"/>
        <v>4.601226993865031E-3</v>
      </c>
      <c r="AD41" s="27"/>
      <c r="AE41" s="27"/>
      <c r="AF41" s="27"/>
      <c r="AG41" s="27">
        <f>S41/(I41+S41)</f>
        <v>1.5337423312883436E-2</v>
      </c>
      <c r="AI41" s="33">
        <f>AVERAGE(W41:AG41)</f>
        <v>9.9596693865437232E-3</v>
      </c>
      <c r="AJ41" s="140"/>
    </row>
    <row r="42" spans="6:36" x14ac:dyDescent="0.25">
      <c r="K42" t="s">
        <v>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V42" s="1" t="str">
        <f t="shared" si="26"/>
        <v>September</v>
      </c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33"/>
      <c r="AJ42" s="140"/>
    </row>
    <row r="43" spans="6:36" x14ac:dyDescent="0.25">
      <c r="K43" t="s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V43" s="1" t="str">
        <f t="shared" si="26"/>
        <v>October</v>
      </c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33"/>
      <c r="AJ43" s="140"/>
    </row>
    <row r="44" spans="6:36" x14ac:dyDescent="0.25">
      <c r="K44" t="s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V44" s="1" t="str">
        <f t="shared" si="26"/>
        <v>November</v>
      </c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33"/>
      <c r="AJ44" s="140"/>
    </row>
    <row r="45" spans="6:36" x14ac:dyDescent="0.25">
      <c r="K45" t="s">
        <v>12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V45" s="26" t="str">
        <f t="shared" si="26"/>
        <v>December</v>
      </c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34"/>
      <c r="AJ45" s="142"/>
    </row>
    <row r="46" spans="6:36" x14ac:dyDescent="0.25">
      <c r="F46" s="1" t="s">
        <v>19</v>
      </c>
      <c r="G46" s="1">
        <f>SUM(G37:G41)</f>
        <v>97865</v>
      </c>
      <c r="H46" s="1">
        <f>SUM(H37:H41)</f>
        <v>87334</v>
      </c>
      <c r="I46" s="1">
        <f>SUM(I37:I41)</f>
        <v>30713</v>
      </c>
      <c r="K46" t="s">
        <v>19</v>
      </c>
      <c r="L46">
        <v>3747</v>
      </c>
      <c r="M46">
        <v>684</v>
      </c>
      <c r="N46">
        <v>334</v>
      </c>
      <c r="O46">
        <v>659</v>
      </c>
      <c r="P46">
        <v>2474</v>
      </c>
      <c r="Q46">
        <v>1386</v>
      </c>
      <c r="R46">
        <v>684</v>
      </c>
      <c r="S46">
        <v>369</v>
      </c>
      <c r="V46" s="1" t="str">
        <f>K46</f>
        <v>Grand Total</v>
      </c>
      <c r="W46" s="29"/>
      <c r="X46" s="29"/>
      <c r="Y46" s="29"/>
      <c r="Z46" s="29"/>
      <c r="AA46" s="29"/>
      <c r="AB46" s="29">
        <f t="shared" ref="AB46:AC46" si="30">Q46/(G46+Q46)</f>
        <v>1.396459481516559E-2</v>
      </c>
      <c r="AC46" s="29">
        <f t="shared" si="30"/>
        <v>7.7711377218296256E-3</v>
      </c>
      <c r="AD46" s="29"/>
      <c r="AE46" s="29"/>
      <c r="AF46" s="29"/>
      <c r="AG46" s="29"/>
      <c r="AH46" s="29">
        <f>S46/(I46+S46)</f>
        <v>1.1871822920018017E-2</v>
      </c>
      <c r="AI46" s="35">
        <f>AVERAGE(AB46:AH46)</f>
        <v>1.1202518485671076E-2</v>
      </c>
      <c r="AJ46" s="1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A6" workbookViewId="0">
      <selection activeCell="A27" sqref="A27"/>
    </sheetView>
  </sheetViews>
  <sheetFormatPr defaultRowHeight="15" x14ac:dyDescent="0.25"/>
  <sheetData>
    <row r="1" spans="1:19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 t="s">
        <v>23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 t="s">
        <v>22</v>
      </c>
      <c r="L2" s="1"/>
      <c r="M2" s="1"/>
      <c r="N2" s="1"/>
      <c r="O2" s="1"/>
      <c r="P2" s="1"/>
      <c r="Q2" s="1"/>
      <c r="R2" s="1"/>
      <c r="S2" s="1"/>
    </row>
    <row r="3" spans="1:19" x14ac:dyDescent="0.25">
      <c r="A3" s="20" t="s">
        <v>18</v>
      </c>
      <c r="B3" s="20">
        <v>1997</v>
      </c>
      <c r="C3" s="20">
        <v>1998</v>
      </c>
      <c r="D3" s="20">
        <v>1999</v>
      </c>
      <c r="E3" s="20">
        <v>2000</v>
      </c>
      <c r="F3" s="20">
        <v>2001</v>
      </c>
      <c r="G3" s="20">
        <v>2002</v>
      </c>
      <c r="H3" s="20">
        <v>2003</v>
      </c>
      <c r="I3" s="20">
        <v>2007</v>
      </c>
      <c r="J3" s="1"/>
      <c r="K3" s="20" t="s">
        <v>18</v>
      </c>
      <c r="L3" s="20">
        <v>1997</v>
      </c>
      <c r="M3" s="20">
        <v>1998</v>
      </c>
      <c r="N3" s="20">
        <v>1999</v>
      </c>
      <c r="O3" s="20">
        <v>2000</v>
      </c>
      <c r="P3" s="20">
        <v>2001</v>
      </c>
      <c r="Q3" s="20">
        <v>2002</v>
      </c>
      <c r="R3" s="20">
        <v>2003</v>
      </c>
      <c r="S3" s="20">
        <v>2007</v>
      </c>
    </row>
    <row r="4" spans="1:19" x14ac:dyDescent="0.25">
      <c r="A4" s="18">
        <v>3</v>
      </c>
      <c r="B4" s="19">
        <v>2043</v>
      </c>
      <c r="C4" s="19">
        <v>2390</v>
      </c>
      <c r="D4" s="19">
        <v>2091</v>
      </c>
      <c r="E4" s="19">
        <v>1453</v>
      </c>
      <c r="F4" s="19">
        <v>3200</v>
      </c>
      <c r="G4" s="19">
        <v>4064</v>
      </c>
      <c r="H4" s="19">
        <v>13038</v>
      </c>
      <c r="I4" s="19">
        <v>6894</v>
      </c>
      <c r="J4" s="1"/>
      <c r="K4" s="1" t="s">
        <v>3</v>
      </c>
      <c r="L4" s="1"/>
      <c r="M4" s="1"/>
      <c r="N4" s="1"/>
      <c r="O4" s="1"/>
      <c r="P4" s="1"/>
      <c r="Q4" s="1"/>
      <c r="R4" s="1"/>
      <c r="S4" s="1"/>
    </row>
    <row r="5" spans="1:19" x14ac:dyDescent="0.25">
      <c r="A5" s="18">
        <v>4</v>
      </c>
      <c r="B5" s="19">
        <v>1408</v>
      </c>
      <c r="C5" s="19">
        <v>1837</v>
      </c>
      <c r="D5" s="19">
        <v>855</v>
      </c>
      <c r="E5" s="19">
        <v>932</v>
      </c>
      <c r="F5" s="19">
        <v>2365</v>
      </c>
      <c r="G5" s="19">
        <v>7992</v>
      </c>
      <c r="H5" s="19">
        <v>2583</v>
      </c>
      <c r="I5" s="19">
        <v>3477</v>
      </c>
      <c r="J5" s="1"/>
      <c r="K5" s="18" t="s">
        <v>4</v>
      </c>
      <c r="L5" s="19">
        <v>188</v>
      </c>
      <c r="M5" s="19">
        <v>343</v>
      </c>
      <c r="N5" s="19">
        <v>64</v>
      </c>
      <c r="O5" s="19">
        <v>169</v>
      </c>
      <c r="P5" s="19">
        <v>491</v>
      </c>
      <c r="Q5" s="19">
        <v>740</v>
      </c>
      <c r="R5" s="19"/>
      <c r="S5" s="19"/>
    </row>
    <row r="6" spans="1:19" x14ac:dyDescent="0.25">
      <c r="A6" s="18">
        <v>5</v>
      </c>
      <c r="B6" s="19">
        <v>183</v>
      </c>
      <c r="C6" s="19">
        <v>107</v>
      </c>
      <c r="D6" s="19">
        <v>92</v>
      </c>
      <c r="E6" s="19">
        <v>94</v>
      </c>
      <c r="F6" s="19">
        <v>193</v>
      </c>
      <c r="G6" s="19">
        <v>415</v>
      </c>
      <c r="H6" s="19">
        <v>182</v>
      </c>
      <c r="I6" s="19">
        <v>211</v>
      </c>
      <c r="J6" s="1"/>
      <c r="K6" s="18" t="s">
        <v>5</v>
      </c>
      <c r="L6" s="19">
        <v>15</v>
      </c>
      <c r="M6" s="19">
        <v>8</v>
      </c>
      <c r="N6" s="19">
        <v>3</v>
      </c>
      <c r="O6" s="19">
        <v>22</v>
      </c>
      <c r="P6" s="19">
        <v>22</v>
      </c>
      <c r="Q6" s="19">
        <v>19</v>
      </c>
      <c r="R6" s="19"/>
      <c r="S6" s="19"/>
    </row>
    <row r="7" spans="1:19" x14ac:dyDescent="0.25">
      <c r="A7" s="18">
        <v>6</v>
      </c>
      <c r="B7" s="19">
        <v>65</v>
      </c>
      <c r="C7" s="19">
        <v>94</v>
      </c>
      <c r="D7" s="19">
        <v>35</v>
      </c>
      <c r="E7" s="19">
        <v>275</v>
      </c>
      <c r="F7" s="19">
        <v>1087</v>
      </c>
      <c r="G7" s="19">
        <v>272</v>
      </c>
      <c r="H7" s="19">
        <v>398</v>
      </c>
      <c r="I7" s="19">
        <v>271</v>
      </c>
      <c r="J7" s="1"/>
      <c r="K7" s="18" t="s">
        <v>6</v>
      </c>
      <c r="L7" s="19">
        <v>3</v>
      </c>
      <c r="M7" s="19">
        <v>2</v>
      </c>
      <c r="N7" s="19">
        <v>3</v>
      </c>
      <c r="O7" s="19">
        <v>24</v>
      </c>
      <c r="P7" s="19">
        <v>67</v>
      </c>
      <c r="Q7" s="19">
        <v>22</v>
      </c>
      <c r="R7" s="19">
        <v>40</v>
      </c>
      <c r="S7" s="19">
        <v>22</v>
      </c>
    </row>
    <row r="8" spans="1:19" x14ac:dyDescent="0.25">
      <c r="A8" s="18">
        <v>7</v>
      </c>
      <c r="B8" s="19">
        <v>1423</v>
      </c>
      <c r="C8" s="19">
        <v>1001</v>
      </c>
      <c r="D8" s="19">
        <v>1333</v>
      </c>
      <c r="E8" s="19">
        <v>2907</v>
      </c>
      <c r="F8" s="19">
        <v>6772</v>
      </c>
      <c r="G8" s="19">
        <v>4866</v>
      </c>
      <c r="H8" s="19">
        <v>3169</v>
      </c>
      <c r="I8" s="19">
        <v>1504</v>
      </c>
      <c r="J8" s="1"/>
      <c r="K8" s="18" t="s">
        <v>7</v>
      </c>
      <c r="L8" s="19">
        <v>106</v>
      </c>
      <c r="M8" s="19">
        <v>58</v>
      </c>
      <c r="N8" s="19">
        <v>102</v>
      </c>
      <c r="O8" s="19">
        <v>86</v>
      </c>
      <c r="P8" s="19">
        <v>140</v>
      </c>
      <c r="Q8" s="19">
        <v>98</v>
      </c>
      <c r="R8" s="19">
        <v>103</v>
      </c>
      <c r="S8" s="19">
        <v>38</v>
      </c>
    </row>
    <row r="9" spans="1:19" x14ac:dyDescent="0.25">
      <c r="A9" s="18">
        <v>8</v>
      </c>
      <c r="B9" s="19">
        <v>5975</v>
      </c>
      <c r="C9" s="19">
        <v>731</v>
      </c>
      <c r="D9" s="19">
        <v>5577</v>
      </c>
      <c r="E9" s="19">
        <v>5081</v>
      </c>
      <c r="F9" s="19">
        <v>11315</v>
      </c>
      <c r="G9" s="19">
        <v>14234</v>
      </c>
      <c r="H9" s="19">
        <v>5108</v>
      </c>
      <c r="I9" s="19">
        <v>3792</v>
      </c>
      <c r="J9" s="1"/>
      <c r="K9" s="18" t="s">
        <v>8</v>
      </c>
      <c r="L9" s="19">
        <v>234</v>
      </c>
      <c r="M9" s="19">
        <v>54</v>
      </c>
      <c r="N9" s="19">
        <v>152</v>
      </c>
      <c r="O9" s="19">
        <v>100</v>
      </c>
      <c r="P9" s="19">
        <v>146</v>
      </c>
      <c r="Q9" s="19">
        <v>249</v>
      </c>
      <c r="R9" s="19">
        <v>114</v>
      </c>
      <c r="S9" s="19">
        <v>104</v>
      </c>
    </row>
    <row r="10" spans="1:19" x14ac:dyDescent="0.25">
      <c r="A10" s="18">
        <v>9</v>
      </c>
      <c r="B10" s="19">
        <v>22424</v>
      </c>
      <c r="C10" s="19">
        <v>10295</v>
      </c>
      <c r="D10" s="19">
        <v>35954</v>
      </c>
      <c r="E10" s="19">
        <v>57412</v>
      </c>
      <c r="F10" s="19">
        <v>101289</v>
      </c>
      <c r="G10" s="19">
        <v>83239</v>
      </c>
      <c r="H10" s="19">
        <v>71337</v>
      </c>
      <c r="I10" s="19">
        <v>58983</v>
      </c>
      <c r="J10" s="1"/>
      <c r="K10" s="18" t="s">
        <v>9</v>
      </c>
      <c r="L10" s="19">
        <v>2227</v>
      </c>
      <c r="M10" s="19">
        <v>874</v>
      </c>
      <c r="N10" s="19">
        <v>1361</v>
      </c>
      <c r="O10" s="19">
        <v>2220</v>
      </c>
      <c r="P10" s="19">
        <v>4137</v>
      </c>
      <c r="Q10" s="19">
        <v>3209</v>
      </c>
      <c r="R10" s="19"/>
      <c r="S10" s="19"/>
    </row>
    <row r="11" spans="1:19" x14ac:dyDescent="0.25">
      <c r="A11" s="18">
        <v>10</v>
      </c>
      <c r="B11" s="19">
        <v>42544</v>
      </c>
      <c r="C11" s="19">
        <v>46326</v>
      </c>
      <c r="D11" s="19">
        <v>23694</v>
      </c>
      <c r="E11" s="19">
        <v>39501</v>
      </c>
      <c r="F11" s="19">
        <v>105685</v>
      </c>
      <c r="G11" s="19">
        <v>93223</v>
      </c>
      <c r="H11" s="19">
        <v>77100</v>
      </c>
      <c r="I11" s="19">
        <v>71535</v>
      </c>
      <c r="J11" s="1"/>
      <c r="K11" s="18" t="s">
        <v>10</v>
      </c>
      <c r="L11" s="19">
        <v>3814</v>
      </c>
      <c r="M11" s="19">
        <v>5373</v>
      </c>
      <c r="N11" s="19">
        <v>1598</v>
      </c>
      <c r="O11" s="19">
        <v>2480</v>
      </c>
      <c r="P11" s="19">
        <v>7513</v>
      </c>
      <c r="Q11" s="19">
        <v>6165</v>
      </c>
      <c r="R11" s="19"/>
      <c r="S11" s="19"/>
    </row>
    <row r="12" spans="1:19" x14ac:dyDescent="0.25">
      <c r="A12" s="18">
        <v>11</v>
      </c>
      <c r="B12" s="19">
        <v>9305</v>
      </c>
      <c r="C12" s="19">
        <v>7071</v>
      </c>
      <c r="D12" s="19">
        <v>4114</v>
      </c>
      <c r="E12" s="19">
        <v>5217</v>
      </c>
      <c r="F12" s="19">
        <v>24287</v>
      </c>
      <c r="G12" s="19">
        <v>9360</v>
      </c>
      <c r="H12" s="19">
        <v>7157</v>
      </c>
      <c r="I12" s="19">
        <v>8269</v>
      </c>
      <c r="J12" s="1"/>
      <c r="K12" s="18" t="s">
        <v>11</v>
      </c>
      <c r="L12" s="19">
        <v>2436</v>
      </c>
      <c r="M12" s="19">
        <v>1975</v>
      </c>
      <c r="N12" s="19">
        <v>1380</v>
      </c>
      <c r="O12" s="19">
        <v>1745</v>
      </c>
      <c r="P12" s="19">
        <v>8472</v>
      </c>
      <c r="Q12" s="19"/>
      <c r="R12" s="19"/>
      <c r="S12" s="19"/>
    </row>
    <row r="13" spans="1:19" x14ac:dyDescent="0.25">
      <c r="A13" s="18">
        <v>12</v>
      </c>
      <c r="B13" s="19">
        <v>547</v>
      </c>
      <c r="C13" s="19">
        <v>2165</v>
      </c>
      <c r="D13" s="19">
        <v>695</v>
      </c>
      <c r="E13" s="19">
        <v>149</v>
      </c>
      <c r="F13" s="19">
        <v>6375</v>
      </c>
      <c r="G13" s="19">
        <v>1053</v>
      </c>
      <c r="H13" s="19">
        <v>600</v>
      </c>
      <c r="I13" s="19">
        <v>2278</v>
      </c>
      <c r="J13" s="1"/>
      <c r="K13" s="18" t="s">
        <v>12</v>
      </c>
      <c r="L13" s="19">
        <v>120</v>
      </c>
      <c r="M13" s="19">
        <v>623</v>
      </c>
      <c r="N13" s="19">
        <v>299</v>
      </c>
      <c r="O13" s="19">
        <v>152</v>
      </c>
      <c r="P13" s="19">
        <v>2373</v>
      </c>
      <c r="Q13" s="19"/>
      <c r="R13" s="19"/>
      <c r="S13" s="19"/>
    </row>
    <row r="14" spans="1:19" x14ac:dyDescent="0.25">
      <c r="A14" s="21" t="s">
        <v>19</v>
      </c>
      <c r="B14" s="22">
        <v>85917</v>
      </c>
      <c r="C14" s="22">
        <v>72017</v>
      </c>
      <c r="D14" s="22">
        <v>74440</v>
      </c>
      <c r="E14" s="22">
        <v>113021</v>
      </c>
      <c r="F14" s="22">
        <v>262568</v>
      </c>
      <c r="G14" s="22">
        <v>218718</v>
      </c>
      <c r="H14" s="22">
        <v>180672</v>
      </c>
      <c r="I14" s="22">
        <v>157214</v>
      </c>
      <c r="J14" s="1"/>
      <c r="K14" s="21" t="s">
        <v>19</v>
      </c>
      <c r="L14" s="22">
        <v>9143</v>
      </c>
      <c r="M14" s="22">
        <v>9310</v>
      </c>
      <c r="N14" s="22">
        <v>4962</v>
      </c>
      <c r="O14" s="22">
        <v>6998</v>
      </c>
      <c r="P14" s="22">
        <v>23361</v>
      </c>
      <c r="Q14" s="22">
        <v>10502</v>
      </c>
      <c r="R14" s="22">
        <v>257</v>
      </c>
      <c r="S14" s="22">
        <v>164</v>
      </c>
    </row>
    <row r="16" spans="1:19" x14ac:dyDescent="0.25">
      <c r="A16" t="s">
        <v>94</v>
      </c>
    </row>
    <row r="17" spans="1:19" x14ac:dyDescent="0.25">
      <c r="A17" s="20" t="s">
        <v>18</v>
      </c>
      <c r="B17" s="20">
        <v>1997</v>
      </c>
      <c r="C17" s="20">
        <v>1998</v>
      </c>
      <c r="D17" s="20">
        <v>1999</v>
      </c>
      <c r="E17" s="20">
        <v>2000</v>
      </c>
      <c r="F17" s="20">
        <v>2001</v>
      </c>
      <c r="G17" s="20">
        <v>2002</v>
      </c>
      <c r="H17" s="20">
        <v>2003</v>
      </c>
      <c r="I17" s="20">
        <v>2007</v>
      </c>
    </row>
    <row r="18" spans="1:19" x14ac:dyDescent="0.25">
      <c r="A18" s="18" t="s">
        <v>4</v>
      </c>
      <c r="B18" s="27">
        <f t="shared" ref="B18:G24" si="0">L5/(L5+B5)</f>
        <v>0.11779448621553884</v>
      </c>
      <c r="C18" s="27">
        <f t="shared" si="0"/>
        <v>0.1573394495412844</v>
      </c>
      <c r="D18" s="27">
        <f t="shared" si="0"/>
        <v>6.9640914036996737E-2</v>
      </c>
      <c r="E18" s="27">
        <f t="shared" si="0"/>
        <v>0.15349682107175294</v>
      </c>
      <c r="F18" s="27">
        <f t="shared" si="0"/>
        <v>0.1719187675070028</v>
      </c>
      <c r="G18" s="27">
        <f t="shared" si="0"/>
        <v>8.4745762711864403E-2</v>
      </c>
      <c r="H18" s="27"/>
      <c r="I18" s="27"/>
    </row>
    <row r="19" spans="1:19" x14ac:dyDescent="0.25">
      <c r="A19" s="18" t="s">
        <v>5</v>
      </c>
      <c r="B19" s="27">
        <f t="shared" si="0"/>
        <v>7.575757575757576E-2</v>
      </c>
      <c r="C19" s="27">
        <f t="shared" si="0"/>
        <v>6.9565217391304349E-2</v>
      </c>
      <c r="D19" s="27">
        <f t="shared" si="0"/>
        <v>3.1578947368421054E-2</v>
      </c>
      <c r="E19" s="27">
        <f t="shared" si="0"/>
        <v>0.18965517241379309</v>
      </c>
      <c r="F19" s="27">
        <f t="shared" si="0"/>
        <v>0.10232558139534884</v>
      </c>
      <c r="G19" s="27">
        <f t="shared" si="0"/>
        <v>4.377880184331797E-2</v>
      </c>
      <c r="H19" s="27"/>
      <c r="I19" s="27"/>
    </row>
    <row r="20" spans="1:19" x14ac:dyDescent="0.25">
      <c r="A20" s="18" t="s">
        <v>6</v>
      </c>
      <c r="B20" s="27">
        <f t="shared" si="0"/>
        <v>4.4117647058823532E-2</v>
      </c>
      <c r="C20" s="27">
        <f t="shared" si="0"/>
        <v>2.0833333333333332E-2</v>
      </c>
      <c r="D20" s="27">
        <f t="shared" si="0"/>
        <v>7.8947368421052627E-2</v>
      </c>
      <c r="E20" s="27">
        <f t="shared" si="0"/>
        <v>8.0267558528428096E-2</v>
      </c>
      <c r="F20" s="27">
        <f t="shared" si="0"/>
        <v>5.8058925476603122E-2</v>
      </c>
      <c r="G20" s="27">
        <f t="shared" si="0"/>
        <v>7.4829931972789115E-2</v>
      </c>
      <c r="H20" s="27">
        <f t="shared" ref="H20:I22" si="1">R7/(R7+H7)</f>
        <v>9.1324200913242004E-2</v>
      </c>
      <c r="I20" s="27">
        <f t="shared" si="1"/>
        <v>7.5085324232081918E-2</v>
      </c>
    </row>
    <row r="21" spans="1:19" x14ac:dyDescent="0.25">
      <c r="A21" s="18" t="s">
        <v>7</v>
      </c>
      <c r="B21" s="27">
        <f t="shared" si="0"/>
        <v>6.9326357096141267E-2</v>
      </c>
      <c r="C21" s="27">
        <f t="shared" si="0"/>
        <v>5.4768649669499528E-2</v>
      </c>
      <c r="D21" s="27">
        <f t="shared" si="0"/>
        <v>7.1080139372822301E-2</v>
      </c>
      <c r="E21" s="27">
        <f t="shared" si="0"/>
        <v>2.8733711994654194E-2</v>
      </c>
      <c r="F21" s="27">
        <f t="shared" si="0"/>
        <v>2.0254629629629629E-2</v>
      </c>
      <c r="G21" s="27">
        <f t="shared" si="0"/>
        <v>1.9742143432715551E-2</v>
      </c>
      <c r="H21" s="27">
        <f t="shared" si="1"/>
        <v>3.147921760391198E-2</v>
      </c>
      <c r="I21" s="27">
        <f t="shared" si="1"/>
        <v>2.464332036316472E-2</v>
      </c>
    </row>
    <row r="22" spans="1:19" x14ac:dyDescent="0.25">
      <c r="A22" s="18" t="s">
        <v>8</v>
      </c>
      <c r="B22" s="27">
        <f t="shared" si="0"/>
        <v>3.7687228217104206E-2</v>
      </c>
      <c r="C22" s="27">
        <f t="shared" si="0"/>
        <v>6.8789808917197451E-2</v>
      </c>
      <c r="D22" s="27">
        <f t="shared" si="0"/>
        <v>2.6531680921626812E-2</v>
      </c>
      <c r="E22" s="27">
        <f t="shared" si="0"/>
        <v>1.9301293186643507E-2</v>
      </c>
      <c r="F22" s="27">
        <f t="shared" si="0"/>
        <v>1.2738853503184714E-2</v>
      </c>
      <c r="G22" s="27">
        <f t="shared" si="0"/>
        <v>1.719257060001381E-2</v>
      </c>
      <c r="H22" s="27">
        <f t="shared" si="1"/>
        <v>2.1830716200689392E-2</v>
      </c>
      <c r="I22" s="27">
        <f t="shared" si="1"/>
        <v>2.6694045174537988E-2</v>
      </c>
    </row>
    <row r="23" spans="1:19" x14ac:dyDescent="0.25">
      <c r="A23" s="18" t="s">
        <v>9</v>
      </c>
      <c r="B23" s="27">
        <f t="shared" si="0"/>
        <v>9.0341162630319258E-2</v>
      </c>
      <c r="C23" s="27">
        <f t="shared" si="0"/>
        <v>7.8252305488405408E-2</v>
      </c>
      <c r="D23" s="27">
        <f t="shared" si="0"/>
        <v>3.6473268122738843E-2</v>
      </c>
      <c r="E23" s="27">
        <f t="shared" si="0"/>
        <v>3.7228333780520526E-2</v>
      </c>
      <c r="F23" s="27">
        <f t="shared" si="0"/>
        <v>3.9240794490922541E-2</v>
      </c>
      <c r="G23" s="27">
        <f t="shared" si="0"/>
        <v>3.7120581158615586E-2</v>
      </c>
      <c r="H23" s="27"/>
      <c r="I23" s="27"/>
    </row>
    <row r="24" spans="1:19" x14ac:dyDescent="0.25">
      <c r="A24" s="18" t="s">
        <v>10</v>
      </c>
      <c r="B24" s="27">
        <f t="shared" si="0"/>
        <v>8.2272746882954398E-2</v>
      </c>
      <c r="C24" s="27">
        <f t="shared" si="0"/>
        <v>0.10392850925549817</v>
      </c>
      <c r="D24" s="27">
        <f t="shared" si="0"/>
        <v>6.318203384469398E-2</v>
      </c>
      <c r="E24" s="27">
        <f t="shared" si="0"/>
        <v>5.9074343155236894E-2</v>
      </c>
      <c r="F24" s="27">
        <f t="shared" si="0"/>
        <v>6.6370430572978326E-2</v>
      </c>
      <c r="G24" s="27">
        <f t="shared" si="0"/>
        <v>6.2029621282247351E-2</v>
      </c>
      <c r="H24" s="27"/>
      <c r="I24" s="27"/>
    </row>
    <row r="25" spans="1:19" x14ac:dyDescent="0.25">
      <c r="A25" s="18" t="s">
        <v>11</v>
      </c>
      <c r="B25" s="27">
        <f t="shared" ref="B25:F26" si="2">L12/(L12+B12)</f>
        <v>0.2074780683076399</v>
      </c>
      <c r="C25" s="27">
        <f t="shared" si="2"/>
        <v>0.21832854300243201</v>
      </c>
      <c r="D25" s="27">
        <f t="shared" si="2"/>
        <v>0.25118310884601386</v>
      </c>
      <c r="E25" s="27">
        <f t="shared" si="2"/>
        <v>0.25064636598678541</v>
      </c>
      <c r="F25" s="27">
        <f t="shared" si="2"/>
        <v>0.25861595286791417</v>
      </c>
      <c r="G25" s="27"/>
      <c r="H25" s="27"/>
      <c r="I25" s="27"/>
    </row>
    <row r="26" spans="1:19" x14ac:dyDescent="0.25">
      <c r="A26" s="18" t="s">
        <v>12</v>
      </c>
      <c r="B26" s="27">
        <f t="shared" si="2"/>
        <v>0.17991004497751126</v>
      </c>
      <c r="C26" s="27">
        <f t="shared" si="2"/>
        <v>0.22345767575322811</v>
      </c>
      <c r="D26" s="27">
        <f t="shared" si="2"/>
        <v>0.30080482897384309</v>
      </c>
      <c r="E26" s="27">
        <f t="shared" si="2"/>
        <v>0.50498338870431891</v>
      </c>
      <c r="F26" s="27">
        <f t="shared" si="2"/>
        <v>0.27126200274348422</v>
      </c>
      <c r="G26" s="27"/>
      <c r="H26" s="27"/>
      <c r="I26" s="27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B27" s="27"/>
      <c r="C27" s="27"/>
      <c r="D27" s="27"/>
      <c r="E27" s="27"/>
      <c r="F27" s="27"/>
      <c r="G27" s="27"/>
      <c r="H27" s="27"/>
      <c r="I27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2"/>
  <sheetViews>
    <sheetView zoomScale="60" zoomScaleNormal="60" workbookViewId="0">
      <selection activeCell="P4" sqref="P4"/>
    </sheetView>
  </sheetViews>
  <sheetFormatPr defaultRowHeight="15" x14ac:dyDescent="0.25"/>
  <cols>
    <col min="16" max="16" width="12.5703125" bestFit="1" customWidth="1"/>
    <col min="17" max="17" width="13.7109375" bestFit="1" customWidth="1"/>
  </cols>
  <sheetData>
    <row r="1" spans="1:17" x14ac:dyDescent="0.25">
      <c r="A1" s="58"/>
      <c r="B1" s="64"/>
      <c r="C1" s="64"/>
      <c r="D1" s="47" t="s">
        <v>41</v>
      </c>
      <c r="E1" s="64"/>
      <c r="F1" s="64"/>
      <c r="G1" s="64"/>
      <c r="H1" s="47" t="s">
        <v>41</v>
      </c>
      <c r="I1" s="47"/>
      <c r="J1" s="47"/>
      <c r="K1" s="64"/>
      <c r="L1" s="64"/>
      <c r="M1" s="80" t="s">
        <v>41</v>
      </c>
      <c r="N1" s="63"/>
      <c r="O1" s="63"/>
      <c r="P1" s="80" t="s">
        <v>42</v>
      </c>
      <c r="Q1" s="47" t="s">
        <v>44</v>
      </c>
    </row>
    <row r="2" spans="1:17" x14ac:dyDescent="0.25">
      <c r="A2" s="58"/>
      <c r="B2" s="64"/>
      <c r="C2" s="132" t="s">
        <v>53</v>
      </c>
      <c r="D2" s="133"/>
      <c r="E2" s="47"/>
      <c r="F2" s="64" t="s">
        <v>54</v>
      </c>
      <c r="G2" s="64"/>
      <c r="H2" s="47" t="s">
        <v>55</v>
      </c>
      <c r="I2" s="47"/>
      <c r="J2" s="47"/>
      <c r="K2" s="132" t="s">
        <v>56</v>
      </c>
      <c r="L2" s="47"/>
      <c r="M2" s="80" t="s">
        <v>48</v>
      </c>
      <c r="N2" s="134" t="s">
        <v>49</v>
      </c>
      <c r="O2" s="80"/>
      <c r="P2" s="80" t="s">
        <v>50</v>
      </c>
      <c r="Q2" s="80" t="s">
        <v>42</v>
      </c>
    </row>
    <row r="3" spans="1:17" x14ac:dyDescent="0.25">
      <c r="A3" s="135" t="s">
        <v>17</v>
      </c>
      <c r="B3" s="48" t="s">
        <v>66</v>
      </c>
      <c r="C3" s="136" t="s">
        <v>67</v>
      </c>
      <c r="D3" s="136" t="s">
        <v>68</v>
      </c>
      <c r="E3" s="136" t="s">
        <v>69</v>
      </c>
      <c r="F3" s="136" t="s">
        <v>76</v>
      </c>
      <c r="G3" s="136" t="s">
        <v>77</v>
      </c>
      <c r="H3" s="136" t="s">
        <v>70</v>
      </c>
      <c r="I3" s="136" t="s">
        <v>71</v>
      </c>
      <c r="J3" s="136" t="s">
        <v>72</v>
      </c>
      <c r="K3" s="136" t="s">
        <v>78</v>
      </c>
      <c r="L3" s="136" t="s">
        <v>79</v>
      </c>
      <c r="M3" s="83" t="s">
        <v>73</v>
      </c>
      <c r="N3" s="136" t="s">
        <v>80</v>
      </c>
      <c r="O3" s="136" t="s">
        <v>81</v>
      </c>
      <c r="P3" s="136" t="s">
        <v>75</v>
      </c>
      <c r="Q3" s="83" t="s">
        <v>74</v>
      </c>
    </row>
    <row r="4" spans="1:17" x14ac:dyDescent="0.25">
      <c r="A4" s="58">
        <v>1997</v>
      </c>
      <c r="B4" s="79">
        <v>92</v>
      </c>
      <c r="C4" s="63">
        <v>0</v>
      </c>
      <c r="D4" s="63"/>
      <c r="E4" s="63"/>
      <c r="F4" s="63">
        <v>0</v>
      </c>
      <c r="G4" s="63"/>
      <c r="H4" s="63">
        <v>0</v>
      </c>
      <c r="I4" s="63"/>
      <c r="J4" s="63"/>
      <c r="K4" s="63"/>
      <c r="L4" s="63"/>
      <c r="M4" s="63"/>
      <c r="N4" s="63"/>
      <c r="O4" s="63"/>
      <c r="P4" s="63">
        <v>21</v>
      </c>
      <c r="Q4" s="63">
        <v>2</v>
      </c>
    </row>
    <row r="5" spans="1:17" x14ac:dyDescent="0.25">
      <c r="A5" s="58">
        <v>1997</v>
      </c>
      <c r="B5" s="79">
        <v>93</v>
      </c>
      <c r="C5" s="63">
        <v>0</v>
      </c>
      <c r="D5" s="63"/>
      <c r="E5" s="63"/>
      <c r="F5" s="63">
        <v>0</v>
      </c>
      <c r="G5" s="63"/>
      <c r="H5" s="63">
        <v>0</v>
      </c>
      <c r="I5" s="63"/>
      <c r="J5" s="63"/>
      <c r="K5" s="63"/>
      <c r="L5" s="63"/>
      <c r="M5" s="63"/>
      <c r="N5" s="63"/>
      <c r="O5" s="63"/>
      <c r="P5" s="63">
        <v>18</v>
      </c>
      <c r="Q5" s="63">
        <v>0</v>
      </c>
    </row>
    <row r="6" spans="1:17" x14ac:dyDescent="0.25">
      <c r="A6" s="58">
        <v>1997</v>
      </c>
      <c r="B6" s="79">
        <v>94</v>
      </c>
      <c r="C6" s="63">
        <v>0</v>
      </c>
      <c r="D6" s="63"/>
      <c r="E6" s="63"/>
      <c r="F6" s="63">
        <v>0</v>
      </c>
      <c r="G6" s="63"/>
      <c r="H6" s="63">
        <v>0</v>
      </c>
      <c r="I6" s="63"/>
      <c r="J6" s="63"/>
      <c r="K6" s="63"/>
      <c r="L6" s="63"/>
      <c r="M6" s="63"/>
      <c r="N6" s="63"/>
      <c r="O6" s="63"/>
      <c r="P6" s="63">
        <v>14</v>
      </c>
      <c r="Q6" s="63">
        <v>1</v>
      </c>
    </row>
    <row r="7" spans="1:17" x14ac:dyDescent="0.25">
      <c r="A7" s="58">
        <v>1997</v>
      </c>
      <c r="B7" s="79">
        <v>95</v>
      </c>
      <c r="C7" s="63">
        <v>0</v>
      </c>
      <c r="D7" s="63"/>
      <c r="E7" s="63"/>
      <c r="F7" s="63">
        <v>0</v>
      </c>
      <c r="G7" s="63"/>
      <c r="H7" s="63">
        <v>0</v>
      </c>
      <c r="I7" s="63"/>
      <c r="J7" s="63"/>
      <c r="K7" s="63"/>
      <c r="L7" s="63"/>
      <c r="M7" s="63"/>
      <c r="N7" s="63"/>
      <c r="O7" s="63"/>
      <c r="P7" s="63">
        <v>17</v>
      </c>
      <c r="Q7" s="63">
        <v>2</v>
      </c>
    </row>
    <row r="8" spans="1:17" x14ac:dyDescent="0.25">
      <c r="A8" s="58">
        <v>1997</v>
      </c>
      <c r="B8" s="79">
        <v>96</v>
      </c>
      <c r="C8" s="63">
        <v>0</v>
      </c>
      <c r="D8" s="63"/>
      <c r="E8" s="63"/>
      <c r="F8" s="63">
        <v>0</v>
      </c>
      <c r="G8" s="63"/>
      <c r="H8" s="63">
        <v>0</v>
      </c>
      <c r="I8" s="63"/>
      <c r="J8" s="63"/>
      <c r="K8" s="63"/>
      <c r="L8" s="63"/>
      <c r="M8" s="63"/>
      <c r="N8" s="63"/>
      <c r="O8" s="63"/>
      <c r="P8" s="63">
        <v>24</v>
      </c>
      <c r="Q8" s="63">
        <v>1</v>
      </c>
    </row>
    <row r="9" spans="1:17" x14ac:dyDescent="0.25">
      <c r="A9" s="58">
        <v>1997</v>
      </c>
      <c r="B9" s="79">
        <v>97</v>
      </c>
      <c r="C9" s="63">
        <v>0</v>
      </c>
      <c r="D9" s="63"/>
      <c r="E9" s="63"/>
      <c r="F9" s="63">
        <v>0</v>
      </c>
      <c r="G9" s="63"/>
      <c r="H9" s="63">
        <v>0</v>
      </c>
      <c r="I9" s="63"/>
      <c r="J9" s="63"/>
      <c r="K9" s="63"/>
      <c r="L9" s="63"/>
      <c r="M9" s="63"/>
      <c r="N9" s="63"/>
      <c r="O9" s="63"/>
      <c r="P9" s="63">
        <v>19</v>
      </c>
      <c r="Q9" s="63">
        <v>3</v>
      </c>
    </row>
    <row r="10" spans="1:17" x14ac:dyDescent="0.25">
      <c r="A10" s="58">
        <v>1997</v>
      </c>
      <c r="B10" s="79">
        <v>98</v>
      </c>
      <c r="C10" s="63">
        <v>0</v>
      </c>
      <c r="D10" s="63"/>
      <c r="E10" s="63"/>
      <c r="F10" s="63">
        <v>0</v>
      </c>
      <c r="G10" s="63"/>
      <c r="H10" s="63">
        <v>0</v>
      </c>
      <c r="I10" s="63"/>
      <c r="J10" s="63"/>
      <c r="K10" s="63"/>
      <c r="L10" s="63"/>
      <c r="M10" s="63"/>
      <c r="N10" s="63"/>
      <c r="O10" s="63"/>
      <c r="P10" s="63">
        <v>22</v>
      </c>
      <c r="Q10" s="63">
        <v>4</v>
      </c>
    </row>
    <row r="11" spans="1:17" x14ac:dyDescent="0.25">
      <c r="A11" s="58">
        <v>1997</v>
      </c>
      <c r="B11" s="79">
        <v>99</v>
      </c>
      <c r="C11" s="63">
        <v>0</v>
      </c>
      <c r="D11" s="63"/>
      <c r="E11" s="63"/>
      <c r="F11" s="63">
        <v>0</v>
      </c>
      <c r="G11" s="63"/>
      <c r="H11" s="63">
        <v>0</v>
      </c>
      <c r="I11" s="63"/>
      <c r="J11" s="63"/>
      <c r="K11" s="63"/>
      <c r="L11" s="63"/>
      <c r="M11" s="63"/>
      <c r="N11" s="63"/>
      <c r="O11" s="63"/>
      <c r="P11" s="63">
        <v>5</v>
      </c>
      <c r="Q11" s="63">
        <v>0</v>
      </c>
    </row>
    <row r="12" spans="1:17" x14ac:dyDescent="0.25">
      <c r="A12" s="58">
        <v>1997</v>
      </c>
      <c r="B12" s="79">
        <v>100</v>
      </c>
      <c r="C12" s="63">
        <v>0</v>
      </c>
      <c r="D12" s="63"/>
      <c r="E12" s="63"/>
      <c r="F12" s="63">
        <v>0</v>
      </c>
      <c r="G12" s="63"/>
      <c r="H12" s="63">
        <v>0</v>
      </c>
      <c r="I12" s="63"/>
      <c r="J12" s="63"/>
      <c r="K12" s="63"/>
      <c r="L12" s="63"/>
      <c r="M12" s="63"/>
      <c r="N12" s="63"/>
      <c r="O12" s="63"/>
      <c r="P12" s="63">
        <v>12</v>
      </c>
      <c r="Q12" s="63">
        <v>2</v>
      </c>
    </row>
    <row r="13" spans="1:17" x14ac:dyDescent="0.25">
      <c r="A13" s="58">
        <v>1997</v>
      </c>
      <c r="B13" s="79">
        <v>101</v>
      </c>
      <c r="C13" s="63">
        <v>0</v>
      </c>
      <c r="D13" s="63"/>
      <c r="E13" s="63"/>
      <c r="F13" s="63">
        <v>0</v>
      </c>
      <c r="G13" s="63"/>
      <c r="H13" s="63">
        <v>0</v>
      </c>
      <c r="I13" s="63"/>
      <c r="J13" s="63"/>
      <c r="K13" s="63"/>
      <c r="L13" s="63"/>
      <c r="M13" s="63"/>
      <c r="N13" s="63"/>
      <c r="O13" s="63"/>
      <c r="P13" s="63">
        <v>8</v>
      </c>
      <c r="Q13" s="63">
        <v>1</v>
      </c>
    </row>
    <row r="14" spans="1:17" x14ac:dyDescent="0.25">
      <c r="A14" s="58">
        <v>1997</v>
      </c>
      <c r="B14" s="79">
        <v>102</v>
      </c>
      <c r="C14" s="63">
        <v>0</v>
      </c>
      <c r="D14" s="63"/>
      <c r="E14" s="63"/>
      <c r="F14" s="63">
        <v>0</v>
      </c>
      <c r="G14" s="63"/>
      <c r="H14" s="63">
        <v>0</v>
      </c>
      <c r="I14" s="63"/>
      <c r="J14" s="63"/>
      <c r="K14" s="63"/>
      <c r="L14" s="63"/>
      <c r="M14" s="63"/>
      <c r="N14" s="63"/>
      <c r="O14" s="63"/>
      <c r="P14" s="63">
        <v>2</v>
      </c>
      <c r="Q14" s="63">
        <v>1</v>
      </c>
    </row>
    <row r="15" spans="1:17" x14ac:dyDescent="0.25">
      <c r="A15" s="58">
        <v>1997</v>
      </c>
      <c r="B15" s="79">
        <v>103</v>
      </c>
      <c r="C15" s="63">
        <v>0</v>
      </c>
      <c r="D15" s="63"/>
      <c r="E15" s="63"/>
      <c r="F15" s="63">
        <v>0</v>
      </c>
      <c r="G15" s="63"/>
      <c r="H15" s="63">
        <v>0</v>
      </c>
      <c r="I15" s="63"/>
      <c r="J15" s="63"/>
      <c r="K15" s="63"/>
      <c r="L15" s="63"/>
      <c r="M15" s="63"/>
      <c r="N15" s="63"/>
      <c r="O15" s="63"/>
      <c r="P15" s="63">
        <v>2</v>
      </c>
      <c r="Q15" s="63">
        <v>0</v>
      </c>
    </row>
    <row r="16" spans="1:17" x14ac:dyDescent="0.25">
      <c r="A16" s="58">
        <v>1997</v>
      </c>
      <c r="B16" s="79">
        <v>104</v>
      </c>
      <c r="C16" s="63">
        <v>0</v>
      </c>
      <c r="D16" s="63"/>
      <c r="E16" s="63"/>
      <c r="F16" s="63">
        <v>0</v>
      </c>
      <c r="G16" s="63"/>
      <c r="H16" s="63">
        <v>0</v>
      </c>
      <c r="I16" s="63"/>
      <c r="J16" s="63"/>
      <c r="K16" s="63"/>
      <c r="L16" s="63"/>
      <c r="M16" s="63"/>
      <c r="N16" s="63"/>
      <c r="O16" s="63"/>
      <c r="P16" s="63">
        <v>5</v>
      </c>
      <c r="Q16" s="63">
        <v>1</v>
      </c>
    </row>
    <row r="17" spans="1:17" x14ac:dyDescent="0.25">
      <c r="A17" s="58">
        <v>1997</v>
      </c>
      <c r="B17" s="79">
        <v>105</v>
      </c>
      <c r="C17" s="63">
        <v>0</v>
      </c>
      <c r="D17" s="63"/>
      <c r="E17" s="63"/>
      <c r="F17" s="63">
        <v>0</v>
      </c>
      <c r="G17" s="63"/>
      <c r="H17" s="63">
        <v>0</v>
      </c>
      <c r="I17" s="63"/>
      <c r="J17" s="63"/>
      <c r="K17" s="63"/>
      <c r="L17" s="63"/>
      <c r="M17" s="63"/>
      <c r="N17" s="63"/>
      <c r="O17" s="63"/>
      <c r="P17" s="63">
        <v>0</v>
      </c>
      <c r="Q17" s="63">
        <v>0</v>
      </c>
    </row>
    <row r="18" spans="1:17" x14ac:dyDescent="0.25">
      <c r="A18" s="58">
        <v>1997</v>
      </c>
      <c r="B18" s="79">
        <v>106</v>
      </c>
      <c r="C18" s="63">
        <v>0</v>
      </c>
      <c r="D18" s="63"/>
      <c r="E18" s="63"/>
      <c r="F18" s="63">
        <v>0</v>
      </c>
      <c r="G18" s="63"/>
      <c r="H18" s="63">
        <v>0</v>
      </c>
      <c r="I18" s="63"/>
      <c r="J18" s="63"/>
      <c r="K18" s="63"/>
      <c r="L18" s="63"/>
      <c r="M18" s="63"/>
      <c r="N18" s="63"/>
      <c r="O18" s="63"/>
      <c r="P18" s="63">
        <v>0</v>
      </c>
      <c r="Q18" s="63">
        <v>0</v>
      </c>
    </row>
    <row r="19" spans="1:17" x14ac:dyDescent="0.25">
      <c r="A19" s="58">
        <v>1997</v>
      </c>
      <c r="B19" s="79">
        <v>107</v>
      </c>
      <c r="C19" s="63">
        <v>0</v>
      </c>
      <c r="D19" s="63"/>
      <c r="E19" s="63"/>
      <c r="F19" s="63">
        <v>0</v>
      </c>
      <c r="G19" s="63"/>
      <c r="H19" s="63">
        <v>0</v>
      </c>
      <c r="I19" s="63"/>
      <c r="J19" s="63"/>
      <c r="K19" s="63"/>
      <c r="L19" s="63"/>
      <c r="M19" s="63"/>
      <c r="N19" s="63"/>
      <c r="O19" s="63"/>
      <c r="P19" s="63">
        <v>1</v>
      </c>
      <c r="Q19" s="63">
        <v>0</v>
      </c>
    </row>
    <row r="20" spans="1:17" x14ac:dyDescent="0.25">
      <c r="A20" s="58">
        <v>1997</v>
      </c>
      <c r="B20" s="79">
        <v>108</v>
      </c>
      <c r="C20" s="63">
        <v>0</v>
      </c>
      <c r="D20" s="63"/>
      <c r="E20" s="63"/>
      <c r="F20" s="63">
        <v>0</v>
      </c>
      <c r="G20" s="63"/>
      <c r="H20" s="63">
        <v>0</v>
      </c>
      <c r="I20" s="63"/>
      <c r="J20" s="63"/>
      <c r="K20" s="63"/>
      <c r="L20" s="63"/>
      <c r="M20" s="63"/>
      <c r="N20" s="63"/>
      <c r="O20" s="63"/>
      <c r="P20" s="63">
        <v>2</v>
      </c>
      <c r="Q20" s="63">
        <v>0</v>
      </c>
    </row>
    <row r="21" spans="1:17" x14ac:dyDescent="0.25">
      <c r="A21" s="58">
        <v>1997</v>
      </c>
      <c r="B21" s="79">
        <v>109</v>
      </c>
      <c r="C21" s="63">
        <v>0</v>
      </c>
      <c r="D21" s="63"/>
      <c r="E21" s="63"/>
      <c r="F21" s="63">
        <v>0</v>
      </c>
      <c r="G21" s="63"/>
      <c r="H21" s="63">
        <v>0</v>
      </c>
      <c r="I21" s="63"/>
      <c r="J21" s="63"/>
      <c r="K21" s="63"/>
      <c r="L21" s="63"/>
      <c r="M21" s="63"/>
      <c r="N21" s="63"/>
      <c r="O21" s="63"/>
      <c r="P21" s="63">
        <v>3</v>
      </c>
      <c r="Q21" s="63">
        <v>0</v>
      </c>
    </row>
    <row r="22" spans="1:17" x14ac:dyDescent="0.25">
      <c r="A22" s="58">
        <v>1997</v>
      </c>
      <c r="B22" s="79">
        <v>110</v>
      </c>
      <c r="C22" s="63">
        <v>0</v>
      </c>
      <c r="D22" s="63"/>
      <c r="E22" s="63"/>
      <c r="F22" s="63">
        <v>0</v>
      </c>
      <c r="G22" s="63"/>
      <c r="H22" s="63">
        <v>0</v>
      </c>
      <c r="I22" s="63"/>
      <c r="J22" s="63"/>
      <c r="K22" s="63"/>
      <c r="L22" s="63"/>
      <c r="M22" s="63"/>
      <c r="N22" s="63"/>
      <c r="O22" s="63"/>
      <c r="P22" s="63">
        <v>2</v>
      </c>
      <c r="Q22" s="63">
        <v>0</v>
      </c>
    </row>
    <row r="23" spans="1:17" x14ac:dyDescent="0.25">
      <c r="A23" s="58">
        <v>1997</v>
      </c>
      <c r="B23" s="79">
        <v>111</v>
      </c>
      <c r="C23" s="63">
        <v>0</v>
      </c>
      <c r="D23" s="63"/>
      <c r="E23" s="63"/>
      <c r="F23" s="63">
        <v>0</v>
      </c>
      <c r="G23" s="63"/>
      <c r="H23" s="63">
        <v>0</v>
      </c>
      <c r="I23" s="63"/>
      <c r="J23" s="63"/>
      <c r="K23" s="63"/>
      <c r="L23" s="63"/>
      <c r="M23" s="63"/>
      <c r="N23" s="63"/>
      <c r="O23" s="63"/>
      <c r="P23" s="63">
        <v>1</v>
      </c>
      <c r="Q23" s="63">
        <v>0</v>
      </c>
    </row>
    <row r="24" spans="1:17" x14ac:dyDescent="0.25">
      <c r="A24" s="58">
        <v>1997</v>
      </c>
      <c r="B24" s="79">
        <v>112</v>
      </c>
      <c r="C24" s="63">
        <v>0</v>
      </c>
      <c r="D24" s="63"/>
      <c r="E24" s="63"/>
      <c r="F24" s="63">
        <v>0</v>
      </c>
      <c r="G24" s="63"/>
      <c r="H24" s="63">
        <v>0</v>
      </c>
      <c r="I24" s="63"/>
      <c r="J24" s="63"/>
      <c r="K24" s="63"/>
      <c r="L24" s="63"/>
      <c r="M24" s="63"/>
      <c r="N24" s="63"/>
      <c r="O24" s="63"/>
      <c r="P24" s="63">
        <v>0</v>
      </c>
      <c r="Q24" s="63">
        <v>0</v>
      </c>
    </row>
    <row r="25" spans="1:17" x14ac:dyDescent="0.25">
      <c r="A25" s="58">
        <v>1997</v>
      </c>
      <c r="B25" s="79">
        <v>113</v>
      </c>
      <c r="C25" s="63">
        <v>0</v>
      </c>
      <c r="D25" s="63"/>
      <c r="E25" s="63"/>
      <c r="F25" s="63">
        <v>0</v>
      </c>
      <c r="G25" s="63"/>
      <c r="H25" s="63">
        <v>0</v>
      </c>
      <c r="I25" s="63"/>
      <c r="J25" s="63"/>
      <c r="K25" s="63"/>
      <c r="L25" s="63"/>
      <c r="M25" s="63"/>
      <c r="N25" s="63"/>
      <c r="O25" s="63"/>
      <c r="P25" s="63">
        <v>0</v>
      </c>
      <c r="Q25" s="63">
        <v>0</v>
      </c>
    </row>
    <row r="26" spans="1:17" x14ac:dyDescent="0.25">
      <c r="A26" s="58">
        <v>1997</v>
      </c>
      <c r="B26" s="79">
        <v>114</v>
      </c>
      <c r="C26" s="63">
        <v>0</v>
      </c>
      <c r="D26" s="63"/>
      <c r="E26" s="63"/>
      <c r="F26" s="63">
        <v>0</v>
      </c>
      <c r="G26" s="63"/>
      <c r="H26" s="63">
        <v>2</v>
      </c>
      <c r="I26" s="63"/>
      <c r="J26" s="63"/>
      <c r="K26" s="63"/>
      <c r="L26" s="63"/>
      <c r="M26" s="63"/>
      <c r="N26" s="63"/>
      <c r="O26" s="63"/>
      <c r="P26" s="63">
        <v>0</v>
      </c>
      <c r="Q26" s="63">
        <v>0</v>
      </c>
    </row>
    <row r="27" spans="1:17" x14ac:dyDescent="0.25">
      <c r="A27" s="58">
        <v>1997</v>
      </c>
      <c r="B27" s="79">
        <v>115</v>
      </c>
      <c r="C27" s="63">
        <v>0</v>
      </c>
      <c r="D27" s="63"/>
      <c r="E27" s="63"/>
      <c r="F27" s="63">
        <v>0</v>
      </c>
      <c r="G27" s="63"/>
      <c r="H27" s="63">
        <v>0</v>
      </c>
      <c r="I27" s="63"/>
      <c r="J27" s="63"/>
      <c r="K27" s="63"/>
      <c r="L27" s="63"/>
      <c r="M27" s="63"/>
      <c r="N27" s="63"/>
      <c r="O27" s="63"/>
      <c r="P27" s="63">
        <v>0</v>
      </c>
      <c r="Q27" s="63">
        <v>0</v>
      </c>
    </row>
    <row r="28" spans="1:17" x14ac:dyDescent="0.25">
      <c r="A28" s="58">
        <v>1997</v>
      </c>
      <c r="B28" s="79">
        <v>116</v>
      </c>
      <c r="C28" s="63">
        <v>1</v>
      </c>
      <c r="D28" s="63"/>
      <c r="E28" s="63"/>
      <c r="F28" s="63">
        <v>1</v>
      </c>
      <c r="G28" s="63"/>
      <c r="H28" s="63">
        <v>2</v>
      </c>
      <c r="I28" s="63"/>
      <c r="J28" s="63"/>
      <c r="K28" s="63"/>
      <c r="L28" s="63"/>
      <c r="M28" s="63"/>
      <c r="N28" s="63"/>
      <c r="O28" s="63"/>
      <c r="P28" s="63">
        <v>0</v>
      </c>
      <c r="Q28" s="63">
        <v>0</v>
      </c>
    </row>
    <row r="29" spans="1:17" x14ac:dyDescent="0.25">
      <c r="A29" s="58">
        <v>1997</v>
      </c>
      <c r="B29" s="79">
        <v>117</v>
      </c>
      <c r="C29" s="63">
        <v>2</v>
      </c>
      <c r="D29" s="63"/>
      <c r="E29" s="63"/>
      <c r="F29" s="63">
        <v>2</v>
      </c>
      <c r="G29" s="63"/>
      <c r="H29" s="63">
        <v>0</v>
      </c>
      <c r="I29" s="63"/>
      <c r="J29" s="63"/>
      <c r="K29" s="63"/>
      <c r="L29" s="63"/>
      <c r="M29" s="63"/>
      <c r="N29" s="63"/>
      <c r="O29" s="63"/>
      <c r="P29" s="63">
        <v>1</v>
      </c>
      <c r="Q29" s="63">
        <v>0</v>
      </c>
    </row>
    <row r="30" spans="1:17" x14ac:dyDescent="0.25">
      <c r="A30" s="58">
        <v>1997</v>
      </c>
      <c r="B30" s="79">
        <v>118</v>
      </c>
      <c r="C30" s="63">
        <v>1</v>
      </c>
      <c r="D30" s="63"/>
      <c r="E30" s="63"/>
      <c r="F30" s="63">
        <v>1</v>
      </c>
      <c r="G30" s="63"/>
      <c r="H30" s="63">
        <v>0</v>
      </c>
      <c r="I30" s="63"/>
      <c r="J30" s="63"/>
      <c r="K30" s="63"/>
      <c r="L30" s="63"/>
      <c r="M30" s="63"/>
      <c r="N30" s="63"/>
      <c r="O30" s="63"/>
      <c r="P30" s="63">
        <v>3</v>
      </c>
      <c r="Q30" s="63">
        <v>0</v>
      </c>
    </row>
    <row r="31" spans="1:17" x14ac:dyDescent="0.25">
      <c r="A31" s="58">
        <v>1997</v>
      </c>
      <c r="B31" s="79">
        <v>119</v>
      </c>
      <c r="C31" s="63">
        <v>2</v>
      </c>
      <c r="D31" s="63"/>
      <c r="E31" s="63"/>
      <c r="F31" s="63">
        <v>2</v>
      </c>
      <c r="G31" s="63"/>
      <c r="H31" s="63">
        <v>0</v>
      </c>
      <c r="I31" s="63"/>
      <c r="J31" s="63"/>
      <c r="K31" s="63"/>
      <c r="L31" s="63"/>
      <c r="M31" s="63"/>
      <c r="N31" s="63"/>
      <c r="O31" s="63"/>
      <c r="P31" s="63">
        <v>1</v>
      </c>
      <c r="Q31" s="63">
        <v>0</v>
      </c>
    </row>
    <row r="32" spans="1:17" x14ac:dyDescent="0.25">
      <c r="A32" s="58">
        <v>1997</v>
      </c>
      <c r="B32" s="79">
        <v>120</v>
      </c>
      <c r="C32" s="63">
        <v>1</v>
      </c>
      <c r="D32" s="63"/>
      <c r="E32" s="63"/>
      <c r="F32" s="63">
        <v>1</v>
      </c>
      <c r="G32" s="63"/>
      <c r="H32" s="63">
        <v>0</v>
      </c>
      <c r="I32" s="63"/>
      <c r="J32" s="63"/>
      <c r="K32" s="63"/>
      <c r="L32" s="63"/>
      <c r="M32" s="63"/>
      <c r="N32" s="63"/>
      <c r="O32" s="63"/>
      <c r="P32" s="63">
        <v>1</v>
      </c>
      <c r="Q32" s="63">
        <v>0</v>
      </c>
    </row>
    <row r="33" spans="1:17" x14ac:dyDescent="0.25">
      <c r="A33" s="58">
        <v>1997</v>
      </c>
      <c r="B33" s="79">
        <v>121</v>
      </c>
      <c r="C33" s="63">
        <v>6</v>
      </c>
      <c r="D33" s="63"/>
      <c r="E33" s="63"/>
      <c r="F33" s="63">
        <v>6</v>
      </c>
      <c r="G33" s="63"/>
      <c r="H33" s="63">
        <v>0</v>
      </c>
      <c r="I33" s="63"/>
      <c r="J33" s="63"/>
      <c r="K33" s="63"/>
      <c r="L33" s="63"/>
      <c r="M33" s="63"/>
      <c r="N33" s="63"/>
      <c r="O33" s="63"/>
      <c r="P33" s="63">
        <v>4</v>
      </c>
      <c r="Q33" s="63">
        <v>0</v>
      </c>
    </row>
    <row r="34" spans="1:17" x14ac:dyDescent="0.25">
      <c r="A34" s="58">
        <v>1997</v>
      </c>
      <c r="B34" s="79">
        <v>122</v>
      </c>
      <c r="C34" s="63">
        <v>3</v>
      </c>
      <c r="D34" s="63"/>
      <c r="E34" s="63"/>
      <c r="F34" s="63">
        <v>3</v>
      </c>
      <c r="G34" s="63"/>
      <c r="H34" s="63">
        <v>0</v>
      </c>
      <c r="I34" s="63"/>
      <c r="J34" s="63"/>
      <c r="K34" s="63">
        <v>0</v>
      </c>
      <c r="L34" s="63"/>
      <c r="M34" s="63">
        <v>0</v>
      </c>
      <c r="N34" s="63"/>
      <c r="O34" s="63"/>
      <c r="P34" s="63">
        <v>1</v>
      </c>
      <c r="Q34" s="63">
        <v>1</v>
      </c>
    </row>
    <row r="35" spans="1:17" x14ac:dyDescent="0.25">
      <c r="A35" s="58">
        <v>1997</v>
      </c>
      <c r="B35" s="79">
        <v>123</v>
      </c>
      <c r="C35" s="63">
        <v>17</v>
      </c>
      <c r="D35" s="63"/>
      <c r="E35" s="63"/>
      <c r="F35" s="63">
        <v>17</v>
      </c>
      <c r="G35" s="63"/>
      <c r="H35" s="63">
        <v>0</v>
      </c>
      <c r="I35" s="63"/>
      <c r="J35" s="63"/>
      <c r="K35" s="63">
        <v>0</v>
      </c>
      <c r="L35" s="63"/>
      <c r="M35" s="63">
        <v>0</v>
      </c>
      <c r="N35" s="63"/>
      <c r="O35" s="63"/>
      <c r="P35" s="63">
        <v>1</v>
      </c>
      <c r="Q35" s="63">
        <v>1</v>
      </c>
    </row>
    <row r="36" spans="1:17" x14ac:dyDescent="0.25">
      <c r="A36" s="58">
        <v>1997</v>
      </c>
      <c r="B36" s="79">
        <v>124</v>
      </c>
      <c r="C36" s="63">
        <v>10</v>
      </c>
      <c r="D36" s="63"/>
      <c r="E36" s="63"/>
      <c r="F36" s="63">
        <v>10</v>
      </c>
      <c r="G36" s="63"/>
      <c r="H36" s="63">
        <v>0</v>
      </c>
      <c r="I36" s="63"/>
      <c r="J36" s="63"/>
      <c r="K36" s="63">
        <v>0</v>
      </c>
      <c r="L36" s="63"/>
      <c r="M36" s="63">
        <v>0</v>
      </c>
      <c r="N36" s="63"/>
      <c r="O36" s="63"/>
      <c r="P36" s="63">
        <v>0</v>
      </c>
      <c r="Q36" s="63">
        <v>0</v>
      </c>
    </row>
    <row r="37" spans="1:17" x14ac:dyDescent="0.25">
      <c r="A37" s="58">
        <v>1997</v>
      </c>
      <c r="B37" s="79">
        <v>125</v>
      </c>
      <c r="C37" s="63">
        <v>20</v>
      </c>
      <c r="D37" s="63"/>
      <c r="E37" s="63"/>
      <c r="F37" s="63">
        <v>20</v>
      </c>
      <c r="G37" s="63"/>
      <c r="H37" s="63">
        <v>0</v>
      </c>
      <c r="I37" s="63"/>
      <c r="J37" s="63"/>
      <c r="K37" s="63">
        <v>0</v>
      </c>
      <c r="L37" s="63"/>
      <c r="M37" s="63">
        <v>0</v>
      </c>
      <c r="N37" s="63"/>
      <c r="O37" s="63"/>
      <c r="P37" s="63">
        <v>0</v>
      </c>
      <c r="Q37" s="63">
        <v>0</v>
      </c>
    </row>
    <row r="38" spans="1:17" x14ac:dyDescent="0.25">
      <c r="A38" s="58">
        <v>1997</v>
      </c>
      <c r="B38" s="79">
        <v>126</v>
      </c>
      <c r="C38" s="63">
        <v>64</v>
      </c>
      <c r="D38" s="63"/>
      <c r="E38" s="63"/>
      <c r="F38" s="63">
        <v>64</v>
      </c>
      <c r="G38" s="63"/>
      <c r="H38" s="63">
        <v>0</v>
      </c>
      <c r="I38" s="63"/>
      <c r="J38" s="63"/>
      <c r="K38" s="63">
        <v>0</v>
      </c>
      <c r="L38" s="63"/>
      <c r="M38" s="63">
        <v>0</v>
      </c>
      <c r="N38" s="63"/>
      <c r="O38" s="63"/>
      <c r="P38" s="63">
        <v>0</v>
      </c>
      <c r="Q38" s="63">
        <v>0</v>
      </c>
    </row>
    <row r="39" spans="1:17" x14ac:dyDescent="0.25">
      <c r="A39" s="58">
        <v>1997</v>
      </c>
      <c r="B39" s="79">
        <v>127</v>
      </c>
      <c r="C39" s="63">
        <v>118</v>
      </c>
      <c r="D39" s="63"/>
      <c r="E39" s="63"/>
      <c r="F39" s="63">
        <v>118</v>
      </c>
      <c r="G39" s="63"/>
      <c r="H39" s="63">
        <v>0</v>
      </c>
      <c r="I39" s="63"/>
      <c r="J39" s="63"/>
      <c r="K39" s="63">
        <v>0</v>
      </c>
      <c r="L39" s="63"/>
      <c r="M39" s="63">
        <v>0</v>
      </c>
      <c r="N39" s="63"/>
      <c r="O39" s="63"/>
      <c r="P39" s="63">
        <v>3</v>
      </c>
      <c r="Q39" s="63">
        <v>2</v>
      </c>
    </row>
    <row r="40" spans="1:17" x14ac:dyDescent="0.25">
      <c r="A40" s="58">
        <v>1997</v>
      </c>
      <c r="B40" s="79">
        <v>128</v>
      </c>
      <c r="C40" s="63">
        <v>67</v>
      </c>
      <c r="D40" s="63"/>
      <c r="E40" s="63"/>
      <c r="F40" s="63">
        <v>67</v>
      </c>
      <c r="G40" s="63"/>
      <c r="H40" s="63">
        <v>0</v>
      </c>
      <c r="I40" s="63"/>
      <c r="J40" s="63"/>
      <c r="K40" s="63">
        <v>0</v>
      </c>
      <c r="L40" s="63"/>
      <c r="M40" s="63">
        <v>0</v>
      </c>
      <c r="N40" s="63"/>
      <c r="O40" s="63"/>
      <c r="P40" s="63">
        <v>2</v>
      </c>
      <c r="Q40" s="63">
        <v>0</v>
      </c>
    </row>
    <row r="41" spans="1:17" x14ac:dyDescent="0.25">
      <c r="A41" s="58">
        <v>1997</v>
      </c>
      <c r="B41" s="79">
        <v>129</v>
      </c>
      <c r="C41" s="63">
        <v>108</v>
      </c>
      <c r="D41" s="63"/>
      <c r="E41" s="63"/>
      <c r="F41" s="63">
        <v>108</v>
      </c>
      <c r="G41" s="63"/>
      <c r="H41" s="63">
        <v>0</v>
      </c>
      <c r="I41" s="63"/>
      <c r="J41" s="63"/>
      <c r="K41" s="63">
        <v>0</v>
      </c>
      <c r="L41" s="63"/>
      <c r="M41" s="63">
        <v>0</v>
      </c>
      <c r="N41" s="63"/>
      <c r="O41" s="63"/>
      <c r="P41" s="63">
        <v>2</v>
      </c>
      <c r="Q41" s="63">
        <v>0</v>
      </c>
    </row>
    <row r="42" spans="1:17" x14ac:dyDescent="0.25">
      <c r="A42" s="58">
        <v>1997</v>
      </c>
      <c r="B42" s="79">
        <v>130</v>
      </c>
      <c r="C42" s="63">
        <v>53</v>
      </c>
      <c r="D42" s="63"/>
      <c r="E42" s="63"/>
      <c r="F42" s="63">
        <v>53</v>
      </c>
      <c r="G42" s="63"/>
      <c r="H42" s="63">
        <v>0</v>
      </c>
      <c r="I42" s="63"/>
      <c r="J42" s="63"/>
      <c r="K42" s="63">
        <v>0</v>
      </c>
      <c r="L42" s="63"/>
      <c r="M42" s="63">
        <v>0</v>
      </c>
      <c r="N42" s="63"/>
      <c r="O42" s="63"/>
      <c r="P42" s="63">
        <v>0</v>
      </c>
      <c r="Q42" s="63">
        <v>0</v>
      </c>
    </row>
    <row r="43" spans="1:17" x14ac:dyDescent="0.25">
      <c r="A43" s="58">
        <v>1997</v>
      </c>
      <c r="B43" s="79">
        <v>131</v>
      </c>
      <c r="C43" s="63">
        <v>31</v>
      </c>
      <c r="D43" s="63"/>
      <c r="E43" s="63"/>
      <c r="F43" s="63">
        <v>31</v>
      </c>
      <c r="G43" s="63"/>
      <c r="H43" s="63">
        <v>0</v>
      </c>
      <c r="I43" s="63"/>
      <c r="J43" s="63"/>
      <c r="K43" s="63">
        <v>0</v>
      </c>
      <c r="L43" s="63"/>
      <c r="M43" s="63">
        <v>0</v>
      </c>
      <c r="N43" s="63"/>
      <c r="O43" s="63"/>
      <c r="P43" s="63">
        <v>0</v>
      </c>
      <c r="Q43" s="63">
        <v>0</v>
      </c>
    </row>
    <row r="44" spans="1:17" x14ac:dyDescent="0.25">
      <c r="A44" s="58">
        <v>1997</v>
      </c>
      <c r="B44" s="79">
        <v>132</v>
      </c>
      <c r="C44" s="63">
        <v>58</v>
      </c>
      <c r="D44" s="63"/>
      <c r="E44" s="63"/>
      <c r="F44" s="63">
        <v>58</v>
      </c>
      <c r="G44" s="63"/>
      <c r="H44" s="63">
        <v>0</v>
      </c>
      <c r="I44" s="63"/>
      <c r="J44" s="63"/>
      <c r="K44" s="63">
        <v>0</v>
      </c>
      <c r="L44" s="63"/>
      <c r="M44" s="63">
        <v>0</v>
      </c>
      <c r="N44" s="63"/>
      <c r="O44" s="63"/>
      <c r="P44" s="63">
        <v>1</v>
      </c>
      <c r="Q44" s="63">
        <v>0</v>
      </c>
    </row>
    <row r="45" spans="1:17" x14ac:dyDescent="0.25">
      <c r="A45" s="58">
        <v>1997</v>
      </c>
      <c r="B45" s="79">
        <v>133</v>
      </c>
      <c r="C45" s="63">
        <v>123</v>
      </c>
      <c r="D45" s="63"/>
      <c r="E45" s="63"/>
      <c r="F45" s="63">
        <v>123</v>
      </c>
      <c r="G45" s="63"/>
      <c r="H45" s="63">
        <v>0</v>
      </c>
      <c r="I45" s="63"/>
      <c r="J45" s="63"/>
      <c r="K45" s="63">
        <v>0</v>
      </c>
      <c r="L45" s="63"/>
      <c r="M45" s="63">
        <v>0</v>
      </c>
      <c r="N45" s="63"/>
      <c r="O45" s="63"/>
      <c r="P45" s="63">
        <v>0</v>
      </c>
      <c r="Q45" s="63">
        <v>0</v>
      </c>
    </row>
    <row r="46" spans="1:17" x14ac:dyDescent="0.25">
      <c r="A46" s="58">
        <v>1997</v>
      </c>
      <c r="B46" s="79">
        <v>134</v>
      </c>
      <c r="C46" s="63">
        <v>106</v>
      </c>
      <c r="D46" s="63"/>
      <c r="E46" s="63"/>
      <c r="F46" s="63">
        <v>106</v>
      </c>
      <c r="G46" s="63"/>
      <c r="H46" s="63">
        <v>0</v>
      </c>
      <c r="I46" s="63"/>
      <c r="J46" s="63"/>
      <c r="K46" s="63">
        <v>0</v>
      </c>
      <c r="L46" s="63"/>
      <c r="M46" s="63">
        <v>0</v>
      </c>
      <c r="N46" s="63"/>
      <c r="O46" s="63"/>
      <c r="P46" s="63">
        <v>2</v>
      </c>
      <c r="Q46" s="63">
        <v>2</v>
      </c>
    </row>
    <row r="47" spans="1:17" x14ac:dyDescent="0.25">
      <c r="A47" s="58">
        <v>1997</v>
      </c>
      <c r="B47" s="79">
        <v>135</v>
      </c>
      <c r="C47" s="63">
        <v>17</v>
      </c>
      <c r="D47" s="63"/>
      <c r="E47" s="63"/>
      <c r="F47" s="63">
        <v>17</v>
      </c>
      <c r="G47" s="63"/>
      <c r="H47" s="63">
        <v>0</v>
      </c>
      <c r="I47" s="63"/>
      <c r="J47" s="63"/>
      <c r="K47" s="63">
        <v>0</v>
      </c>
      <c r="L47" s="63"/>
      <c r="M47" s="63">
        <v>0</v>
      </c>
      <c r="N47" s="63"/>
      <c r="O47" s="63"/>
      <c r="P47" s="63">
        <v>0</v>
      </c>
      <c r="Q47" s="63">
        <v>0</v>
      </c>
    </row>
    <row r="48" spans="1:17" x14ac:dyDescent="0.25">
      <c r="A48" s="58">
        <v>1997</v>
      </c>
      <c r="B48" s="79">
        <v>136</v>
      </c>
      <c r="C48" s="63">
        <v>16</v>
      </c>
      <c r="D48" s="63"/>
      <c r="E48" s="63"/>
      <c r="F48" s="63">
        <v>16</v>
      </c>
      <c r="G48" s="63"/>
      <c r="H48" s="63">
        <v>0</v>
      </c>
      <c r="I48" s="63"/>
      <c r="J48" s="63"/>
      <c r="K48" s="63">
        <v>0</v>
      </c>
      <c r="L48" s="63"/>
      <c r="M48" s="63">
        <v>0</v>
      </c>
      <c r="N48" s="63"/>
      <c r="O48" s="63"/>
      <c r="P48" s="63">
        <v>0</v>
      </c>
      <c r="Q48" s="63">
        <v>0</v>
      </c>
    </row>
    <row r="49" spans="1:17" x14ac:dyDescent="0.25">
      <c r="A49" s="58">
        <v>1997</v>
      </c>
      <c r="B49" s="79">
        <v>137</v>
      </c>
      <c r="C49" s="63">
        <v>10</v>
      </c>
      <c r="D49" s="63"/>
      <c r="E49" s="63"/>
      <c r="F49" s="63">
        <v>10</v>
      </c>
      <c r="G49" s="63"/>
      <c r="H49" s="63">
        <v>0</v>
      </c>
      <c r="I49" s="63"/>
      <c r="J49" s="63"/>
      <c r="K49" s="63">
        <v>0</v>
      </c>
      <c r="L49" s="63"/>
      <c r="M49" s="63">
        <v>0</v>
      </c>
      <c r="N49" s="63"/>
      <c r="O49" s="63"/>
      <c r="P49" s="63">
        <v>0</v>
      </c>
      <c r="Q49" s="63">
        <v>0</v>
      </c>
    </row>
    <row r="50" spans="1:17" x14ac:dyDescent="0.25">
      <c r="A50" s="58">
        <v>1997</v>
      </c>
      <c r="B50" s="79">
        <v>138</v>
      </c>
      <c r="C50" s="63">
        <v>4</v>
      </c>
      <c r="D50" s="63"/>
      <c r="E50" s="63"/>
      <c r="F50" s="63">
        <v>4</v>
      </c>
      <c r="G50" s="63"/>
      <c r="H50" s="63">
        <v>0</v>
      </c>
      <c r="I50" s="63"/>
      <c r="J50" s="63"/>
      <c r="K50" s="63">
        <v>0</v>
      </c>
      <c r="L50" s="63"/>
      <c r="M50" s="63">
        <v>0</v>
      </c>
      <c r="N50" s="63"/>
      <c r="O50" s="63"/>
      <c r="P50" s="63">
        <v>0</v>
      </c>
      <c r="Q50" s="63">
        <v>0</v>
      </c>
    </row>
    <row r="51" spans="1:17" x14ac:dyDescent="0.25">
      <c r="A51" s="58">
        <v>1997</v>
      </c>
      <c r="B51" s="79">
        <v>139</v>
      </c>
      <c r="C51" s="63">
        <v>3</v>
      </c>
      <c r="D51" s="63"/>
      <c r="E51" s="63"/>
      <c r="F51" s="63">
        <v>3</v>
      </c>
      <c r="G51" s="63"/>
      <c r="H51" s="63">
        <v>0</v>
      </c>
      <c r="I51" s="63"/>
      <c r="J51" s="63"/>
      <c r="K51" s="63">
        <v>0</v>
      </c>
      <c r="L51" s="63"/>
      <c r="M51" s="63">
        <v>0</v>
      </c>
      <c r="N51" s="63"/>
      <c r="O51" s="63"/>
      <c r="P51" s="63">
        <v>0</v>
      </c>
      <c r="Q51" s="63">
        <v>0</v>
      </c>
    </row>
    <row r="52" spans="1:17" x14ac:dyDescent="0.25">
      <c r="A52" s="58">
        <v>1997</v>
      </c>
      <c r="B52" s="79">
        <v>140</v>
      </c>
      <c r="C52" s="63">
        <v>2</v>
      </c>
      <c r="D52" s="63"/>
      <c r="E52" s="63"/>
      <c r="F52" s="63">
        <v>2</v>
      </c>
      <c r="G52" s="63"/>
      <c r="H52" s="63">
        <v>0</v>
      </c>
      <c r="I52" s="63"/>
      <c r="J52" s="63"/>
      <c r="K52" s="63">
        <v>0</v>
      </c>
      <c r="L52" s="63"/>
      <c r="M52" s="63">
        <v>0</v>
      </c>
      <c r="N52" s="63"/>
      <c r="O52" s="63"/>
      <c r="P52" s="63">
        <v>0</v>
      </c>
      <c r="Q52" s="63">
        <v>0</v>
      </c>
    </row>
    <row r="53" spans="1:17" x14ac:dyDescent="0.25">
      <c r="A53" s="58">
        <v>1997</v>
      </c>
      <c r="B53" s="79">
        <v>141</v>
      </c>
      <c r="C53" s="63">
        <v>0</v>
      </c>
      <c r="D53" s="63"/>
      <c r="E53" s="63"/>
      <c r="F53" s="63">
        <v>0</v>
      </c>
      <c r="G53" s="63"/>
      <c r="H53" s="63">
        <v>0</v>
      </c>
      <c r="I53" s="63"/>
      <c r="J53" s="63"/>
      <c r="K53" s="63">
        <v>0</v>
      </c>
      <c r="L53" s="63"/>
      <c r="M53" s="63">
        <v>0</v>
      </c>
      <c r="N53" s="63"/>
      <c r="O53" s="63"/>
      <c r="P53" s="63">
        <v>0</v>
      </c>
      <c r="Q53" s="63">
        <v>0</v>
      </c>
    </row>
    <row r="54" spans="1:17" x14ac:dyDescent="0.25">
      <c r="A54" s="58">
        <v>1997</v>
      </c>
      <c r="B54" s="79">
        <v>142</v>
      </c>
      <c r="C54" s="63">
        <v>70</v>
      </c>
      <c r="D54" s="63"/>
      <c r="E54" s="63"/>
      <c r="F54" s="63">
        <v>70</v>
      </c>
      <c r="G54" s="63"/>
      <c r="H54" s="63">
        <v>0</v>
      </c>
      <c r="I54" s="63"/>
      <c r="J54" s="63"/>
      <c r="K54" s="63">
        <v>0</v>
      </c>
      <c r="L54" s="63"/>
      <c r="M54" s="63">
        <v>0</v>
      </c>
      <c r="N54" s="63"/>
      <c r="O54" s="63"/>
      <c r="P54" s="63">
        <v>0</v>
      </c>
      <c r="Q54" s="63">
        <v>0</v>
      </c>
    </row>
    <row r="55" spans="1:17" x14ac:dyDescent="0.25">
      <c r="A55" s="58">
        <v>1997</v>
      </c>
      <c r="B55" s="79">
        <v>143</v>
      </c>
      <c r="C55" s="63">
        <v>24</v>
      </c>
      <c r="D55" s="63"/>
      <c r="E55" s="63"/>
      <c r="F55" s="63">
        <v>24</v>
      </c>
      <c r="G55" s="63"/>
      <c r="H55" s="63">
        <v>0</v>
      </c>
      <c r="I55" s="63"/>
      <c r="J55" s="63"/>
      <c r="K55" s="63">
        <v>0</v>
      </c>
      <c r="L55" s="63"/>
      <c r="M55" s="63">
        <v>0</v>
      </c>
      <c r="N55" s="63"/>
      <c r="O55" s="63"/>
      <c r="P55" s="63">
        <v>0</v>
      </c>
      <c r="Q55" s="63">
        <v>0</v>
      </c>
    </row>
    <row r="56" spans="1:17" x14ac:dyDescent="0.25">
      <c r="A56" s="58">
        <v>1997</v>
      </c>
      <c r="B56" s="79">
        <v>144</v>
      </c>
      <c r="C56" s="63">
        <v>23</v>
      </c>
      <c r="D56" s="63"/>
      <c r="E56" s="63"/>
      <c r="F56" s="63">
        <v>23</v>
      </c>
      <c r="G56" s="63"/>
      <c r="H56" s="63">
        <v>0</v>
      </c>
      <c r="I56" s="63"/>
      <c r="J56" s="63"/>
      <c r="K56" s="63">
        <v>0</v>
      </c>
      <c r="L56" s="63"/>
      <c r="M56" s="63">
        <v>0</v>
      </c>
      <c r="N56" s="63"/>
      <c r="O56" s="63"/>
      <c r="P56" s="63">
        <v>0</v>
      </c>
      <c r="Q56" s="63">
        <v>0</v>
      </c>
    </row>
    <row r="57" spans="1:17" x14ac:dyDescent="0.25">
      <c r="A57" s="58">
        <v>1997</v>
      </c>
      <c r="B57" s="79">
        <v>145</v>
      </c>
      <c r="C57" s="63">
        <v>43</v>
      </c>
      <c r="D57" s="63"/>
      <c r="E57" s="63"/>
      <c r="F57" s="63">
        <v>43</v>
      </c>
      <c r="G57" s="63"/>
      <c r="H57" s="63">
        <v>0</v>
      </c>
      <c r="I57" s="63"/>
      <c r="J57" s="63"/>
      <c r="K57" s="63">
        <v>0</v>
      </c>
      <c r="L57" s="63"/>
      <c r="M57" s="63">
        <v>0</v>
      </c>
      <c r="N57" s="63"/>
      <c r="O57" s="63"/>
      <c r="P57" s="63">
        <v>0</v>
      </c>
      <c r="Q57" s="63">
        <v>0</v>
      </c>
    </row>
    <row r="58" spans="1:17" x14ac:dyDescent="0.25">
      <c r="A58" s="58">
        <v>1997</v>
      </c>
      <c r="B58" s="79">
        <v>146</v>
      </c>
      <c r="C58" s="63">
        <v>149</v>
      </c>
      <c r="D58" s="63"/>
      <c r="E58" s="63"/>
      <c r="F58" s="63">
        <v>149</v>
      </c>
      <c r="G58" s="63"/>
      <c r="H58" s="63">
        <v>0</v>
      </c>
      <c r="I58" s="63"/>
      <c r="J58" s="63"/>
      <c r="K58" s="63">
        <v>0</v>
      </c>
      <c r="L58" s="63"/>
      <c r="M58" s="63">
        <v>0</v>
      </c>
      <c r="N58" s="63"/>
      <c r="O58" s="63"/>
      <c r="P58" s="63">
        <v>0</v>
      </c>
      <c r="Q58" s="63">
        <v>0</v>
      </c>
    </row>
    <row r="59" spans="1:17" x14ac:dyDescent="0.25">
      <c r="A59" s="58">
        <v>1997</v>
      </c>
      <c r="B59" s="79">
        <v>147</v>
      </c>
      <c r="C59" s="63">
        <v>89</v>
      </c>
      <c r="D59" s="63"/>
      <c r="E59" s="63"/>
      <c r="F59" s="63">
        <v>89</v>
      </c>
      <c r="G59" s="63"/>
      <c r="H59" s="63">
        <v>0</v>
      </c>
      <c r="I59" s="63"/>
      <c r="J59" s="63"/>
      <c r="K59" s="63">
        <v>0</v>
      </c>
      <c r="L59" s="63"/>
      <c r="M59" s="63">
        <v>0</v>
      </c>
      <c r="N59" s="63"/>
      <c r="O59" s="63"/>
      <c r="P59" s="63">
        <v>0</v>
      </c>
      <c r="Q59" s="63">
        <v>0</v>
      </c>
    </row>
    <row r="60" spans="1:17" x14ac:dyDescent="0.25">
      <c r="A60" s="58">
        <v>1997</v>
      </c>
      <c r="B60" s="79">
        <v>148</v>
      </c>
      <c r="C60" s="63">
        <v>123</v>
      </c>
      <c r="D60" s="63"/>
      <c r="E60" s="63"/>
      <c r="F60" s="63">
        <v>123</v>
      </c>
      <c r="G60" s="63"/>
      <c r="H60" s="63">
        <v>0</v>
      </c>
      <c r="I60" s="63"/>
      <c r="J60" s="63"/>
      <c r="K60" s="63">
        <v>0</v>
      </c>
      <c r="L60" s="63"/>
      <c r="M60" s="63">
        <v>0</v>
      </c>
      <c r="N60" s="63"/>
      <c r="O60" s="63"/>
      <c r="P60" s="63">
        <v>1</v>
      </c>
      <c r="Q60" s="58">
        <v>0</v>
      </c>
    </row>
    <row r="61" spans="1:17" x14ac:dyDescent="0.25">
      <c r="A61" s="58">
        <v>1997</v>
      </c>
      <c r="B61" s="79">
        <v>149</v>
      </c>
      <c r="C61" s="63">
        <v>123</v>
      </c>
      <c r="D61" s="63"/>
      <c r="E61" s="63"/>
      <c r="F61" s="63">
        <v>123</v>
      </c>
      <c r="G61" s="63"/>
      <c r="H61" s="63">
        <v>0</v>
      </c>
      <c r="I61" s="63"/>
      <c r="J61" s="63"/>
      <c r="K61" s="63">
        <v>0</v>
      </c>
      <c r="L61" s="63"/>
      <c r="M61" s="63">
        <v>0</v>
      </c>
      <c r="N61" s="63"/>
      <c r="O61" s="63"/>
      <c r="P61" s="63">
        <v>0</v>
      </c>
      <c r="Q61" s="58">
        <v>0</v>
      </c>
    </row>
    <row r="62" spans="1:17" x14ac:dyDescent="0.25">
      <c r="A62" s="58">
        <v>1997</v>
      </c>
      <c r="B62" s="79">
        <v>150</v>
      </c>
      <c r="C62" s="63">
        <v>207</v>
      </c>
      <c r="D62" s="63"/>
      <c r="E62" s="63"/>
      <c r="F62" s="63">
        <v>207</v>
      </c>
      <c r="G62" s="63"/>
      <c r="H62" s="63">
        <v>2</v>
      </c>
      <c r="I62" s="63"/>
      <c r="J62" s="63"/>
      <c r="K62" s="63">
        <v>2</v>
      </c>
      <c r="L62" s="63"/>
      <c r="M62" s="63">
        <v>0</v>
      </c>
      <c r="N62" s="63"/>
      <c r="O62" s="63"/>
      <c r="P62" s="63">
        <v>0</v>
      </c>
      <c r="Q62" s="58">
        <v>0</v>
      </c>
    </row>
    <row r="63" spans="1:17" x14ac:dyDescent="0.25">
      <c r="A63" s="58">
        <v>1997</v>
      </c>
      <c r="B63" s="79">
        <v>151</v>
      </c>
      <c r="C63" s="63">
        <v>207</v>
      </c>
      <c r="D63" s="63"/>
      <c r="E63" s="63"/>
      <c r="F63" s="63">
        <v>207</v>
      </c>
      <c r="G63" s="63"/>
      <c r="H63" s="63">
        <v>0</v>
      </c>
      <c r="I63" s="63"/>
      <c r="J63" s="63"/>
      <c r="K63" s="63">
        <v>0</v>
      </c>
      <c r="L63" s="63"/>
      <c r="M63" s="63">
        <v>0</v>
      </c>
      <c r="N63" s="63"/>
      <c r="O63" s="63"/>
      <c r="P63" s="63">
        <v>2</v>
      </c>
      <c r="Q63" s="58">
        <v>1</v>
      </c>
    </row>
    <row r="64" spans="1:17" x14ac:dyDescent="0.25">
      <c r="A64" s="58">
        <v>1997</v>
      </c>
      <c r="B64" s="79">
        <v>152</v>
      </c>
      <c r="C64" s="63">
        <v>163</v>
      </c>
      <c r="D64" s="63"/>
      <c r="E64" s="63"/>
      <c r="F64" s="63">
        <v>163</v>
      </c>
      <c r="G64" s="63"/>
      <c r="H64" s="63">
        <v>0</v>
      </c>
      <c r="I64" s="63"/>
      <c r="J64" s="63"/>
      <c r="K64" s="63">
        <v>0</v>
      </c>
      <c r="L64" s="63"/>
      <c r="M64" s="63">
        <v>0</v>
      </c>
      <c r="N64" s="63"/>
      <c r="O64" s="63"/>
      <c r="P64" s="63">
        <v>0</v>
      </c>
      <c r="Q64" s="58">
        <v>0</v>
      </c>
    </row>
    <row r="65" spans="1:17" x14ac:dyDescent="0.25">
      <c r="A65" s="58">
        <v>1997</v>
      </c>
      <c r="B65" s="79">
        <v>153</v>
      </c>
      <c r="C65" s="63">
        <v>4</v>
      </c>
      <c r="D65" s="63"/>
      <c r="E65" s="63"/>
      <c r="F65" s="63">
        <v>4</v>
      </c>
      <c r="G65" s="63"/>
      <c r="H65" s="63">
        <v>0</v>
      </c>
      <c r="I65" s="63"/>
      <c r="J65" s="63"/>
      <c r="K65" s="63">
        <v>0</v>
      </c>
      <c r="L65" s="63"/>
      <c r="M65" s="63"/>
      <c r="N65" s="63"/>
      <c r="O65" s="63"/>
      <c r="P65" s="63">
        <v>0</v>
      </c>
      <c r="Q65" s="63">
        <v>0</v>
      </c>
    </row>
    <row r="66" spans="1:17" x14ac:dyDescent="0.25">
      <c r="A66" s="58">
        <v>1997</v>
      </c>
      <c r="B66" s="79">
        <v>154</v>
      </c>
      <c r="C66" s="63">
        <v>50</v>
      </c>
      <c r="D66" s="63"/>
      <c r="E66" s="63"/>
      <c r="F66" s="63">
        <v>50</v>
      </c>
      <c r="G66" s="63"/>
      <c r="H66" s="63">
        <v>0</v>
      </c>
      <c r="I66" s="63"/>
      <c r="J66" s="63"/>
      <c r="K66" s="63">
        <v>0</v>
      </c>
      <c r="L66" s="63"/>
      <c r="M66" s="63"/>
      <c r="N66" s="63"/>
      <c r="O66" s="63"/>
      <c r="P66" s="63">
        <v>0</v>
      </c>
      <c r="Q66" s="63">
        <v>0</v>
      </c>
    </row>
    <row r="67" spans="1:17" x14ac:dyDescent="0.25">
      <c r="A67" s="58">
        <v>1997</v>
      </c>
      <c r="B67" s="79">
        <v>155</v>
      </c>
      <c r="C67" s="63">
        <v>87</v>
      </c>
      <c r="D67" s="63"/>
      <c r="E67" s="63"/>
      <c r="F67" s="63">
        <v>87</v>
      </c>
      <c r="G67" s="63"/>
      <c r="H67" s="63">
        <v>0</v>
      </c>
      <c r="I67" s="63"/>
      <c r="J67" s="63"/>
      <c r="K67" s="63">
        <v>0</v>
      </c>
      <c r="L67" s="63"/>
      <c r="M67" s="63"/>
      <c r="N67" s="63"/>
      <c r="O67" s="63"/>
      <c r="P67" s="63">
        <v>0</v>
      </c>
      <c r="Q67" s="63">
        <v>0</v>
      </c>
    </row>
    <row r="68" spans="1:17" x14ac:dyDescent="0.25">
      <c r="A68" s="58">
        <v>1997</v>
      </c>
      <c r="B68" s="79">
        <v>156</v>
      </c>
      <c r="C68" s="63">
        <v>29</v>
      </c>
      <c r="D68" s="63"/>
      <c r="E68" s="63"/>
      <c r="F68" s="63">
        <v>29</v>
      </c>
      <c r="G68" s="63"/>
      <c r="H68" s="63">
        <v>0</v>
      </c>
      <c r="I68" s="63"/>
      <c r="J68" s="63"/>
      <c r="K68" s="63">
        <v>0</v>
      </c>
      <c r="L68" s="63"/>
      <c r="M68" s="63"/>
      <c r="N68" s="63"/>
      <c r="O68" s="63"/>
      <c r="P68" s="63">
        <v>0</v>
      </c>
      <c r="Q68" s="63">
        <v>0</v>
      </c>
    </row>
    <row r="69" spans="1:17" x14ac:dyDescent="0.25">
      <c r="A69" s="58">
        <v>1997</v>
      </c>
      <c r="B69" s="79">
        <v>157</v>
      </c>
      <c r="C69" s="63">
        <v>96</v>
      </c>
      <c r="D69" s="63"/>
      <c r="E69" s="63"/>
      <c r="F69" s="63">
        <v>96</v>
      </c>
      <c r="G69" s="63"/>
      <c r="H69" s="63">
        <v>0</v>
      </c>
      <c r="I69" s="63"/>
      <c r="J69" s="63"/>
      <c r="K69" s="63">
        <v>0</v>
      </c>
      <c r="L69" s="63"/>
      <c r="M69" s="63"/>
      <c r="N69" s="63"/>
      <c r="O69" s="63"/>
      <c r="P69" s="63">
        <v>0</v>
      </c>
      <c r="Q69" s="63">
        <v>0</v>
      </c>
    </row>
    <row r="70" spans="1:17" x14ac:dyDescent="0.25">
      <c r="A70" s="58">
        <v>1997</v>
      </c>
      <c r="B70" s="79">
        <v>158</v>
      </c>
      <c r="C70" s="63">
        <v>68</v>
      </c>
      <c r="D70" s="63"/>
      <c r="E70" s="63"/>
      <c r="F70" s="63">
        <v>68</v>
      </c>
      <c r="G70" s="63"/>
      <c r="H70" s="63">
        <v>0</v>
      </c>
      <c r="I70" s="63"/>
      <c r="J70" s="63"/>
      <c r="K70" s="63">
        <v>0</v>
      </c>
      <c r="L70" s="63"/>
      <c r="M70" s="63"/>
      <c r="N70" s="63"/>
      <c r="O70" s="63"/>
      <c r="P70" s="63">
        <v>0</v>
      </c>
      <c r="Q70" s="63">
        <v>0</v>
      </c>
    </row>
    <row r="71" spans="1:17" x14ac:dyDescent="0.25">
      <c r="A71" s="58">
        <v>1997</v>
      </c>
      <c r="B71" s="79">
        <v>159</v>
      </c>
      <c r="C71" s="63">
        <v>87</v>
      </c>
      <c r="D71" s="63"/>
      <c r="E71" s="63"/>
      <c r="F71" s="63">
        <v>87</v>
      </c>
      <c r="G71" s="63"/>
      <c r="H71" s="63">
        <v>0</v>
      </c>
      <c r="I71" s="63"/>
      <c r="J71" s="63"/>
      <c r="K71" s="63">
        <v>0</v>
      </c>
      <c r="L71" s="63"/>
      <c r="M71" s="63"/>
      <c r="N71" s="63"/>
      <c r="O71" s="63"/>
      <c r="P71" s="63">
        <v>0</v>
      </c>
      <c r="Q71" s="63">
        <v>0</v>
      </c>
    </row>
    <row r="72" spans="1:17" x14ac:dyDescent="0.25">
      <c r="A72" s="58">
        <v>1997</v>
      </c>
      <c r="B72" s="79">
        <v>160</v>
      </c>
      <c r="C72" s="63">
        <v>60</v>
      </c>
      <c r="D72" s="63"/>
      <c r="E72" s="63"/>
      <c r="F72" s="63">
        <v>60</v>
      </c>
      <c r="G72" s="63"/>
      <c r="H72" s="63">
        <v>0</v>
      </c>
      <c r="I72" s="63"/>
      <c r="J72" s="63"/>
      <c r="K72" s="63">
        <v>0</v>
      </c>
      <c r="L72" s="63"/>
      <c r="M72" s="63"/>
      <c r="N72" s="63"/>
      <c r="O72" s="63"/>
      <c r="P72" s="63">
        <v>0</v>
      </c>
      <c r="Q72" s="63">
        <v>0</v>
      </c>
    </row>
    <row r="73" spans="1:17" x14ac:dyDescent="0.25">
      <c r="A73" s="58">
        <v>1997</v>
      </c>
      <c r="B73" s="79">
        <v>161</v>
      </c>
      <c r="C73" s="63">
        <v>73</v>
      </c>
      <c r="D73" s="63"/>
      <c r="E73" s="63"/>
      <c r="F73" s="63">
        <v>73</v>
      </c>
      <c r="G73" s="63"/>
      <c r="H73" s="63">
        <v>0</v>
      </c>
      <c r="I73" s="63"/>
      <c r="J73" s="63"/>
      <c r="K73" s="63">
        <v>0</v>
      </c>
      <c r="L73" s="63"/>
      <c r="M73" s="63"/>
      <c r="N73" s="63"/>
      <c r="O73" s="63"/>
      <c r="P73" s="63">
        <v>0</v>
      </c>
      <c r="Q73" s="63">
        <v>0</v>
      </c>
    </row>
    <row r="74" spans="1:17" x14ac:dyDescent="0.25">
      <c r="A74" s="58">
        <v>1997</v>
      </c>
      <c r="B74" s="79">
        <v>162</v>
      </c>
      <c r="C74" s="63">
        <v>45</v>
      </c>
      <c r="D74" s="63"/>
      <c r="E74" s="63"/>
      <c r="F74" s="63">
        <v>45</v>
      </c>
      <c r="G74" s="63"/>
      <c r="H74" s="63">
        <v>0</v>
      </c>
      <c r="I74" s="63"/>
      <c r="J74" s="63"/>
      <c r="K74" s="63">
        <v>0</v>
      </c>
      <c r="L74" s="63"/>
      <c r="M74" s="63"/>
      <c r="N74" s="63"/>
      <c r="O74" s="63"/>
      <c r="P74" s="63">
        <v>0</v>
      </c>
      <c r="Q74" s="63">
        <v>0</v>
      </c>
    </row>
    <row r="75" spans="1:17" x14ac:dyDescent="0.25">
      <c r="A75" s="58">
        <v>1997</v>
      </c>
      <c r="B75" s="79">
        <v>163</v>
      </c>
      <c r="C75" s="63">
        <v>30</v>
      </c>
      <c r="D75" s="63"/>
      <c r="E75" s="63"/>
      <c r="F75" s="63">
        <v>30</v>
      </c>
      <c r="G75" s="63"/>
      <c r="H75" s="63">
        <v>0</v>
      </c>
      <c r="I75" s="63"/>
      <c r="J75" s="63"/>
      <c r="K75" s="63">
        <v>0</v>
      </c>
      <c r="L75" s="63"/>
      <c r="M75" s="63"/>
      <c r="N75" s="63"/>
      <c r="O75" s="63"/>
      <c r="P75" s="63">
        <v>0</v>
      </c>
      <c r="Q75" s="63">
        <v>0</v>
      </c>
    </row>
    <row r="76" spans="1:17" x14ac:dyDescent="0.25">
      <c r="A76" s="58">
        <v>1997</v>
      </c>
      <c r="B76" s="79">
        <v>164</v>
      </c>
      <c r="C76" s="63">
        <v>52</v>
      </c>
      <c r="D76" s="63"/>
      <c r="E76" s="63"/>
      <c r="F76" s="63">
        <v>52</v>
      </c>
      <c r="G76" s="63"/>
      <c r="H76" s="63">
        <v>0</v>
      </c>
      <c r="I76" s="63"/>
      <c r="J76" s="63"/>
      <c r="K76" s="63">
        <v>0</v>
      </c>
      <c r="L76" s="63"/>
      <c r="M76" s="63"/>
      <c r="N76" s="63"/>
      <c r="O76" s="63"/>
      <c r="P76" s="63">
        <v>0</v>
      </c>
      <c r="Q76" s="63">
        <v>0</v>
      </c>
    </row>
    <row r="77" spans="1:17" x14ac:dyDescent="0.25">
      <c r="A77" s="58">
        <v>1997</v>
      </c>
      <c r="B77" s="79">
        <v>165</v>
      </c>
      <c r="C77" s="63">
        <v>11</v>
      </c>
      <c r="D77" s="63"/>
      <c r="E77" s="63"/>
      <c r="F77" s="63">
        <v>11</v>
      </c>
      <c r="G77" s="63"/>
      <c r="H77" s="63">
        <v>0</v>
      </c>
      <c r="I77" s="63"/>
      <c r="J77" s="63"/>
      <c r="K77" s="63">
        <v>0</v>
      </c>
      <c r="L77" s="63"/>
      <c r="M77" s="63"/>
      <c r="N77" s="63"/>
      <c r="O77" s="63"/>
      <c r="P77" s="63">
        <v>0</v>
      </c>
      <c r="Q77" s="63">
        <v>0</v>
      </c>
    </row>
    <row r="78" spans="1:17" x14ac:dyDescent="0.25">
      <c r="A78" s="58">
        <v>1997</v>
      </c>
      <c r="B78" s="79">
        <v>166</v>
      </c>
      <c r="C78" s="63">
        <v>68</v>
      </c>
      <c r="D78" s="63"/>
      <c r="E78" s="63"/>
      <c r="F78" s="63">
        <v>68</v>
      </c>
      <c r="G78" s="63"/>
      <c r="H78" s="63">
        <v>1</v>
      </c>
      <c r="I78" s="63"/>
      <c r="J78" s="63"/>
      <c r="K78" s="63">
        <v>1</v>
      </c>
      <c r="L78" s="63"/>
      <c r="M78" s="63"/>
      <c r="N78" s="63"/>
      <c r="O78" s="63"/>
      <c r="P78" s="63">
        <v>0</v>
      </c>
      <c r="Q78" s="63">
        <v>0</v>
      </c>
    </row>
    <row r="79" spans="1:17" x14ac:dyDescent="0.25">
      <c r="A79" s="58">
        <v>1997</v>
      </c>
      <c r="B79" s="79">
        <v>167</v>
      </c>
      <c r="C79" s="63">
        <v>119</v>
      </c>
      <c r="D79" s="63"/>
      <c r="E79" s="63"/>
      <c r="F79" s="63">
        <v>119</v>
      </c>
      <c r="G79" s="63"/>
      <c r="H79" s="63">
        <v>0</v>
      </c>
      <c r="I79" s="63"/>
      <c r="J79" s="63"/>
      <c r="K79" s="63">
        <v>0</v>
      </c>
      <c r="L79" s="63"/>
      <c r="M79" s="63"/>
      <c r="N79" s="63"/>
      <c r="O79" s="63"/>
      <c r="P79" s="63">
        <v>0</v>
      </c>
      <c r="Q79" s="63">
        <v>0</v>
      </c>
    </row>
    <row r="80" spans="1:17" x14ac:dyDescent="0.25">
      <c r="A80" s="58">
        <v>1997</v>
      </c>
      <c r="B80" s="79">
        <v>168</v>
      </c>
      <c r="C80" s="63">
        <v>47</v>
      </c>
      <c r="D80" s="63"/>
      <c r="E80" s="63"/>
      <c r="F80" s="63">
        <v>47</v>
      </c>
      <c r="G80" s="63"/>
      <c r="H80" s="63">
        <v>0</v>
      </c>
      <c r="I80" s="63"/>
      <c r="J80" s="63"/>
      <c r="K80" s="63">
        <v>0</v>
      </c>
      <c r="L80" s="63"/>
      <c r="M80" s="63"/>
      <c r="N80" s="63"/>
      <c r="O80" s="63"/>
      <c r="P80" s="63">
        <v>0</v>
      </c>
      <c r="Q80" s="63">
        <v>0</v>
      </c>
    </row>
    <row r="81" spans="1:17" x14ac:dyDescent="0.25">
      <c r="A81" s="58">
        <v>1997</v>
      </c>
      <c r="B81" s="79">
        <v>169</v>
      </c>
      <c r="C81" s="63">
        <v>30</v>
      </c>
      <c r="D81" s="63"/>
      <c r="E81" s="63"/>
      <c r="F81" s="63">
        <v>30</v>
      </c>
      <c r="G81" s="63"/>
      <c r="H81" s="63">
        <v>0</v>
      </c>
      <c r="I81" s="63"/>
      <c r="J81" s="63"/>
      <c r="K81" s="63">
        <v>0</v>
      </c>
      <c r="L81" s="63"/>
      <c r="M81" s="63"/>
      <c r="N81" s="63"/>
      <c r="O81" s="63"/>
      <c r="P81" s="63">
        <v>0</v>
      </c>
      <c r="Q81" s="63">
        <v>0</v>
      </c>
    </row>
    <row r="82" spans="1:17" x14ac:dyDescent="0.25">
      <c r="A82" s="58">
        <v>1997</v>
      </c>
      <c r="B82" s="79">
        <v>170</v>
      </c>
      <c r="C82" s="63"/>
      <c r="D82" s="63">
        <v>16</v>
      </c>
      <c r="E82" s="63"/>
      <c r="F82" s="63">
        <v>16</v>
      </c>
      <c r="G82" s="63"/>
      <c r="H82" s="63">
        <v>0</v>
      </c>
      <c r="I82" s="63"/>
      <c r="J82" s="63"/>
      <c r="K82" s="63">
        <v>0</v>
      </c>
      <c r="L82" s="63"/>
      <c r="M82" s="63"/>
      <c r="N82" s="63"/>
      <c r="O82" s="63"/>
      <c r="P82" s="63">
        <v>0</v>
      </c>
      <c r="Q82" s="63">
        <v>0</v>
      </c>
    </row>
    <row r="83" spans="1:17" x14ac:dyDescent="0.25">
      <c r="A83" s="58">
        <v>1997</v>
      </c>
      <c r="B83" s="79">
        <v>171</v>
      </c>
      <c r="C83" s="63"/>
      <c r="D83" s="63">
        <v>68</v>
      </c>
      <c r="E83" s="63"/>
      <c r="F83" s="63">
        <v>68</v>
      </c>
      <c r="G83" s="63"/>
      <c r="H83" s="63">
        <v>2</v>
      </c>
      <c r="I83" s="63"/>
      <c r="J83" s="63"/>
      <c r="K83" s="63">
        <v>2</v>
      </c>
      <c r="L83" s="63"/>
      <c r="M83" s="63"/>
      <c r="N83" s="63"/>
      <c r="O83" s="63"/>
      <c r="P83" s="63">
        <v>0</v>
      </c>
      <c r="Q83" s="63">
        <v>0</v>
      </c>
    </row>
    <row r="84" spans="1:17" x14ac:dyDescent="0.25">
      <c r="A84" s="58">
        <v>1997</v>
      </c>
      <c r="B84" s="79">
        <v>172</v>
      </c>
      <c r="C84" s="63"/>
      <c r="D84" s="63">
        <v>95</v>
      </c>
      <c r="E84" s="63"/>
      <c r="F84" s="63">
        <v>95</v>
      </c>
      <c r="G84" s="63"/>
      <c r="H84" s="63">
        <v>3</v>
      </c>
      <c r="I84" s="63"/>
      <c r="J84" s="63"/>
      <c r="K84" s="63">
        <v>3</v>
      </c>
      <c r="L84" s="63"/>
      <c r="M84" s="63"/>
      <c r="N84" s="63"/>
      <c r="O84" s="63"/>
      <c r="P84" s="63">
        <v>0</v>
      </c>
      <c r="Q84" s="63">
        <v>0</v>
      </c>
    </row>
    <row r="85" spans="1:17" x14ac:dyDescent="0.25">
      <c r="A85" s="58">
        <v>1997</v>
      </c>
      <c r="B85" s="79">
        <v>173</v>
      </c>
      <c r="C85" s="63"/>
      <c r="D85" s="63">
        <v>67</v>
      </c>
      <c r="E85" s="63"/>
      <c r="F85" s="63">
        <v>67</v>
      </c>
      <c r="G85" s="63"/>
      <c r="H85" s="63">
        <v>0</v>
      </c>
      <c r="I85" s="63"/>
      <c r="J85" s="63"/>
      <c r="K85" s="63">
        <v>0</v>
      </c>
      <c r="L85" s="63"/>
      <c r="M85" s="63"/>
      <c r="N85" s="63"/>
      <c r="O85" s="63"/>
      <c r="P85" s="63">
        <v>0</v>
      </c>
      <c r="Q85" s="63">
        <v>0</v>
      </c>
    </row>
    <row r="86" spans="1:17" x14ac:dyDescent="0.25">
      <c r="A86" s="58">
        <v>1997</v>
      </c>
      <c r="B86" s="79">
        <v>174</v>
      </c>
      <c r="C86" s="63"/>
      <c r="D86" s="63">
        <v>36</v>
      </c>
      <c r="E86" s="63"/>
      <c r="F86" s="63">
        <v>36</v>
      </c>
      <c r="G86" s="63"/>
      <c r="H86" s="63">
        <v>0</v>
      </c>
      <c r="I86" s="63"/>
      <c r="J86" s="63"/>
      <c r="K86" s="63">
        <v>0</v>
      </c>
      <c r="L86" s="63"/>
      <c r="M86" s="63"/>
      <c r="N86" s="63"/>
      <c r="O86" s="63"/>
      <c r="P86" s="63">
        <v>1</v>
      </c>
      <c r="Q86" s="63">
        <v>0</v>
      </c>
    </row>
    <row r="87" spans="1:17" x14ac:dyDescent="0.25">
      <c r="A87" s="58">
        <v>1997</v>
      </c>
      <c r="B87" s="79">
        <v>175</v>
      </c>
      <c r="C87" s="63"/>
      <c r="D87" s="63">
        <v>30</v>
      </c>
      <c r="E87" s="63"/>
      <c r="F87" s="63">
        <v>30</v>
      </c>
      <c r="G87" s="63"/>
      <c r="H87" s="63">
        <v>1</v>
      </c>
      <c r="I87" s="63"/>
      <c r="J87" s="63"/>
      <c r="K87" s="63">
        <v>1</v>
      </c>
      <c r="L87" s="63"/>
      <c r="M87" s="63"/>
      <c r="N87" s="63"/>
      <c r="O87" s="63"/>
      <c r="P87" s="63">
        <v>0</v>
      </c>
      <c r="Q87" s="63">
        <v>0</v>
      </c>
    </row>
    <row r="88" spans="1:17" x14ac:dyDescent="0.25">
      <c r="A88" s="58">
        <v>1997</v>
      </c>
      <c r="B88" s="79">
        <v>176</v>
      </c>
      <c r="C88" s="63"/>
      <c r="D88" s="63">
        <v>34</v>
      </c>
      <c r="E88" s="63"/>
      <c r="F88" s="63">
        <v>34</v>
      </c>
      <c r="G88" s="63"/>
      <c r="H88" s="63">
        <v>0</v>
      </c>
      <c r="I88" s="63"/>
      <c r="J88" s="63"/>
      <c r="K88" s="63">
        <v>0</v>
      </c>
      <c r="L88" s="63"/>
      <c r="M88" s="63"/>
      <c r="N88" s="63"/>
      <c r="O88" s="63"/>
      <c r="P88" s="63">
        <v>1</v>
      </c>
      <c r="Q88" s="63">
        <v>0</v>
      </c>
    </row>
    <row r="89" spans="1:17" x14ac:dyDescent="0.25">
      <c r="A89" s="58">
        <v>1997</v>
      </c>
      <c r="B89" s="79">
        <v>177</v>
      </c>
      <c r="C89" s="63"/>
      <c r="D89" s="63">
        <v>38</v>
      </c>
      <c r="E89" s="63"/>
      <c r="F89" s="63">
        <v>38</v>
      </c>
      <c r="G89" s="63"/>
      <c r="H89" s="63">
        <v>0</v>
      </c>
      <c r="I89" s="63"/>
      <c r="J89" s="63"/>
      <c r="K89" s="63">
        <v>0</v>
      </c>
      <c r="L89" s="63"/>
      <c r="M89" s="63"/>
      <c r="N89" s="63"/>
      <c r="O89" s="63"/>
      <c r="P89" s="63">
        <v>0</v>
      </c>
      <c r="Q89" s="63">
        <v>0</v>
      </c>
    </row>
    <row r="90" spans="1:17" x14ac:dyDescent="0.25">
      <c r="A90" s="58">
        <v>1997</v>
      </c>
      <c r="B90" s="79">
        <v>178</v>
      </c>
      <c r="C90" s="63"/>
      <c r="D90" s="63">
        <v>23</v>
      </c>
      <c r="E90" s="63"/>
      <c r="F90" s="63">
        <v>23</v>
      </c>
      <c r="G90" s="63"/>
      <c r="H90" s="63">
        <v>0</v>
      </c>
      <c r="I90" s="63"/>
      <c r="J90" s="63"/>
      <c r="K90" s="63">
        <v>0</v>
      </c>
      <c r="L90" s="63"/>
      <c r="M90" s="63"/>
      <c r="N90" s="63"/>
      <c r="O90" s="63"/>
      <c r="P90" s="63">
        <v>0</v>
      </c>
      <c r="Q90" s="63">
        <v>0</v>
      </c>
    </row>
    <row r="91" spans="1:17" x14ac:dyDescent="0.25">
      <c r="A91" s="58">
        <v>1997</v>
      </c>
      <c r="B91" s="79">
        <v>179</v>
      </c>
      <c r="C91" s="64"/>
      <c r="D91" s="64">
        <v>21</v>
      </c>
      <c r="E91" s="63"/>
      <c r="F91" s="63">
        <v>21</v>
      </c>
      <c r="G91" s="63"/>
      <c r="H91" s="63">
        <v>0</v>
      </c>
      <c r="I91" s="63"/>
      <c r="J91" s="63"/>
      <c r="K91" s="63">
        <v>0</v>
      </c>
      <c r="L91" s="63"/>
      <c r="M91" s="63"/>
      <c r="N91" s="63"/>
      <c r="O91" s="63"/>
      <c r="P91" s="63">
        <v>1</v>
      </c>
      <c r="Q91" s="63">
        <v>0</v>
      </c>
    </row>
    <row r="92" spans="1:17" x14ac:dyDescent="0.25">
      <c r="A92" s="58">
        <v>1997</v>
      </c>
      <c r="B92" s="79">
        <v>180</v>
      </c>
      <c r="C92" s="64"/>
      <c r="D92" s="64">
        <v>14</v>
      </c>
      <c r="E92" s="63"/>
      <c r="F92" s="63">
        <v>14</v>
      </c>
      <c r="G92" s="63"/>
      <c r="H92" s="63">
        <v>1</v>
      </c>
      <c r="I92" s="63"/>
      <c r="J92" s="63"/>
      <c r="K92" s="63">
        <v>1</v>
      </c>
      <c r="L92" s="63"/>
      <c r="M92" s="63"/>
      <c r="N92" s="63"/>
      <c r="O92" s="63"/>
      <c r="P92" s="63">
        <v>0</v>
      </c>
      <c r="Q92" s="63">
        <v>0</v>
      </c>
    </row>
    <row r="93" spans="1:17" x14ac:dyDescent="0.25">
      <c r="A93" s="58">
        <v>1997</v>
      </c>
      <c r="B93" s="79">
        <v>181</v>
      </c>
      <c r="C93" s="64"/>
      <c r="D93" s="64">
        <v>16</v>
      </c>
      <c r="E93" s="63"/>
      <c r="F93" s="63">
        <v>16</v>
      </c>
      <c r="G93" s="63"/>
      <c r="H93" s="63">
        <v>1</v>
      </c>
      <c r="I93" s="63"/>
      <c r="J93" s="63"/>
      <c r="K93" s="63">
        <v>1</v>
      </c>
      <c r="L93" s="63"/>
      <c r="M93" s="63"/>
      <c r="N93" s="63"/>
      <c r="O93" s="63"/>
      <c r="P93" s="63">
        <v>0</v>
      </c>
      <c r="Q93" s="63">
        <v>0</v>
      </c>
    </row>
    <row r="94" spans="1:17" x14ac:dyDescent="0.25">
      <c r="A94" s="58">
        <v>1997</v>
      </c>
      <c r="B94" s="79">
        <v>182</v>
      </c>
      <c r="C94" s="64"/>
      <c r="D94" s="64">
        <v>27</v>
      </c>
      <c r="E94" s="63"/>
      <c r="F94" s="63">
        <v>27</v>
      </c>
      <c r="G94" s="63"/>
      <c r="H94" s="63">
        <v>0</v>
      </c>
      <c r="I94" s="63"/>
      <c r="J94" s="63"/>
      <c r="K94" s="63">
        <v>0</v>
      </c>
      <c r="L94" s="63"/>
      <c r="M94" s="63"/>
      <c r="N94" s="63"/>
      <c r="O94" s="63"/>
      <c r="P94" s="63">
        <v>0</v>
      </c>
      <c r="Q94" s="63">
        <v>0</v>
      </c>
    </row>
    <row r="95" spans="1:17" x14ac:dyDescent="0.25">
      <c r="A95" s="58">
        <v>1997</v>
      </c>
      <c r="B95" s="79">
        <v>183</v>
      </c>
      <c r="C95" s="63"/>
      <c r="D95" s="63">
        <v>14</v>
      </c>
      <c r="E95" s="63"/>
      <c r="F95" s="63">
        <v>14</v>
      </c>
      <c r="G95" s="63"/>
      <c r="H95" s="63">
        <v>0</v>
      </c>
      <c r="I95" s="63"/>
      <c r="J95" s="63"/>
      <c r="K95" s="63">
        <v>0</v>
      </c>
      <c r="L95" s="63"/>
      <c r="M95" s="63">
        <v>0</v>
      </c>
      <c r="N95" s="63">
        <v>0</v>
      </c>
      <c r="O95" s="63"/>
      <c r="P95" s="63">
        <v>2</v>
      </c>
      <c r="Q95" s="63">
        <v>0</v>
      </c>
    </row>
    <row r="96" spans="1:17" x14ac:dyDescent="0.25">
      <c r="A96" s="58">
        <v>1997</v>
      </c>
      <c r="B96" s="79">
        <v>184</v>
      </c>
      <c r="C96" s="63"/>
      <c r="D96" s="63">
        <v>13</v>
      </c>
      <c r="E96" s="63"/>
      <c r="F96" s="63">
        <v>13</v>
      </c>
      <c r="G96" s="63"/>
      <c r="H96" s="63">
        <v>1</v>
      </c>
      <c r="I96" s="63"/>
      <c r="J96" s="63"/>
      <c r="K96" s="63">
        <v>1</v>
      </c>
      <c r="L96" s="63"/>
      <c r="M96" s="63">
        <v>0</v>
      </c>
      <c r="N96" s="63">
        <v>0</v>
      </c>
      <c r="O96" s="63"/>
      <c r="P96" s="63">
        <v>0</v>
      </c>
      <c r="Q96" s="63">
        <v>0</v>
      </c>
    </row>
    <row r="97" spans="1:17" x14ac:dyDescent="0.25">
      <c r="A97" s="58">
        <v>1997</v>
      </c>
      <c r="B97" s="79">
        <v>185</v>
      </c>
      <c r="C97" s="63"/>
      <c r="D97" s="63">
        <v>33</v>
      </c>
      <c r="E97" s="63"/>
      <c r="F97" s="63">
        <v>33</v>
      </c>
      <c r="G97" s="63"/>
      <c r="H97" s="63">
        <v>0</v>
      </c>
      <c r="I97" s="63"/>
      <c r="J97" s="63"/>
      <c r="K97" s="63">
        <v>0</v>
      </c>
      <c r="L97" s="63"/>
      <c r="M97" s="63">
        <v>0</v>
      </c>
      <c r="N97" s="63">
        <v>0</v>
      </c>
      <c r="O97" s="63"/>
      <c r="P97" s="63">
        <v>1</v>
      </c>
      <c r="Q97" s="63">
        <v>0</v>
      </c>
    </row>
    <row r="98" spans="1:17" x14ac:dyDescent="0.25">
      <c r="A98" s="58">
        <v>1997</v>
      </c>
      <c r="B98" s="79">
        <v>186</v>
      </c>
      <c r="C98" s="63"/>
      <c r="D98" s="63">
        <v>12</v>
      </c>
      <c r="E98" s="63"/>
      <c r="F98" s="63">
        <v>12</v>
      </c>
      <c r="G98" s="63"/>
      <c r="H98" s="63">
        <v>1</v>
      </c>
      <c r="I98" s="63"/>
      <c r="J98" s="63"/>
      <c r="K98" s="63">
        <v>1</v>
      </c>
      <c r="L98" s="63"/>
      <c r="M98" s="63">
        <v>0</v>
      </c>
      <c r="N98" s="63">
        <v>0</v>
      </c>
      <c r="O98" s="63"/>
      <c r="P98" s="63">
        <v>0</v>
      </c>
      <c r="Q98" s="63">
        <v>0</v>
      </c>
    </row>
    <row r="99" spans="1:17" x14ac:dyDescent="0.25">
      <c r="A99" s="58">
        <v>1997</v>
      </c>
      <c r="B99" s="79">
        <v>187</v>
      </c>
      <c r="C99" s="63"/>
      <c r="D99" s="63">
        <v>21</v>
      </c>
      <c r="E99" s="63"/>
      <c r="F99" s="63">
        <v>21</v>
      </c>
      <c r="G99" s="63"/>
      <c r="H99" s="63">
        <v>0</v>
      </c>
      <c r="I99" s="63"/>
      <c r="J99" s="63"/>
      <c r="K99" s="63">
        <v>0</v>
      </c>
      <c r="L99" s="63"/>
      <c r="M99" s="63">
        <v>0</v>
      </c>
      <c r="N99" s="63">
        <v>0</v>
      </c>
      <c r="O99" s="63"/>
      <c r="P99" s="63">
        <v>2</v>
      </c>
      <c r="Q99" s="63">
        <v>0</v>
      </c>
    </row>
    <row r="100" spans="1:17" x14ac:dyDescent="0.25">
      <c r="A100" s="58">
        <v>1997</v>
      </c>
      <c r="B100" s="79">
        <v>188</v>
      </c>
      <c r="C100" s="63"/>
      <c r="D100" s="63">
        <v>16</v>
      </c>
      <c r="E100" s="63"/>
      <c r="F100" s="63">
        <v>16</v>
      </c>
      <c r="G100" s="63"/>
      <c r="H100" s="63">
        <v>0</v>
      </c>
      <c r="I100" s="63"/>
      <c r="J100" s="63"/>
      <c r="K100" s="63">
        <v>0</v>
      </c>
      <c r="L100" s="63"/>
      <c r="M100" s="63">
        <v>0</v>
      </c>
      <c r="N100" s="63">
        <v>0</v>
      </c>
      <c r="O100" s="63"/>
      <c r="P100" s="63">
        <v>0</v>
      </c>
      <c r="Q100" s="63">
        <v>0</v>
      </c>
    </row>
    <row r="101" spans="1:17" x14ac:dyDescent="0.25">
      <c r="A101" s="58">
        <v>1997</v>
      </c>
      <c r="B101" s="79">
        <v>189</v>
      </c>
      <c r="C101" s="63"/>
      <c r="D101" s="63">
        <v>15</v>
      </c>
      <c r="E101" s="63"/>
      <c r="F101" s="63">
        <v>15</v>
      </c>
      <c r="G101" s="63"/>
      <c r="H101" s="63">
        <v>0</v>
      </c>
      <c r="I101" s="63"/>
      <c r="J101" s="63"/>
      <c r="K101" s="63">
        <v>0</v>
      </c>
      <c r="L101" s="63"/>
      <c r="M101" s="63">
        <v>0</v>
      </c>
      <c r="N101" s="63">
        <v>0</v>
      </c>
      <c r="O101" s="63"/>
      <c r="P101" s="63">
        <v>5</v>
      </c>
      <c r="Q101" s="63">
        <v>1</v>
      </c>
    </row>
    <row r="102" spans="1:17" x14ac:dyDescent="0.25">
      <c r="A102" s="58">
        <v>1997</v>
      </c>
      <c r="B102" s="79">
        <v>190</v>
      </c>
      <c r="C102" s="63"/>
      <c r="D102" s="63">
        <v>21</v>
      </c>
      <c r="E102" s="63"/>
      <c r="F102" s="63">
        <v>21</v>
      </c>
      <c r="G102" s="63"/>
      <c r="H102" s="63">
        <v>1</v>
      </c>
      <c r="I102" s="63"/>
      <c r="J102" s="63"/>
      <c r="K102" s="63">
        <v>1</v>
      </c>
      <c r="L102" s="63"/>
      <c r="M102" s="63">
        <v>0</v>
      </c>
      <c r="N102" s="63">
        <v>0</v>
      </c>
      <c r="O102" s="63"/>
      <c r="P102" s="63">
        <v>2</v>
      </c>
      <c r="Q102" s="63">
        <v>1</v>
      </c>
    </row>
    <row r="103" spans="1:17" x14ac:dyDescent="0.25">
      <c r="A103" s="58">
        <v>1997</v>
      </c>
      <c r="B103" s="79">
        <v>191</v>
      </c>
      <c r="C103" s="63"/>
      <c r="D103" s="63">
        <v>8</v>
      </c>
      <c r="E103" s="63"/>
      <c r="F103" s="63">
        <v>8</v>
      </c>
      <c r="G103" s="63"/>
      <c r="H103" s="63">
        <v>0</v>
      </c>
      <c r="I103" s="63"/>
      <c r="J103" s="63"/>
      <c r="K103" s="63">
        <v>0</v>
      </c>
      <c r="L103" s="63"/>
      <c r="M103" s="63">
        <v>0</v>
      </c>
      <c r="N103" s="63">
        <v>0</v>
      </c>
      <c r="O103" s="63"/>
      <c r="P103" s="63">
        <v>3</v>
      </c>
      <c r="Q103" s="63">
        <v>0</v>
      </c>
    </row>
    <row r="104" spans="1:17" x14ac:dyDescent="0.25">
      <c r="A104" s="58">
        <v>1997</v>
      </c>
      <c r="B104" s="79">
        <v>192</v>
      </c>
      <c r="C104" s="63"/>
      <c r="D104" s="63">
        <v>8</v>
      </c>
      <c r="E104" s="63"/>
      <c r="F104" s="63">
        <v>8</v>
      </c>
      <c r="G104" s="63"/>
      <c r="H104" s="63">
        <v>1</v>
      </c>
      <c r="I104" s="63"/>
      <c r="J104" s="63"/>
      <c r="K104" s="63">
        <v>1</v>
      </c>
      <c r="L104" s="63"/>
      <c r="M104" s="63">
        <v>0</v>
      </c>
      <c r="N104" s="63">
        <v>0</v>
      </c>
      <c r="O104" s="63"/>
      <c r="P104" s="63">
        <v>4</v>
      </c>
      <c r="Q104" s="63">
        <v>0</v>
      </c>
    </row>
    <row r="105" spans="1:17" x14ac:dyDescent="0.25">
      <c r="A105" s="58">
        <v>1997</v>
      </c>
      <c r="B105" s="79">
        <v>193</v>
      </c>
      <c r="C105" s="63"/>
      <c r="D105" s="63">
        <v>7</v>
      </c>
      <c r="E105" s="63"/>
      <c r="F105" s="63">
        <v>7</v>
      </c>
      <c r="G105" s="63"/>
      <c r="H105" s="63">
        <v>0</v>
      </c>
      <c r="I105" s="63"/>
      <c r="J105" s="63"/>
      <c r="K105" s="63">
        <v>0</v>
      </c>
      <c r="L105" s="63"/>
      <c r="M105" s="63">
        <v>0</v>
      </c>
      <c r="N105" s="63">
        <v>0</v>
      </c>
      <c r="O105" s="63"/>
      <c r="P105" s="63">
        <v>4</v>
      </c>
      <c r="Q105" s="63">
        <v>0</v>
      </c>
    </row>
    <row r="106" spans="1:17" x14ac:dyDescent="0.25">
      <c r="A106" s="58">
        <v>1997</v>
      </c>
      <c r="B106" s="79">
        <v>194</v>
      </c>
      <c r="C106" s="63"/>
      <c r="D106" s="63">
        <v>7</v>
      </c>
      <c r="E106" s="63"/>
      <c r="F106" s="63">
        <v>7</v>
      </c>
      <c r="G106" s="63"/>
      <c r="H106" s="63">
        <v>0</v>
      </c>
      <c r="I106" s="63"/>
      <c r="J106" s="63"/>
      <c r="K106" s="63">
        <v>0</v>
      </c>
      <c r="L106" s="63"/>
      <c r="M106" s="63">
        <v>0</v>
      </c>
      <c r="N106" s="63">
        <v>0</v>
      </c>
      <c r="O106" s="63"/>
      <c r="P106" s="63">
        <v>2</v>
      </c>
      <c r="Q106" s="63">
        <v>0</v>
      </c>
    </row>
    <row r="107" spans="1:17" x14ac:dyDescent="0.25">
      <c r="A107" s="58">
        <v>1997</v>
      </c>
      <c r="B107" s="79">
        <v>195</v>
      </c>
      <c r="C107" s="63"/>
      <c r="D107" s="63">
        <v>3</v>
      </c>
      <c r="E107" s="63"/>
      <c r="F107" s="63">
        <v>3</v>
      </c>
      <c r="G107" s="63"/>
      <c r="H107" s="63">
        <v>0</v>
      </c>
      <c r="I107" s="63"/>
      <c r="J107" s="63"/>
      <c r="K107" s="63">
        <v>0</v>
      </c>
      <c r="L107" s="63"/>
      <c r="M107" s="63">
        <v>0</v>
      </c>
      <c r="N107" s="63">
        <v>0</v>
      </c>
      <c r="O107" s="63"/>
      <c r="P107" s="63">
        <v>5</v>
      </c>
      <c r="Q107" s="63">
        <v>0</v>
      </c>
    </row>
    <row r="108" spans="1:17" x14ac:dyDescent="0.25">
      <c r="A108" s="58">
        <v>1997</v>
      </c>
      <c r="B108" s="79">
        <v>196</v>
      </c>
      <c r="C108" s="63"/>
      <c r="D108" s="63">
        <v>3</v>
      </c>
      <c r="E108" s="63"/>
      <c r="F108" s="63">
        <v>3</v>
      </c>
      <c r="G108" s="63"/>
      <c r="H108" s="63">
        <v>0</v>
      </c>
      <c r="I108" s="63"/>
      <c r="J108" s="63"/>
      <c r="K108" s="63">
        <v>0</v>
      </c>
      <c r="L108" s="63"/>
      <c r="M108" s="63">
        <v>0</v>
      </c>
      <c r="N108" s="63">
        <v>0</v>
      </c>
      <c r="O108" s="63"/>
      <c r="P108" s="63">
        <v>2</v>
      </c>
      <c r="Q108" s="63">
        <v>0</v>
      </c>
    </row>
    <row r="109" spans="1:17" x14ac:dyDescent="0.25">
      <c r="A109" s="58">
        <v>1997</v>
      </c>
      <c r="B109" s="79">
        <v>197</v>
      </c>
      <c r="C109" s="63"/>
      <c r="D109" s="63">
        <v>2</v>
      </c>
      <c r="E109" s="63"/>
      <c r="F109" s="63">
        <v>2</v>
      </c>
      <c r="G109" s="63"/>
      <c r="H109" s="63">
        <v>0</v>
      </c>
      <c r="I109" s="63"/>
      <c r="J109" s="63"/>
      <c r="K109" s="63">
        <v>0</v>
      </c>
      <c r="L109" s="63"/>
      <c r="M109" s="63">
        <v>0</v>
      </c>
      <c r="N109" s="63">
        <v>0</v>
      </c>
      <c r="O109" s="63"/>
      <c r="P109" s="63">
        <v>1</v>
      </c>
      <c r="Q109" s="63">
        <v>0</v>
      </c>
    </row>
    <row r="110" spans="1:17" x14ac:dyDescent="0.25">
      <c r="A110" s="58">
        <v>1997</v>
      </c>
      <c r="B110" s="79">
        <v>198</v>
      </c>
      <c r="C110" s="63"/>
      <c r="D110" s="63">
        <v>2</v>
      </c>
      <c r="E110" s="63"/>
      <c r="F110" s="63">
        <v>2</v>
      </c>
      <c r="G110" s="63"/>
      <c r="H110" s="63">
        <v>0</v>
      </c>
      <c r="I110" s="63"/>
      <c r="J110" s="63"/>
      <c r="K110" s="63">
        <v>0</v>
      </c>
      <c r="L110" s="63"/>
      <c r="M110" s="63">
        <v>0</v>
      </c>
      <c r="N110" s="63">
        <v>0</v>
      </c>
      <c r="O110" s="63"/>
      <c r="P110" s="63">
        <v>3</v>
      </c>
      <c r="Q110" s="63">
        <v>0</v>
      </c>
    </row>
    <row r="111" spans="1:17" x14ac:dyDescent="0.25">
      <c r="A111" s="58">
        <v>1997</v>
      </c>
      <c r="B111" s="79">
        <v>199</v>
      </c>
      <c r="C111" s="63"/>
      <c r="D111" s="63">
        <v>3</v>
      </c>
      <c r="E111" s="63"/>
      <c r="F111" s="63">
        <v>3</v>
      </c>
      <c r="G111" s="63"/>
      <c r="H111" s="63">
        <v>0</v>
      </c>
      <c r="I111" s="63"/>
      <c r="J111" s="63"/>
      <c r="K111" s="63">
        <v>0</v>
      </c>
      <c r="L111" s="63"/>
      <c r="M111" s="63">
        <v>0</v>
      </c>
      <c r="N111" s="63">
        <v>0</v>
      </c>
      <c r="O111" s="63"/>
      <c r="P111" s="63">
        <v>4</v>
      </c>
      <c r="Q111" s="63">
        <v>1</v>
      </c>
    </row>
    <row r="112" spans="1:17" x14ac:dyDescent="0.25">
      <c r="A112" s="58">
        <v>1997</v>
      </c>
      <c r="B112" s="79">
        <v>200</v>
      </c>
      <c r="C112" s="63"/>
      <c r="D112" s="63">
        <v>21</v>
      </c>
      <c r="E112" s="63"/>
      <c r="F112" s="63">
        <v>21</v>
      </c>
      <c r="G112" s="63"/>
      <c r="H112" s="63">
        <v>2</v>
      </c>
      <c r="I112" s="63"/>
      <c r="J112" s="63"/>
      <c r="K112" s="63">
        <v>2</v>
      </c>
      <c r="L112" s="63"/>
      <c r="M112" s="63">
        <v>0</v>
      </c>
      <c r="N112" s="63">
        <v>0</v>
      </c>
      <c r="O112" s="63"/>
      <c r="P112" s="63">
        <v>20</v>
      </c>
      <c r="Q112" s="63">
        <v>2</v>
      </c>
    </row>
    <row r="113" spans="1:17" x14ac:dyDescent="0.25">
      <c r="A113" s="58">
        <v>1997</v>
      </c>
      <c r="B113" s="79">
        <v>201</v>
      </c>
      <c r="C113" s="63"/>
      <c r="D113" s="63">
        <v>2</v>
      </c>
      <c r="E113" s="63"/>
      <c r="F113" s="63">
        <v>2</v>
      </c>
      <c r="G113" s="63"/>
      <c r="H113" s="63">
        <v>0</v>
      </c>
      <c r="I113" s="63"/>
      <c r="J113" s="63"/>
      <c r="K113" s="63">
        <v>0</v>
      </c>
      <c r="L113" s="63"/>
      <c r="M113" s="63">
        <v>0</v>
      </c>
      <c r="N113" s="63">
        <v>0</v>
      </c>
      <c r="O113" s="63"/>
      <c r="P113" s="63">
        <v>0</v>
      </c>
      <c r="Q113" s="63">
        <v>0</v>
      </c>
    </row>
    <row r="114" spans="1:17" x14ac:dyDescent="0.25">
      <c r="A114" s="58">
        <v>1997</v>
      </c>
      <c r="B114" s="79">
        <v>202</v>
      </c>
      <c r="C114" s="63"/>
      <c r="D114" s="63">
        <v>2</v>
      </c>
      <c r="E114" s="63"/>
      <c r="F114" s="63">
        <v>2</v>
      </c>
      <c r="G114" s="63"/>
      <c r="H114" s="63">
        <v>0</v>
      </c>
      <c r="I114" s="63"/>
      <c r="J114" s="63"/>
      <c r="K114" s="63">
        <v>0</v>
      </c>
      <c r="L114" s="63"/>
      <c r="M114" s="63">
        <v>0</v>
      </c>
      <c r="N114" s="63">
        <v>0</v>
      </c>
      <c r="O114" s="63"/>
      <c r="P114" s="63">
        <v>4</v>
      </c>
      <c r="Q114" s="63">
        <v>0</v>
      </c>
    </row>
    <row r="115" spans="1:17" x14ac:dyDescent="0.25">
      <c r="A115" s="58">
        <v>1997</v>
      </c>
      <c r="B115" s="79">
        <v>203</v>
      </c>
      <c r="C115" s="63"/>
      <c r="D115" s="63">
        <v>2</v>
      </c>
      <c r="E115" s="63"/>
      <c r="F115" s="63">
        <v>2</v>
      </c>
      <c r="G115" s="63"/>
      <c r="H115" s="63">
        <v>0</v>
      </c>
      <c r="I115" s="63"/>
      <c r="J115" s="63"/>
      <c r="K115" s="63">
        <v>0</v>
      </c>
      <c r="L115" s="63"/>
      <c r="M115" s="63">
        <v>0</v>
      </c>
      <c r="N115" s="63">
        <v>0</v>
      </c>
      <c r="O115" s="63"/>
      <c r="P115" s="63">
        <v>6</v>
      </c>
      <c r="Q115" s="63">
        <v>0</v>
      </c>
    </row>
    <row r="116" spans="1:17" x14ac:dyDescent="0.25">
      <c r="A116" s="58">
        <v>1997</v>
      </c>
      <c r="B116" s="79">
        <v>204</v>
      </c>
      <c r="C116" s="63"/>
      <c r="D116" s="63">
        <v>1</v>
      </c>
      <c r="E116" s="63"/>
      <c r="F116" s="63">
        <v>1</v>
      </c>
      <c r="G116" s="63"/>
      <c r="H116" s="63">
        <v>0</v>
      </c>
      <c r="I116" s="63"/>
      <c r="J116" s="63"/>
      <c r="K116" s="63">
        <v>0</v>
      </c>
      <c r="L116" s="63"/>
      <c r="M116" s="63">
        <v>0</v>
      </c>
      <c r="N116" s="63">
        <v>0</v>
      </c>
      <c r="O116" s="63"/>
      <c r="P116" s="63">
        <v>1</v>
      </c>
      <c r="Q116" s="63">
        <v>1</v>
      </c>
    </row>
    <row r="117" spans="1:17" x14ac:dyDescent="0.25">
      <c r="A117" s="58">
        <v>1997</v>
      </c>
      <c r="B117" s="79">
        <v>205</v>
      </c>
      <c r="C117" s="63"/>
      <c r="D117" s="63">
        <v>6</v>
      </c>
      <c r="E117" s="63"/>
      <c r="F117" s="63">
        <v>6</v>
      </c>
      <c r="G117" s="63"/>
      <c r="H117" s="63">
        <v>0</v>
      </c>
      <c r="I117" s="63"/>
      <c r="J117" s="63"/>
      <c r="K117" s="63">
        <v>0</v>
      </c>
      <c r="L117" s="63"/>
      <c r="M117" s="63">
        <v>0</v>
      </c>
      <c r="N117" s="63">
        <v>0</v>
      </c>
      <c r="O117" s="63"/>
      <c r="P117" s="63">
        <v>4</v>
      </c>
      <c r="Q117" s="63">
        <v>1</v>
      </c>
    </row>
    <row r="118" spans="1:17" x14ac:dyDescent="0.25">
      <c r="A118" s="58">
        <v>1997</v>
      </c>
      <c r="B118" s="79">
        <v>206</v>
      </c>
      <c r="C118" s="63"/>
      <c r="D118" s="63">
        <v>0</v>
      </c>
      <c r="E118" s="63"/>
      <c r="F118" s="63">
        <v>0</v>
      </c>
      <c r="G118" s="63"/>
      <c r="H118" s="63">
        <v>0</v>
      </c>
      <c r="I118" s="63"/>
      <c r="J118" s="63"/>
      <c r="K118" s="63">
        <v>0</v>
      </c>
      <c r="L118" s="63"/>
      <c r="M118" s="63">
        <v>2</v>
      </c>
      <c r="N118" s="63">
        <v>2</v>
      </c>
      <c r="O118" s="63"/>
      <c r="P118" s="63">
        <v>7</v>
      </c>
      <c r="Q118" s="63">
        <v>1</v>
      </c>
    </row>
    <row r="119" spans="1:17" x14ac:dyDescent="0.25">
      <c r="A119" s="58">
        <v>1997</v>
      </c>
      <c r="B119" s="79">
        <v>207</v>
      </c>
      <c r="C119" s="63"/>
      <c r="D119" s="63">
        <v>4</v>
      </c>
      <c r="E119" s="63"/>
      <c r="F119" s="63">
        <v>4</v>
      </c>
      <c r="G119" s="63"/>
      <c r="H119" s="63">
        <v>0</v>
      </c>
      <c r="I119" s="63"/>
      <c r="J119" s="63"/>
      <c r="K119" s="63">
        <v>0</v>
      </c>
      <c r="L119" s="63"/>
      <c r="M119" s="63">
        <v>0</v>
      </c>
      <c r="N119" s="63">
        <v>0</v>
      </c>
      <c r="O119" s="63"/>
      <c r="P119" s="63">
        <v>6</v>
      </c>
      <c r="Q119" s="63">
        <v>0</v>
      </c>
    </row>
    <row r="120" spans="1:17" x14ac:dyDescent="0.25">
      <c r="A120" s="58">
        <v>1997</v>
      </c>
      <c r="B120" s="79">
        <v>208</v>
      </c>
      <c r="C120" s="63"/>
      <c r="D120" s="63">
        <v>0</v>
      </c>
      <c r="E120" s="63"/>
      <c r="F120" s="63">
        <v>0</v>
      </c>
      <c r="G120" s="63"/>
      <c r="H120" s="63">
        <v>0</v>
      </c>
      <c r="I120" s="63"/>
      <c r="J120" s="63"/>
      <c r="K120" s="63">
        <v>0</v>
      </c>
      <c r="L120" s="63"/>
      <c r="M120" s="63">
        <v>0</v>
      </c>
      <c r="N120" s="63">
        <v>0</v>
      </c>
      <c r="O120" s="63"/>
      <c r="P120" s="63">
        <v>1</v>
      </c>
      <c r="Q120" s="63">
        <v>0</v>
      </c>
    </row>
    <row r="121" spans="1:17" x14ac:dyDescent="0.25">
      <c r="A121" s="58">
        <v>1997</v>
      </c>
      <c r="B121" s="79">
        <v>209</v>
      </c>
      <c r="C121" s="63"/>
      <c r="D121" s="63">
        <v>0</v>
      </c>
      <c r="E121" s="63"/>
      <c r="F121" s="63">
        <v>0</v>
      </c>
      <c r="G121" s="63"/>
      <c r="H121" s="63">
        <v>0</v>
      </c>
      <c r="I121" s="63"/>
      <c r="J121" s="63"/>
      <c r="K121" s="63">
        <v>0</v>
      </c>
      <c r="L121" s="63"/>
      <c r="M121" s="63">
        <v>2</v>
      </c>
      <c r="N121" s="63">
        <v>2</v>
      </c>
      <c r="O121" s="63"/>
      <c r="P121" s="63">
        <v>0</v>
      </c>
      <c r="Q121" s="58">
        <v>0</v>
      </c>
    </row>
    <row r="122" spans="1:17" x14ac:dyDescent="0.25">
      <c r="A122" s="58">
        <v>1997</v>
      </c>
      <c r="B122" s="79">
        <v>210</v>
      </c>
      <c r="C122" s="63"/>
      <c r="D122" s="63">
        <v>0</v>
      </c>
      <c r="E122" s="63"/>
      <c r="F122" s="63">
        <v>0</v>
      </c>
      <c r="G122" s="63"/>
      <c r="H122" s="63">
        <v>0</v>
      </c>
      <c r="I122" s="63"/>
      <c r="J122" s="63"/>
      <c r="K122" s="63">
        <v>0</v>
      </c>
      <c r="L122" s="63"/>
      <c r="M122" s="63">
        <v>0</v>
      </c>
      <c r="N122" s="63">
        <v>0</v>
      </c>
      <c r="O122" s="63"/>
      <c r="P122" s="63">
        <v>0</v>
      </c>
      <c r="Q122" s="58">
        <v>0</v>
      </c>
    </row>
    <row r="123" spans="1:17" x14ac:dyDescent="0.25">
      <c r="A123" s="58">
        <v>1997</v>
      </c>
      <c r="B123" s="79">
        <v>211</v>
      </c>
      <c r="C123" s="63"/>
      <c r="D123" s="63">
        <v>2</v>
      </c>
      <c r="E123" s="63"/>
      <c r="F123" s="63">
        <v>2</v>
      </c>
      <c r="G123" s="63"/>
      <c r="H123" s="63">
        <v>0</v>
      </c>
      <c r="I123" s="63"/>
      <c r="J123" s="63"/>
      <c r="K123" s="63">
        <v>0</v>
      </c>
      <c r="L123" s="63"/>
      <c r="M123" s="63">
        <v>0</v>
      </c>
      <c r="N123" s="63">
        <v>0</v>
      </c>
      <c r="O123" s="63"/>
      <c r="P123" s="63">
        <v>6</v>
      </c>
      <c r="Q123" s="58">
        <v>3</v>
      </c>
    </row>
    <row r="124" spans="1:17" x14ac:dyDescent="0.25">
      <c r="A124" s="58">
        <v>1997</v>
      </c>
      <c r="B124" s="79">
        <v>212</v>
      </c>
      <c r="C124" s="63"/>
      <c r="D124" s="63">
        <v>1</v>
      </c>
      <c r="E124" s="63"/>
      <c r="F124" s="63">
        <v>1</v>
      </c>
      <c r="G124" s="63"/>
      <c r="H124" s="63">
        <v>0</v>
      </c>
      <c r="I124" s="63"/>
      <c r="J124" s="63"/>
      <c r="K124" s="63">
        <v>0</v>
      </c>
      <c r="L124" s="63"/>
      <c r="M124" s="63">
        <v>1</v>
      </c>
      <c r="N124" s="63">
        <v>1</v>
      </c>
      <c r="O124" s="63"/>
      <c r="P124" s="63">
        <v>4</v>
      </c>
      <c r="Q124" s="58">
        <v>0</v>
      </c>
    </row>
    <row r="125" spans="1:17" x14ac:dyDescent="0.25">
      <c r="A125" s="58">
        <v>1997</v>
      </c>
      <c r="B125" s="79">
        <v>213</v>
      </c>
      <c r="C125" s="63"/>
      <c r="D125" s="63">
        <v>2</v>
      </c>
      <c r="E125" s="63"/>
      <c r="F125" s="63">
        <v>2</v>
      </c>
      <c r="G125" s="63"/>
      <c r="H125" s="63">
        <v>0</v>
      </c>
      <c r="I125" s="63"/>
      <c r="J125" s="63"/>
      <c r="K125" s="63">
        <v>0</v>
      </c>
      <c r="L125" s="63"/>
      <c r="M125" s="63">
        <v>0</v>
      </c>
      <c r="N125" s="63">
        <v>0</v>
      </c>
      <c r="O125" s="63"/>
      <c r="P125" s="63">
        <v>7</v>
      </c>
      <c r="Q125" s="58">
        <v>1</v>
      </c>
    </row>
    <row r="126" spans="1:17" x14ac:dyDescent="0.25">
      <c r="A126" s="58">
        <v>1997</v>
      </c>
      <c r="B126" s="79">
        <v>214</v>
      </c>
      <c r="C126" s="63"/>
      <c r="D126" s="63">
        <v>1</v>
      </c>
      <c r="E126" s="63"/>
      <c r="F126" s="63">
        <v>1</v>
      </c>
      <c r="G126" s="63"/>
      <c r="H126" s="63">
        <v>1</v>
      </c>
      <c r="I126" s="63"/>
      <c r="J126" s="63"/>
      <c r="K126" s="63">
        <v>1</v>
      </c>
      <c r="L126" s="63"/>
      <c r="M126" s="63">
        <v>0</v>
      </c>
      <c r="N126" s="63">
        <v>0</v>
      </c>
      <c r="O126" s="63"/>
      <c r="P126" s="63">
        <v>4</v>
      </c>
      <c r="Q126" s="63">
        <v>1</v>
      </c>
    </row>
    <row r="127" spans="1:17" x14ac:dyDescent="0.25">
      <c r="A127" s="58">
        <v>1997</v>
      </c>
      <c r="B127" s="79">
        <v>215</v>
      </c>
      <c r="C127" s="63"/>
      <c r="D127" s="63">
        <v>2</v>
      </c>
      <c r="E127" s="63"/>
      <c r="F127" s="63">
        <v>2</v>
      </c>
      <c r="G127" s="63"/>
      <c r="H127" s="63">
        <v>0</v>
      </c>
      <c r="I127" s="63"/>
      <c r="J127" s="63"/>
      <c r="K127" s="63">
        <v>0</v>
      </c>
      <c r="L127" s="63"/>
      <c r="M127" s="63">
        <v>0</v>
      </c>
      <c r="N127" s="63">
        <v>0</v>
      </c>
      <c r="O127" s="63"/>
      <c r="P127" s="63">
        <v>2</v>
      </c>
      <c r="Q127" s="63">
        <v>0</v>
      </c>
    </row>
    <row r="128" spans="1:17" x14ac:dyDescent="0.25">
      <c r="A128" s="58">
        <v>1997</v>
      </c>
      <c r="B128" s="79">
        <v>216</v>
      </c>
      <c r="C128" s="63"/>
      <c r="D128" s="63">
        <v>1</v>
      </c>
      <c r="E128" s="63"/>
      <c r="F128" s="63">
        <v>1</v>
      </c>
      <c r="G128" s="63"/>
      <c r="H128" s="63">
        <v>0</v>
      </c>
      <c r="I128" s="63"/>
      <c r="J128" s="63"/>
      <c r="K128" s="63">
        <v>0</v>
      </c>
      <c r="L128" s="63"/>
      <c r="M128" s="63">
        <v>1</v>
      </c>
      <c r="N128" s="63">
        <v>1</v>
      </c>
      <c r="O128" s="63"/>
      <c r="P128" s="63">
        <v>7</v>
      </c>
      <c r="Q128" s="63">
        <v>2</v>
      </c>
    </row>
    <row r="129" spans="1:17" x14ac:dyDescent="0.25">
      <c r="A129" s="58">
        <v>1997</v>
      </c>
      <c r="B129" s="79">
        <v>217</v>
      </c>
      <c r="C129" s="63"/>
      <c r="D129" s="63">
        <v>0</v>
      </c>
      <c r="E129" s="63"/>
      <c r="F129" s="63">
        <v>0</v>
      </c>
      <c r="G129" s="63"/>
      <c r="H129" s="63">
        <v>0</v>
      </c>
      <c r="I129" s="63"/>
      <c r="J129" s="63"/>
      <c r="K129" s="63">
        <v>0</v>
      </c>
      <c r="L129" s="63"/>
      <c r="M129" s="63">
        <v>0</v>
      </c>
      <c r="N129" s="63">
        <v>0</v>
      </c>
      <c r="O129" s="63"/>
      <c r="P129" s="63">
        <v>5</v>
      </c>
      <c r="Q129" s="63">
        <v>1</v>
      </c>
    </row>
    <row r="130" spans="1:17" x14ac:dyDescent="0.25">
      <c r="A130" s="58">
        <v>1997</v>
      </c>
      <c r="B130" s="79">
        <v>218</v>
      </c>
      <c r="C130" s="63"/>
      <c r="D130" s="63">
        <v>0</v>
      </c>
      <c r="E130" s="63"/>
      <c r="F130" s="63">
        <v>0</v>
      </c>
      <c r="G130" s="63"/>
      <c r="H130" s="63">
        <v>0</v>
      </c>
      <c r="I130" s="63"/>
      <c r="J130" s="63"/>
      <c r="K130" s="63">
        <v>0</v>
      </c>
      <c r="L130" s="63"/>
      <c r="M130" s="63">
        <v>0</v>
      </c>
      <c r="N130" s="63">
        <v>0</v>
      </c>
      <c r="O130" s="63"/>
      <c r="P130" s="63">
        <v>6</v>
      </c>
      <c r="Q130" s="63">
        <v>2</v>
      </c>
    </row>
    <row r="131" spans="1:17" x14ac:dyDescent="0.25">
      <c r="A131" s="58">
        <v>1997</v>
      </c>
      <c r="B131" s="79">
        <v>219</v>
      </c>
      <c r="C131" s="63"/>
      <c r="D131" s="63">
        <v>1</v>
      </c>
      <c r="E131" s="63"/>
      <c r="F131" s="63">
        <v>1</v>
      </c>
      <c r="G131" s="63"/>
      <c r="H131" s="63">
        <v>0</v>
      </c>
      <c r="I131" s="63"/>
      <c r="J131" s="63"/>
      <c r="K131" s="63">
        <v>0</v>
      </c>
      <c r="L131" s="63"/>
      <c r="M131" s="63">
        <v>0</v>
      </c>
      <c r="N131" s="63">
        <v>0</v>
      </c>
      <c r="O131" s="63"/>
      <c r="P131" s="63">
        <v>3</v>
      </c>
      <c r="Q131" s="63">
        <v>1</v>
      </c>
    </row>
    <row r="132" spans="1:17" x14ac:dyDescent="0.25">
      <c r="A132" s="58">
        <v>1997</v>
      </c>
      <c r="B132" s="79">
        <v>220</v>
      </c>
      <c r="C132" s="63"/>
      <c r="D132" s="63">
        <v>1</v>
      </c>
      <c r="E132" s="63"/>
      <c r="F132" s="63">
        <v>1</v>
      </c>
      <c r="G132" s="63"/>
      <c r="H132" s="63">
        <v>0</v>
      </c>
      <c r="I132" s="63"/>
      <c r="J132" s="63"/>
      <c r="K132" s="63">
        <v>0</v>
      </c>
      <c r="L132" s="63"/>
      <c r="M132" s="63">
        <v>0</v>
      </c>
      <c r="N132" s="63">
        <v>0</v>
      </c>
      <c r="O132" s="63"/>
      <c r="P132" s="63">
        <v>2</v>
      </c>
      <c r="Q132" s="63">
        <v>0</v>
      </c>
    </row>
    <row r="133" spans="1:17" x14ac:dyDescent="0.25">
      <c r="A133" s="58">
        <v>1997</v>
      </c>
      <c r="B133" s="126">
        <v>221</v>
      </c>
      <c r="C133" s="125"/>
      <c r="D133" s="125">
        <v>0</v>
      </c>
      <c r="E133" s="125"/>
      <c r="F133" s="125">
        <v>0</v>
      </c>
      <c r="G133" s="125"/>
      <c r="H133" s="125">
        <v>0</v>
      </c>
      <c r="I133" s="125"/>
      <c r="J133" s="125"/>
      <c r="K133" s="125">
        <v>0</v>
      </c>
      <c r="L133" s="125"/>
      <c r="M133" s="125">
        <v>0</v>
      </c>
      <c r="N133" s="125">
        <v>0</v>
      </c>
      <c r="O133" s="125"/>
      <c r="P133" s="125">
        <v>0</v>
      </c>
      <c r="Q133" s="125">
        <v>0</v>
      </c>
    </row>
    <row r="134" spans="1:17" x14ac:dyDescent="0.25">
      <c r="A134" s="58">
        <v>1997</v>
      </c>
      <c r="B134" s="79">
        <v>222</v>
      </c>
      <c r="C134" s="63"/>
      <c r="D134" s="63">
        <v>1</v>
      </c>
      <c r="E134" s="63"/>
      <c r="F134" s="63">
        <v>1</v>
      </c>
      <c r="G134" s="63"/>
      <c r="H134" s="63">
        <v>0</v>
      </c>
      <c r="I134" s="63"/>
      <c r="J134" s="63"/>
      <c r="K134" s="63">
        <v>0</v>
      </c>
      <c r="L134" s="63"/>
      <c r="M134" s="63">
        <v>0</v>
      </c>
      <c r="N134" s="63">
        <v>0</v>
      </c>
      <c r="O134" s="63"/>
      <c r="P134" s="63">
        <v>7</v>
      </c>
      <c r="Q134" s="63">
        <v>1</v>
      </c>
    </row>
    <row r="135" spans="1:17" x14ac:dyDescent="0.25">
      <c r="A135" s="58">
        <v>1997</v>
      </c>
      <c r="B135" s="79">
        <v>223</v>
      </c>
      <c r="C135" s="63"/>
      <c r="D135" s="63">
        <v>1</v>
      </c>
      <c r="E135" s="63"/>
      <c r="F135" s="63">
        <v>1</v>
      </c>
      <c r="G135" s="63"/>
      <c r="H135" s="63">
        <v>0</v>
      </c>
      <c r="I135" s="63"/>
      <c r="J135" s="63"/>
      <c r="K135" s="63">
        <v>0</v>
      </c>
      <c r="L135" s="63"/>
      <c r="M135" s="63">
        <v>0</v>
      </c>
      <c r="N135" s="63">
        <v>0</v>
      </c>
      <c r="O135" s="63"/>
      <c r="P135" s="63">
        <v>15</v>
      </c>
      <c r="Q135" s="63">
        <v>5</v>
      </c>
    </row>
    <row r="136" spans="1:17" x14ac:dyDescent="0.25">
      <c r="A136" s="58">
        <v>1997</v>
      </c>
      <c r="B136" s="79">
        <v>224</v>
      </c>
      <c r="C136" s="63"/>
      <c r="D136" s="63">
        <v>1</v>
      </c>
      <c r="E136" s="63"/>
      <c r="F136" s="63">
        <v>1</v>
      </c>
      <c r="G136" s="63"/>
      <c r="H136" s="63">
        <v>0</v>
      </c>
      <c r="I136" s="63"/>
      <c r="J136" s="63"/>
      <c r="K136" s="63">
        <v>0</v>
      </c>
      <c r="L136" s="63"/>
      <c r="M136" s="63">
        <v>0</v>
      </c>
      <c r="N136" s="63">
        <v>0</v>
      </c>
      <c r="O136" s="63"/>
      <c r="P136" s="63">
        <v>6</v>
      </c>
      <c r="Q136" s="63">
        <v>0</v>
      </c>
    </row>
    <row r="137" spans="1:17" x14ac:dyDescent="0.25">
      <c r="A137" s="58">
        <v>1997</v>
      </c>
      <c r="B137" s="79">
        <v>225</v>
      </c>
      <c r="C137" s="63"/>
      <c r="D137" s="63">
        <v>0</v>
      </c>
      <c r="E137" s="63"/>
      <c r="F137" s="63">
        <v>0</v>
      </c>
      <c r="G137" s="63"/>
      <c r="H137" s="63">
        <v>0</v>
      </c>
      <c r="I137" s="63"/>
      <c r="J137" s="63"/>
      <c r="K137" s="63">
        <v>0</v>
      </c>
      <c r="L137" s="63"/>
      <c r="M137" s="63">
        <v>0</v>
      </c>
      <c r="N137" s="63">
        <v>0</v>
      </c>
      <c r="O137" s="63"/>
      <c r="P137" s="63">
        <v>8</v>
      </c>
      <c r="Q137" s="63">
        <v>1</v>
      </c>
    </row>
    <row r="138" spans="1:17" x14ac:dyDescent="0.25">
      <c r="A138" s="58">
        <v>1997</v>
      </c>
      <c r="B138" s="79">
        <v>226</v>
      </c>
      <c r="C138" s="63"/>
      <c r="D138" s="63">
        <v>0</v>
      </c>
      <c r="E138" s="63"/>
      <c r="F138" s="63">
        <v>0</v>
      </c>
      <c r="G138" s="63"/>
      <c r="H138" s="63">
        <v>0</v>
      </c>
      <c r="I138" s="63"/>
      <c r="J138" s="63"/>
      <c r="K138" s="63">
        <v>0</v>
      </c>
      <c r="L138" s="63"/>
      <c r="M138" s="63">
        <v>0</v>
      </c>
      <c r="N138" s="63">
        <v>0</v>
      </c>
      <c r="O138" s="63"/>
      <c r="P138" s="63">
        <v>5</v>
      </c>
      <c r="Q138" s="63">
        <v>0</v>
      </c>
    </row>
    <row r="139" spans="1:17" x14ac:dyDescent="0.25">
      <c r="A139" s="58">
        <v>1997</v>
      </c>
      <c r="B139" s="79">
        <v>227</v>
      </c>
      <c r="C139" s="63"/>
      <c r="D139" s="63">
        <v>0</v>
      </c>
      <c r="E139" s="63"/>
      <c r="F139" s="63">
        <v>0</v>
      </c>
      <c r="G139" s="63"/>
      <c r="H139" s="63">
        <v>0</v>
      </c>
      <c r="I139" s="63"/>
      <c r="J139" s="63"/>
      <c r="K139" s="63">
        <v>0</v>
      </c>
      <c r="L139" s="63"/>
      <c r="M139" s="63">
        <v>0</v>
      </c>
      <c r="N139" s="63">
        <v>0</v>
      </c>
      <c r="O139" s="63"/>
      <c r="P139" s="63">
        <v>10</v>
      </c>
      <c r="Q139" s="63">
        <v>1</v>
      </c>
    </row>
    <row r="140" spans="1:17" x14ac:dyDescent="0.25">
      <c r="A140" s="58">
        <v>1997</v>
      </c>
      <c r="B140" s="79">
        <v>228</v>
      </c>
      <c r="C140" s="63"/>
      <c r="D140" s="63">
        <v>0</v>
      </c>
      <c r="E140" s="63"/>
      <c r="F140" s="63">
        <v>0</v>
      </c>
      <c r="G140" s="63"/>
      <c r="H140" s="63">
        <v>0</v>
      </c>
      <c r="I140" s="63"/>
      <c r="J140" s="63"/>
      <c r="K140" s="63">
        <v>0</v>
      </c>
      <c r="L140" s="63"/>
      <c r="M140" s="63">
        <v>0</v>
      </c>
      <c r="N140" s="63">
        <v>0</v>
      </c>
      <c r="O140" s="63"/>
      <c r="P140" s="63">
        <v>5</v>
      </c>
      <c r="Q140" s="63">
        <v>0</v>
      </c>
    </row>
    <row r="141" spans="1:17" x14ac:dyDescent="0.25">
      <c r="A141" s="58">
        <v>1997</v>
      </c>
      <c r="B141" s="79">
        <v>229</v>
      </c>
      <c r="C141" s="63"/>
      <c r="D141" s="63">
        <v>1</v>
      </c>
      <c r="E141" s="63"/>
      <c r="F141" s="63">
        <v>1</v>
      </c>
      <c r="G141" s="63"/>
      <c r="H141" s="63">
        <v>0</v>
      </c>
      <c r="I141" s="63"/>
      <c r="J141" s="63"/>
      <c r="K141" s="63">
        <v>0</v>
      </c>
      <c r="L141" s="63"/>
      <c r="M141" s="63">
        <v>0</v>
      </c>
      <c r="N141" s="63">
        <v>0</v>
      </c>
      <c r="O141" s="63"/>
      <c r="P141" s="63">
        <v>7</v>
      </c>
      <c r="Q141" s="63">
        <v>1</v>
      </c>
    </row>
    <row r="142" spans="1:17" x14ac:dyDescent="0.25">
      <c r="A142" s="58">
        <v>1997</v>
      </c>
      <c r="B142" s="79">
        <v>230</v>
      </c>
      <c r="C142" s="63"/>
      <c r="D142" s="63">
        <v>1</v>
      </c>
      <c r="E142" s="63"/>
      <c r="F142" s="63">
        <v>1</v>
      </c>
      <c r="G142" s="63"/>
      <c r="H142" s="63">
        <v>0</v>
      </c>
      <c r="I142" s="63"/>
      <c r="J142" s="63"/>
      <c r="K142" s="63">
        <v>0</v>
      </c>
      <c r="L142" s="63"/>
      <c r="M142" s="63">
        <v>0</v>
      </c>
      <c r="N142" s="63">
        <v>0</v>
      </c>
      <c r="O142" s="63"/>
      <c r="P142" s="63">
        <v>8</v>
      </c>
      <c r="Q142" s="63">
        <v>2</v>
      </c>
    </row>
    <row r="143" spans="1:17" x14ac:dyDescent="0.25">
      <c r="A143" s="58">
        <v>1997</v>
      </c>
      <c r="B143" s="79">
        <v>231</v>
      </c>
      <c r="C143" s="63"/>
      <c r="D143" s="63"/>
      <c r="E143" s="63">
        <v>1</v>
      </c>
      <c r="F143" s="63">
        <v>1</v>
      </c>
      <c r="G143" s="63"/>
      <c r="H143" s="63">
        <v>0</v>
      </c>
      <c r="I143" s="63"/>
      <c r="J143" s="63"/>
      <c r="K143" s="63">
        <v>0</v>
      </c>
      <c r="L143" s="63"/>
      <c r="M143" s="63">
        <v>0</v>
      </c>
      <c r="N143" s="63">
        <v>0</v>
      </c>
      <c r="O143" s="63"/>
      <c r="P143" s="63">
        <v>11</v>
      </c>
      <c r="Q143" s="63">
        <v>3</v>
      </c>
    </row>
    <row r="144" spans="1:17" x14ac:dyDescent="0.25">
      <c r="A144" s="58">
        <v>1997</v>
      </c>
      <c r="B144" s="79">
        <v>232</v>
      </c>
      <c r="C144" s="63"/>
      <c r="D144" s="63"/>
      <c r="E144" s="63">
        <v>0</v>
      </c>
      <c r="F144" s="63">
        <v>0</v>
      </c>
      <c r="G144" s="63"/>
      <c r="H144" s="63">
        <v>0</v>
      </c>
      <c r="I144" s="63"/>
      <c r="J144" s="63"/>
      <c r="K144" s="63">
        <v>0</v>
      </c>
      <c r="L144" s="63"/>
      <c r="M144" s="63">
        <v>0</v>
      </c>
      <c r="N144" s="63">
        <v>0</v>
      </c>
      <c r="O144" s="63"/>
      <c r="P144" s="63">
        <v>6</v>
      </c>
      <c r="Q144" s="63">
        <v>0</v>
      </c>
    </row>
    <row r="145" spans="1:17" x14ac:dyDescent="0.25">
      <c r="A145" s="58">
        <v>1997</v>
      </c>
      <c r="B145" s="79">
        <v>233</v>
      </c>
      <c r="C145" s="63"/>
      <c r="D145" s="63"/>
      <c r="E145" s="63">
        <v>0</v>
      </c>
      <c r="F145" s="63">
        <v>0</v>
      </c>
      <c r="G145" s="63"/>
      <c r="H145" s="63">
        <v>0</v>
      </c>
      <c r="I145" s="63"/>
      <c r="J145" s="63"/>
      <c r="K145" s="63">
        <v>0</v>
      </c>
      <c r="L145" s="63"/>
      <c r="M145" s="63">
        <v>0</v>
      </c>
      <c r="N145" s="63">
        <v>0</v>
      </c>
      <c r="O145" s="63"/>
      <c r="P145" s="63">
        <v>14</v>
      </c>
      <c r="Q145" s="63">
        <v>4</v>
      </c>
    </row>
    <row r="146" spans="1:17" x14ac:dyDescent="0.25">
      <c r="A146" s="58">
        <v>1997</v>
      </c>
      <c r="B146" s="79">
        <v>234</v>
      </c>
      <c r="C146" s="63"/>
      <c r="D146" s="63"/>
      <c r="E146" s="63">
        <v>1</v>
      </c>
      <c r="F146" s="63">
        <v>1</v>
      </c>
      <c r="G146" s="63"/>
      <c r="H146" s="63">
        <v>0</v>
      </c>
      <c r="I146" s="63"/>
      <c r="J146" s="63"/>
      <c r="K146" s="63">
        <v>0</v>
      </c>
      <c r="L146" s="63"/>
      <c r="M146" s="63">
        <v>0</v>
      </c>
      <c r="N146" s="63">
        <v>0</v>
      </c>
      <c r="O146" s="63"/>
      <c r="P146" s="63">
        <v>7</v>
      </c>
      <c r="Q146" s="63">
        <v>1</v>
      </c>
    </row>
    <row r="147" spans="1:17" x14ac:dyDescent="0.25">
      <c r="A147" s="58">
        <v>1997</v>
      </c>
      <c r="B147" s="79">
        <v>235</v>
      </c>
      <c r="C147" s="63"/>
      <c r="D147" s="63"/>
      <c r="E147" s="63">
        <v>0</v>
      </c>
      <c r="F147" s="63">
        <v>0</v>
      </c>
      <c r="G147" s="63"/>
      <c r="H147" s="63">
        <v>0</v>
      </c>
      <c r="I147" s="63"/>
      <c r="J147" s="63"/>
      <c r="K147" s="63">
        <v>0</v>
      </c>
      <c r="L147" s="63"/>
      <c r="M147" s="63">
        <v>0</v>
      </c>
      <c r="N147" s="63">
        <v>0</v>
      </c>
      <c r="O147" s="63"/>
      <c r="P147" s="63">
        <v>8</v>
      </c>
      <c r="Q147" s="63">
        <v>0</v>
      </c>
    </row>
    <row r="148" spans="1:17" x14ac:dyDescent="0.25">
      <c r="A148" s="58">
        <v>1997</v>
      </c>
      <c r="B148" s="79">
        <v>236</v>
      </c>
      <c r="C148" s="63"/>
      <c r="D148" s="63"/>
      <c r="E148" s="63">
        <v>0</v>
      </c>
      <c r="F148" s="63">
        <v>0</v>
      </c>
      <c r="G148" s="63"/>
      <c r="H148" s="63">
        <v>0</v>
      </c>
      <c r="I148" s="63"/>
      <c r="J148" s="63"/>
      <c r="K148" s="63">
        <v>0</v>
      </c>
      <c r="L148" s="63"/>
      <c r="M148" s="63">
        <v>0</v>
      </c>
      <c r="N148" s="63">
        <v>0</v>
      </c>
      <c r="O148" s="63"/>
      <c r="P148" s="63">
        <v>10</v>
      </c>
      <c r="Q148" s="63">
        <v>2</v>
      </c>
    </row>
    <row r="149" spans="1:17" x14ac:dyDescent="0.25">
      <c r="A149" s="58">
        <v>1997</v>
      </c>
      <c r="B149" s="79">
        <v>237</v>
      </c>
      <c r="C149" s="63"/>
      <c r="D149" s="63"/>
      <c r="E149" s="63">
        <v>0</v>
      </c>
      <c r="F149" s="63">
        <v>0</v>
      </c>
      <c r="G149" s="63"/>
      <c r="H149" s="63">
        <v>0</v>
      </c>
      <c r="I149" s="63"/>
      <c r="J149" s="63"/>
      <c r="K149" s="63">
        <v>0</v>
      </c>
      <c r="L149" s="63"/>
      <c r="M149" s="63">
        <v>0</v>
      </c>
      <c r="N149" s="63">
        <v>0</v>
      </c>
      <c r="O149" s="63"/>
      <c r="P149" s="63">
        <v>19</v>
      </c>
      <c r="Q149" s="63">
        <v>3</v>
      </c>
    </row>
    <row r="150" spans="1:17" x14ac:dyDescent="0.25">
      <c r="A150" s="58">
        <v>1997</v>
      </c>
      <c r="B150" s="79">
        <v>238</v>
      </c>
      <c r="C150" s="63"/>
      <c r="D150" s="63"/>
      <c r="E150" s="63">
        <v>0</v>
      </c>
      <c r="F150" s="63">
        <v>0</v>
      </c>
      <c r="G150" s="63"/>
      <c r="H150" s="63">
        <v>0</v>
      </c>
      <c r="I150" s="63"/>
      <c r="J150" s="63"/>
      <c r="K150" s="63">
        <v>0</v>
      </c>
      <c r="L150" s="63"/>
      <c r="M150" s="63">
        <v>0</v>
      </c>
      <c r="N150" s="63">
        <v>0</v>
      </c>
      <c r="O150" s="63"/>
      <c r="P150" s="63">
        <v>7</v>
      </c>
      <c r="Q150" s="63">
        <v>0</v>
      </c>
    </row>
    <row r="151" spans="1:17" x14ac:dyDescent="0.25">
      <c r="A151" s="58">
        <v>1997</v>
      </c>
      <c r="B151" s="79">
        <v>239</v>
      </c>
      <c r="C151" s="63"/>
      <c r="D151" s="63"/>
      <c r="E151" s="63">
        <v>0</v>
      </c>
      <c r="F151" s="63">
        <v>0</v>
      </c>
      <c r="G151" s="63"/>
      <c r="H151" s="63">
        <v>0</v>
      </c>
      <c r="I151" s="63"/>
      <c r="J151" s="63"/>
      <c r="K151" s="63">
        <v>0</v>
      </c>
      <c r="L151" s="63"/>
      <c r="M151" s="63">
        <v>0</v>
      </c>
      <c r="N151" s="63">
        <v>0</v>
      </c>
      <c r="O151" s="63"/>
      <c r="P151" s="63">
        <v>9</v>
      </c>
      <c r="Q151" s="63">
        <v>0</v>
      </c>
    </row>
    <row r="152" spans="1:17" x14ac:dyDescent="0.25">
      <c r="A152" s="58">
        <v>1997</v>
      </c>
      <c r="B152" s="79">
        <v>240</v>
      </c>
      <c r="C152" s="63"/>
      <c r="D152" s="63"/>
      <c r="E152" s="63">
        <v>0</v>
      </c>
      <c r="F152" s="63">
        <v>0</v>
      </c>
      <c r="G152" s="63"/>
      <c r="H152" s="63">
        <v>0</v>
      </c>
      <c r="I152" s="63"/>
      <c r="J152" s="63"/>
      <c r="K152" s="63">
        <v>0</v>
      </c>
      <c r="L152" s="63"/>
      <c r="M152" s="63">
        <v>0</v>
      </c>
      <c r="N152" s="63">
        <v>0</v>
      </c>
      <c r="O152" s="63"/>
      <c r="P152" s="63">
        <v>15</v>
      </c>
      <c r="Q152" s="58">
        <v>2</v>
      </c>
    </row>
    <row r="153" spans="1:17" x14ac:dyDescent="0.25">
      <c r="A153" s="58">
        <v>1997</v>
      </c>
      <c r="B153" s="79">
        <v>241</v>
      </c>
      <c r="C153" s="63"/>
      <c r="D153" s="63"/>
      <c r="E153" s="63">
        <v>1</v>
      </c>
      <c r="F153" s="63">
        <v>1</v>
      </c>
      <c r="G153" s="63"/>
      <c r="H153" s="63">
        <v>1</v>
      </c>
      <c r="I153" s="63"/>
      <c r="J153" s="63"/>
      <c r="K153" s="63">
        <v>1</v>
      </c>
      <c r="L153" s="63"/>
      <c r="M153" s="63">
        <v>0</v>
      </c>
      <c r="N153" s="63">
        <v>0</v>
      </c>
      <c r="O153" s="63"/>
      <c r="P153" s="63">
        <v>9</v>
      </c>
      <c r="Q153" s="58">
        <v>1</v>
      </c>
    </row>
    <row r="154" spans="1:17" x14ac:dyDescent="0.25">
      <c r="A154" s="58">
        <v>1997</v>
      </c>
      <c r="B154" s="79">
        <v>242</v>
      </c>
      <c r="C154" s="63"/>
      <c r="D154" s="63"/>
      <c r="E154" s="63">
        <v>0</v>
      </c>
      <c r="F154" s="63">
        <v>0</v>
      </c>
      <c r="G154" s="63"/>
      <c r="H154" s="63">
        <v>0</v>
      </c>
      <c r="I154" s="63"/>
      <c r="J154" s="63"/>
      <c r="K154" s="63">
        <v>0</v>
      </c>
      <c r="L154" s="63"/>
      <c r="M154" s="63">
        <v>0</v>
      </c>
      <c r="N154" s="63">
        <v>0</v>
      </c>
      <c r="O154" s="63"/>
      <c r="P154" s="63">
        <v>7</v>
      </c>
      <c r="Q154" s="58">
        <v>0</v>
      </c>
    </row>
    <row r="155" spans="1:17" x14ac:dyDescent="0.25">
      <c r="A155" s="58">
        <v>1997</v>
      </c>
      <c r="B155" s="79">
        <v>243</v>
      </c>
      <c r="C155" s="63"/>
      <c r="D155" s="63"/>
      <c r="E155" s="63">
        <v>0</v>
      </c>
      <c r="F155" s="63">
        <v>0</v>
      </c>
      <c r="G155" s="63"/>
      <c r="H155" s="63">
        <v>0</v>
      </c>
      <c r="I155" s="63"/>
      <c r="J155" s="63"/>
      <c r="K155" s="63">
        <v>0</v>
      </c>
      <c r="L155" s="63"/>
      <c r="M155" s="63">
        <v>0</v>
      </c>
      <c r="N155" s="63">
        <v>0</v>
      </c>
      <c r="O155" s="63"/>
      <c r="P155" s="63">
        <v>3</v>
      </c>
      <c r="Q155" s="58">
        <v>0</v>
      </c>
    </row>
    <row r="156" spans="1:17" x14ac:dyDescent="0.25">
      <c r="A156" s="58">
        <v>1997</v>
      </c>
      <c r="B156" s="79">
        <v>244</v>
      </c>
      <c r="C156" s="63"/>
      <c r="D156" s="63"/>
      <c r="E156" s="63">
        <v>0</v>
      </c>
      <c r="F156" s="63">
        <v>0</v>
      </c>
      <c r="G156" s="63"/>
      <c r="H156" s="63">
        <v>0</v>
      </c>
      <c r="I156" s="63"/>
      <c r="J156" s="63"/>
      <c r="K156" s="63">
        <v>0</v>
      </c>
      <c r="L156" s="63"/>
      <c r="M156" s="63">
        <v>0</v>
      </c>
      <c r="N156" s="63">
        <v>0</v>
      </c>
      <c r="O156" s="63"/>
      <c r="P156" s="63">
        <v>9</v>
      </c>
      <c r="Q156" s="58">
        <v>1</v>
      </c>
    </row>
    <row r="157" spans="1:17" x14ac:dyDescent="0.25">
      <c r="A157" s="58">
        <v>1997</v>
      </c>
      <c r="B157" s="79">
        <v>245</v>
      </c>
      <c r="C157" s="63"/>
      <c r="D157" s="63"/>
      <c r="E157" s="63">
        <v>0</v>
      </c>
      <c r="F157" s="63">
        <v>0</v>
      </c>
      <c r="G157" s="63"/>
      <c r="H157" s="63">
        <v>0</v>
      </c>
      <c r="I157" s="63"/>
      <c r="J157" s="63"/>
      <c r="K157" s="63">
        <v>0</v>
      </c>
      <c r="L157" s="63"/>
      <c r="M157" s="63">
        <v>0</v>
      </c>
      <c r="N157" s="63"/>
      <c r="O157" s="63"/>
      <c r="P157" s="63">
        <v>9</v>
      </c>
      <c r="Q157" s="63">
        <v>1</v>
      </c>
    </row>
    <row r="158" spans="1:17" x14ac:dyDescent="0.25">
      <c r="A158" s="58">
        <v>1997</v>
      </c>
      <c r="B158" s="79">
        <v>246</v>
      </c>
      <c r="C158" s="63"/>
      <c r="D158" s="63"/>
      <c r="E158" s="63">
        <v>1</v>
      </c>
      <c r="F158" s="63">
        <v>1</v>
      </c>
      <c r="G158" s="63"/>
      <c r="H158" s="63">
        <v>0</v>
      </c>
      <c r="I158" s="63"/>
      <c r="J158" s="63"/>
      <c r="K158" s="63">
        <v>0</v>
      </c>
      <c r="L158" s="63"/>
      <c r="M158" s="63">
        <v>0</v>
      </c>
      <c r="N158" s="63"/>
      <c r="O158" s="63"/>
      <c r="P158" s="63">
        <v>5</v>
      </c>
      <c r="Q158" s="63">
        <v>0</v>
      </c>
    </row>
    <row r="159" spans="1:17" x14ac:dyDescent="0.25">
      <c r="A159" s="58">
        <v>1997</v>
      </c>
      <c r="B159" s="79">
        <v>247</v>
      </c>
      <c r="C159" s="63"/>
      <c r="D159" s="63"/>
      <c r="E159" s="63">
        <v>3</v>
      </c>
      <c r="F159" s="63">
        <v>3</v>
      </c>
      <c r="G159" s="63"/>
      <c r="H159" s="63">
        <v>0</v>
      </c>
      <c r="I159" s="63"/>
      <c r="J159" s="63"/>
      <c r="K159" s="63">
        <v>0</v>
      </c>
      <c r="L159" s="63"/>
      <c r="M159" s="63">
        <v>0</v>
      </c>
      <c r="N159" s="63"/>
      <c r="O159" s="63"/>
      <c r="P159" s="63">
        <v>11</v>
      </c>
      <c r="Q159" s="63">
        <v>1</v>
      </c>
    </row>
    <row r="160" spans="1:17" x14ac:dyDescent="0.25">
      <c r="A160" s="58">
        <v>1997</v>
      </c>
      <c r="B160" s="79">
        <v>248</v>
      </c>
      <c r="C160" s="63"/>
      <c r="D160" s="63"/>
      <c r="E160" s="63">
        <v>0</v>
      </c>
      <c r="F160" s="63">
        <v>0</v>
      </c>
      <c r="G160" s="63"/>
      <c r="H160" s="63">
        <v>0</v>
      </c>
      <c r="I160" s="63"/>
      <c r="J160" s="63"/>
      <c r="K160" s="63">
        <v>0</v>
      </c>
      <c r="L160" s="63"/>
      <c r="M160" s="63">
        <v>0</v>
      </c>
      <c r="N160" s="63"/>
      <c r="O160" s="63"/>
      <c r="P160" s="63">
        <v>15</v>
      </c>
      <c r="Q160" s="63">
        <v>4</v>
      </c>
    </row>
    <row r="161" spans="1:17" x14ac:dyDescent="0.25">
      <c r="A161" s="58">
        <v>1997</v>
      </c>
      <c r="B161" s="79">
        <v>249</v>
      </c>
      <c r="C161" s="63"/>
      <c r="D161" s="63"/>
      <c r="E161" s="63">
        <v>0</v>
      </c>
      <c r="F161" s="63">
        <v>0</v>
      </c>
      <c r="G161" s="63"/>
      <c r="H161" s="63">
        <v>0</v>
      </c>
      <c r="I161" s="63"/>
      <c r="J161" s="63"/>
      <c r="K161" s="63">
        <v>0</v>
      </c>
      <c r="L161" s="63"/>
      <c r="M161" s="63">
        <v>0</v>
      </c>
      <c r="N161" s="63"/>
      <c r="O161" s="63"/>
      <c r="P161" s="63">
        <v>6</v>
      </c>
      <c r="Q161" s="63">
        <v>1</v>
      </c>
    </row>
    <row r="162" spans="1:17" x14ac:dyDescent="0.25">
      <c r="A162" s="58">
        <v>1997</v>
      </c>
      <c r="B162" s="79">
        <v>250</v>
      </c>
      <c r="C162" s="63"/>
      <c r="D162" s="63"/>
      <c r="E162" s="63">
        <v>1</v>
      </c>
      <c r="F162" s="63">
        <v>1</v>
      </c>
      <c r="G162" s="63"/>
      <c r="H162" s="63">
        <v>0</v>
      </c>
      <c r="I162" s="63"/>
      <c r="J162" s="63"/>
      <c r="K162" s="63">
        <v>0</v>
      </c>
      <c r="L162" s="63"/>
      <c r="M162" s="63">
        <v>0</v>
      </c>
      <c r="N162" s="63"/>
      <c r="O162" s="63"/>
      <c r="P162" s="63">
        <v>24</v>
      </c>
      <c r="Q162" s="63">
        <v>4</v>
      </c>
    </row>
    <row r="163" spans="1:17" x14ac:dyDescent="0.25">
      <c r="A163" s="58">
        <v>1997</v>
      </c>
      <c r="B163" s="79">
        <v>251</v>
      </c>
      <c r="C163" s="63"/>
      <c r="D163" s="63"/>
      <c r="E163" s="63">
        <v>0</v>
      </c>
      <c r="F163" s="63">
        <v>0</v>
      </c>
      <c r="G163" s="63"/>
      <c r="H163" s="63">
        <v>0</v>
      </c>
      <c r="I163" s="63"/>
      <c r="J163" s="63"/>
      <c r="K163" s="63">
        <v>0</v>
      </c>
      <c r="L163" s="63"/>
      <c r="M163" s="63">
        <v>0</v>
      </c>
      <c r="N163" s="63"/>
      <c r="O163" s="63"/>
      <c r="P163" s="63">
        <v>24</v>
      </c>
      <c r="Q163" s="63">
        <v>2</v>
      </c>
    </row>
    <row r="164" spans="1:17" x14ac:dyDescent="0.25">
      <c r="A164" s="58">
        <v>1997</v>
      </c>
      <c r="B164" s="79">
        <v>252</v>
      </c>
      <c r="C164" s="63"/>
      <c r="D164" s="63"/>
      <c r="E164" s="63">
        <v>1</v>
      </c>
      <c r="F164" s="63">
        <v>1</v>
      </c>
      <c r="G164" s="63"/>
      <c r="H164" s="63">
        <v>2</v>
      </c>
      <c r="I164" s="63"/>
      <c r="J164" s="63"/>
      <c r="K164" s="63">
        <v>2</v>
      </c>
      <c r="L164" s="63"/>
      <c r="M164" s="63">
        <v>0</v>
      </c>
      <c r="N164" s="63"/>
      <c r="O164" s="63"/>
      <c r="P164" s="63">
        <v>28</v>
      </c>
      <c r="Q164" s="63">
        <v>3</v>
      </c>
    </row>
    <row r="165" spans="1:17" x14ac:dyDescent="0.25">
      <c r="A165" s="58">
        <v>1997</v>
      </c>
      <c r="B165" s="79">
        <v>253</v>
      </c>
      <c r="C165" s="63"/>
      <c r="D165" s="63"/>
      <c r="E165" s="63">
        <v>2</v>
      </c>
      <c r="F165" s="63">
        <v>2</v>
      </c>
      <c r="G165" s="63"/>
      <c r="H165" s="63">
        <v>0</v>
      </c>
      <c r="I165" s="63"/>
      <c r="J165" s="63"/>
      <c r="K165" s="63">
        <v>0</v>
      </c>
      <c r="L165" s="63"/>
      <c r="M165" s="63">
        <v>0</v>
      </c>
      <c r="N165" s="63"/>
      <c r="O165" s="63"/>
      <c r="P165" s="63">
        <v>45</v>
      </c>
      <c r="Q165" s="63">
        <v>1</v>
      </c>
    </row>
    <row r="166" spans="1:17" x14ac:dyDescent="0.25">
      <c r="A166" s="58">
        <v>1997</v>
      </c>
      <c r="B166" s="79">
        <v>254</v>
      </c>
      <c r="C166" s="63"/>
      <c r="D166" s="63"/>
      <c r="E166" s="63">
        <v>0</v>
      </c>
      <c r="F166" s="63">
        <v>0</v>
      </c>
      <c r="G166" s="63"/>
      <c r="H166" s="63">
        <v>0</v>
      </c>
      <c r="I166" s="63"/>
      <c r="J166" s="63"/>
      <c r="K166" s="63">
        <v>0</v>
      </c>
      <c r="L166" s="63"/>
      <c r="M166" s="63">
        <v>0</v>
      </c>
      <c r="N166" s="63"/>
      <c r="O166" s="63"/>
      <c r="P166" s="63">
        <v>37</v>
      </c>
      <c r="Q166" s="63">
        <v>4</v>
      </c>
    </row>
    <row r="167" spans="1:17" x14ac:dyDescent="0.25">
      <c r="A167" s="58">
        <v>1997</v>
      </c>
      <c r="B167" s="79">
        <v>255</v>
      </c>
      <c r="C167" s="63"/>
      <c r="D167" s="63"/>
      <c r="E167" s="63">
        <v>1</v>
      </c>
      <c r="F167" s="63">
        <v>1</v>
      </c>
      <c r="G167" s="63"/>
      <c r="H167" s="63">
        <v>0</v>
      </c>
      <c r="I167" s="63"/>
      <c r="J167" s="63"/>
      <c r="K167" s="63">
        <v>0</v>
      </c>
      <c r="L167" s="63"/>
      <c r="M167" s="63">
        <v>0</v>
      </c>
      <c r="N167" s="63"/>
      <c r="O167" s="63"/>
      <c r="P167" s="63">
        <v>35</v>
      </c>
      <c r="Q167" s="63">
        <v>4</v>
      </c>
    </row>
    <row r="168" spans="1:17" x14ac:dyDescent="0.25">
      <c r="A168" s="58">
        <v>1997</v>
      </c>
      <c r="B168" s="79">
        <v>256</v>
      </c>
      <c r="C168" s="63"/>
      <c r="D168" s="63"/>
      <c r="E168" s="63">
        <v>0</v>
      </c>
      <c r="F168" s="63">
        <v>0</v>
      </c>
      <c r="G168" s="63"/>
      <c r="H168" s="63">
        <v>0</v>
      </c>
      <c r="I168" s="63"/>
      <c r="J168" s="63"/>
      <c r="K168" s="63">
        <v>0</v>
      </c>
      <c r="L168" s="63"/>
      <c r="M168" s="63">
        <v>0</v>
      </c>
      <c r="N168" s="63"/>
      <c r="O168" s="63"/>
      <c r="P168" s="63">
        <v>31</v>
      </c>
      <c r="Q168" s="63">
        <v>5</v>
      </c>
    </row>
    <row r="169" spans="1:17" x14ac:dyDescent="0.25">
      <c r="A169" s="58">
        <v>1997</v>
      </c>
      <c r="B169" s="79">
        <v>257</v>
      </c>
      <c r="C169" s="63"/>
      <c r="D169" s="63"/>
      <c r="E169" s="63">
        <v>2</v>
      </c>
      <c r="F169" s="63">
        <v>2</v>
      </c>
      <c r="G169" s="63"/>
      <c r="H169" s="63">
        <v>0</v>
      </c>
      <c r="I169" s="63"/>
      <c r="J169" s="63"/>
      <c r="K169" s="63">
        <v>0</v>
      </c>
      <c r="L169" s="63"/>
      <c r="M169" s="63">
        <v>0</v>
      </c>
      <c r="N169" s="63"/>
      <c r="O169" s="63"/>
      <c r="P169" s="63">
        <v>31</v>
      </c>
      <c r="Q169" s="63">
        <v>5</v>
      </c>
    </row>
    <row r="170" spans="1:17" x14ac:dyDescent="0.25">
      <c r="A170" s="58">
        <v>1997</v>
      </c>
      <c r="B170" s="79">
        <v>258</v>
      </c>
      <c r="C170" s="63"/>
      <c r="D170" s="63"/>
      <c r="E170" s="63">
        <v>3</v>
      </c>
      <c r="F170" s="63">
        <v>3</v>
      </c>
      <c r="G170" s="63"/>
      <c r="H170" s="63">
        <v>1</v>
      </c>
      <c r="I170" s="63"/>
      <c r="J170" s="63"/>
      <c r="K170" s="63">
        <v>1</v>
      </c>
      <c r="L170" s="63"/>
      <c r="M170" s="63">
        <v>0</v>
      </c>
      <c r="N170" s="63"/>
      <c r="O170" s="63"/>
      <c r="P170" s="63">
        <v>31</v>
      </c>
      <c r="Q170" s="63">
        <v>7</v>
      </c>
    </row>
    <row r="171" spans="1:17" x14ac:dyDescent="0.25">
      <c r="A171" s="58">
        <v>1997</v>
      </c>
      <c r="B171" s="79">
        <v>259</v>
      </c>
      <c r="C171" s="63"/>
      <c r="D171" s="63"/>
      <c r="E171" s="63">
        <v>2</v>
      </c>
      <c r="F171" s="63">
        <v>2</v>
      </c>
      <c r="G171" s="63"/>
      <c r="H171" s="63">
        <v>0</v>
      </c>
      <c r="I171" s="63"/>
      <c r="J171" s="63"/>
      <c r="K171" s="63">
        <v>0</v>
      </c>
      <c r="L171" s="63"/>
      <c r="M171" s="63">
        <v>0</v>
      </c>
      <c r="N171" s="63"/>
      <c r="O171" s="63"/>
      <c r="P171" s="63">
        <v>97</v>
      </c>
      <c r="Q171" s="63">
        <v>14</v>
      </c>
    </row>
    <row r="172" spans="1:17" x14ac:dyDescent="0.25">
      <c r="A172" s="58">
        <v>1997</v>
      </c>
      <c r="B172" s="79">
        <v>260</v>
      </c>
      <c r="C172" s="63"/>
      <c r="D172" s="63"/>
      <c r="E172" s="63">
        <v>4</v>
      </c>
      <c r="F172" s="63">
        <v>4</v>
      </c>
      <c r="G172" s="63"/>
      <c r="H172" s="63">
        <v>0</v>
      </c>
      <c r="I172" s="63"/>
      <c r="J172" s="63"/>
      <c r="K172" s="63">
        <v>0</v>
      </c>
      <c r="L172" s="63"/>
      <c r="M172" s="63">
        <v>0</v>
      </c>
      <c r="N172" s="63"/>
      <c r="O172" s="63"/>
      <c r="P172" s="63">
        <v>111</v>
      </c>
      <c r="Q172" s="63">
        <v>20</v>
      </c>
    </row>
    <row r="173" spans="1:17" x14ac:dyDescent="0.25">
      <c r="A173" s="58">
        <v>1997</v>
      </c>
      <c r="B173" s="79">
        <v>261</v>
      </c>
      <c r="C173" s="63"/>
      <c r="D173" s="63"/>
      <c r="E173" s="63">
        <v>3</v>
      </c>
      <c r="F173" s="63">
        <v>3</v>
      </c>
      <c r="G173" s="63"/>
      <c r="H173" s="63">
        <v>0</v>
      </c>
      <c r="I173" s="63"/>
      <c r="J173" s="63"/>
      <c r="K173" s="63">
        <v>0</v>
      </c>
      <c r="L173" s="63"/>
      <c r="M173" s="63">
        <v>0</v>
      </c>
      <c r="N173" s="63"/>
      <c r="O173" s="63"/>
      <c r="P173" s="63">
        <v>66</v>
      </c>
      <c r="Q173" s="63">
        <v>7</v>
      </c>
    </row>
    <row r="174" spans="1:17" x14ac:dyDescent="0.25">
      <c r="A174" s="58">
        <v>1997</v>
      </c>
      <c r="B174" s="79">
        <v>262</v>
      </c>
      <c r="C174" s="63"/>
      <c r="D174" s="63"/>
      <c r="E174" s="63">
        <v>0</v>
      </c>
      <c r="F174" s="63">
        <v>0</v>
      </c>
      <c r="G174" s="63"/>
      <c r="H174" s="63">
        <v>0</v>
      </c>
      <c r="I174" s="63"/>
      <c r="J174" s="63"/>
      <c r="K174" s="63">
        <v>0</v>
      </c>
      <c r="L174" s="63"/>
      <c r="M174" s="63">
        <v>0</v>
      </c>
      <c r="N174" s="63"/>
      <c r="O174" s="63"/>
      <c r="P174" s="63">
        <v>61</v>
      </c>
      <c r="Q174" s="63">
        <v>6</v>
      </c>
    </row>
    <row r="175" spans="1:17" x14ac:dyDescent="0.25">
      <c r="A175" s="58">
        <v>1997</v>
      </c>
      <c r="B175" s="79">
        <v>263</v>
      </c>
      <c r="C175" s="63"/>
      <c r="D175" s="63"/>
      <c r="E175" s="63">
        <v>2</v>
      </c>
      <c r="F175" s="63">
        <v>2</v>
      </c>
      <c r="G175" s="63"/>
      <c r="H175" s="63">
        <v>1</v>
      </c>
      <c r="I175" s="63"/>
      <c r="J175" s="63"/>
      <c r="K175" s="63">
        <v>1</v>
      </c>
      <c r="L175" s="63"/>
      <c r="M175" s="63">
        <v>0</v>
      </c>
      <c r="N175" s="63"/>
      <c r="O175" s="63"/>
      <c r="P175" s="63">
        <v>73</v>
      </c>
      <c r="Q175" s="63">
        <v>13</v>
      </c>
    </row>
    <row r="176" spans="1:17" x14ac:dyDescent="0.25">
      <c r="A176" s="58">
        <v>1997</v>
      </c>
      <c r="B176" s="79">
        <v>264</v>
      </c>
      <c r="C176" s="63"/>
      <c r="D176" s="63"/>
      <c r="E176" s="63">
        <v>1</v>
      </c>
      <c r="F176" s="63">
        <v>1</v>
      </c>
      <c r="G176" s="63"/>
      <c r="H176" s="63">
        <v>0</v>
      </c>
      <c r="I176" s="63"/>
      <c r="J176" s="63"/>
      <c r="K176" s="63">
        <v>0</v>
      </c>
      <c r="L176" s="63"/>
      <c r="M176" s="63">
        <v>0</v>
      </c>
      <c r="N176" s="63"/>
      <c r="O176" s="63"/>
      <c r="P176" s="63">
        <v>66</v>
      </c>
      <c r="Q176" s="63">
        <v>11</v>
      </c>
    </row>
    <row r="177" spans="1:17" x14ac:dyDescent="0.25">
      <c r="A177" s="58">
        <v>1997</v>
      </c>
      <c r="B177" s="79">
        <v>265</v>
      </c>
      <c r="C177" s="63"/>
      <c r="D177" s="63"/>
      <c r="E177" s="63">
        <v>1</v>
      </c>
      <c r="F177" s="63">
        <v>1</v>
      </c>
      <c r="G177" s="63"/>
      <c r="H177" s="63">
        <v>0</v>
      </c>
      <c r="I177" s="63"/>
      <c r="J177" s="63"/>
      <c r="K177" s="63">
        <v>0</v>
      </c>
      <c r="L177" s="63"/>
      <c r="M177" s="63">
        <v>0</v>
      </c>
      <c r="N177" s="63"/>
      <c r="O177" s="63"/>
      <c r="P177" s="63">
        <v>60</v>
      </c>
      <c r="Q177" s="63">
        <v>8</v>
      </c>
    </row>
    <row r="178" spans="1:17" x14ac:dyDescent="0.25">
      <c r="A178" s="58">
        <v>1997</v>
      </c>
      <c r="B178" s="79">
        <v>266</v>
      </c>
      <c r="C178" s="63"/>
      <c r="D178" s="63"/>
      <c r="E178" s="63">
        <v>1</v>
      </c>
      <c r="F178" s="63">
        <v>1</v>
      </c>
      <c r="G178" s="63"/>
      <c r="H178" s="63">
        <v>1</v>
      </c>
      <c r="I178" s="63"/>
      <c r="J178" s="63"/>
      <c r="K178" s="63">
        <v>1</v>
      </c>
      <c r="L178" s="63"/>
      <c r="M178" s="63">
        <v>0</v>
      </c>
      <c r="N178" s="63"/>
      <c r="O178" s="63"/>
      <c r="P178" s="63">
        <v>91</v>
      </c>
      <c r="Q178" s="63">
        <v>20</v>
      </c>
    </row>
    <row r="179" spans="1:17" x14ac:dyDescent="0.25">
      <c r="A179" s="58">
        <v>1997</v>
      </c>
      <c r="B179" s="79">
        <v>267</v>
      </c>
      <c r="C179" s="63"/>
      <c r="D179" s="63"/>
      <c r="E179" s="63">
        <v>3</v>
      </c>
      <c r="F179" s="63">
        <v>3</v>
      </c>
      <c r="G179" s="63"/>
      <c r="H179" s="63">
        <v>0</v>
      </c>
      <c r="I179" s="63"/>
      <c r="J179" s="63"/>
      <c r="K179" s="63">
        <v>0</v>
      </c>
      <c r="L179" s="63"/>
      <c r="M179" s="63">
        <v>0</v>
      </c>
      <c r="N179" s="63"/>
      <c r="O179" s="63"/>
      <c r="P179" s="63">
        <v>64</v>
      </c>
      <c r="Q179" s="63">
        <v>10</v>
      </c>
    </row>
    <row r="180" spans="1:17" x14ac:dyDescent="0.25">
      <c r="A180" s="58">
        <v>1997</v>
      </c>
      <c r="B180" s="79">
        <v>268</v>
      </c>
      <c r="C180" s="63"/>
      <c r="D180" s="63"/>
      <c r="E180" s="63">
        <v>2</v>
      </c>
      <c r="F180" s="63">
        <v>2</v>
      </c>
      <c r="G180" s="63"/>
      <c r="H180" s="63">
        <v>1</v>
      </c>
      <c r="I180" s="63"/>
      <c r="J180" s="63"/>
      <c r="K180" s="63">
        <v>1</v>
      </c>
      <c r="L180" s="63"/>
      <c r="M180" s="63">
        <v>0</v>
      </c>
      <c r="N180" s="63"/>
      <c r="O180" s="63"/>
      <c r="P180" s="63">
        <v>47</v>
      </c>
      <c r="Q180" s="63">
        <v>6</v>
      </c>
    </row>
    <row r="181" spans="1:17" x14ac:dyDescent="0.25">
      <c r="A181" s="58">
        <v>1997</v>
      </c>
      <c r="B181" s="79">
        <v>269</v>
      </c>
      <c r="C181" s="63"/>
      <c r="D181" s="63"/>
      <c r="E181" s="63">
        <v>1</v>
      </c>
      <c r="F181" s="63">
        <v>1</v>
      </c>
      <c r="G181" s="63"/>
      <c r="H181" s="63">
        <v>1</v>
      </c>
      <c r="I181" s="63"/>
      <c r="J181" s="63"/>
      <c r="K181" s="63">
        <v>1</v>
      </c>
      <c r="L181" s="63"/>
      <c r="M181" s="63">
        <v>0</v>
      </c>
      <c r="N181" s="63"/>
      <c r="O181" s="63"/>
      <c r="P181" s="63">
        <v>94</v>
      </c>
      <c r="Q181" s="63">
        <v>5</v>
      </c>
    </row>
    <row r="182" spans="1:17" x14ac:dyDescent="0.25">
      <c r="A182" s="58">
        <v>1997</v>
      </c>
      <c r="B182" s="79">
        <v>270</v>
      </c>
      <c r="C182" s="63"/>
      <c r="D182" s="63"/>
      <c r="E182" s="63">
        <v>3</v>
      </c>
      <c r="F182" s="63">
        <v>3</v>
      </c>
      <c r="G182" s="63"/>
      <c r="H182" s="63">
        <v>1</v>
      </c>
      <c r="I182" s="63"/>
      <c r="J182" s="63"/>
      <c r="K182" s="63">
        <v>1</v>
      </c>
      <c r="L182" s="63"/>
      <c r="M182" s="63">
        <v>0</v>
      </c>
      <c r="N182" s="63"/>
      <c r="O182" s="63"/>
      <c r="P182" s="63">
        <v>165</v>
      </c>
      <c r="Q182" s="63">
        <v>11</v>
      </c>
    </row>
    <row r="183" spans="1:17" x14ac:dyDescent="0.25">
      <c r="A183" s="58">
        <v>1997</v>
      </c>
      <c r="B183" s="79">
        <v>271</v>
      </c>
      <c r="C183" s="58"/>
      <c r="D183" s="101"/>
      <c r="E183" s="101">
        <v>1</v>
      </c>
      <c r="F183" s="63">
        <v>1</v>
      </c>
      <c r="G183" s="63"/>
      <c r="H183" s="63">
        <v>0</v>
      </c>
      <c r="I183" s="63"/>
      <c r="J183" s="63"/>
      <c r="K183" s="63">
        <v>0</v>
      </c>
      <c r="L183" s="63"/>
      <c r="M183" s="63">
        <v>0</v>
      </c>
      <c r="N183" s="63"/>
      <c r="O183" s="63"/>
      <c r="P183" s="63">
        <v>182</v>
      </c>
      <c r="Q183" s="63">
        <v>17</v>
      </c>
    </row>
    <row r="184" spans="1:17" x14ac:dyDescent="0.25">
      <c r="A184" s="58">
        <v>1997</v>
      </c>
      <c r="B184" s="79">
        <v>272</v>
      </c>
      <c r="C184" s="101"/>
      <c r="D184" s="101"/>
      <c r="E184" s="101">
        <v>1</v>
      </c>
      <c r="F184" s="63">
        <v>1</v>
      </c>
      <c r="G184" s="63"/>
      <c r="H184" s="63">
        <v>1</v>
      </c>
      <c r="I184" s="63"/>
      <c r="J184" s="63"/>
      <c r="K184" s="63">
        <v>1</v>
      </c>
      <c r="L184" s="63"/>
      <c r="M184" s="63">
        <v>0</v>
      </c>
      <c r="N184" s="63"/>
      <c r="O184" s="63"/>
      <c r="P184" s="63">
        <v>264</v>
      </c>
      <c r="Q184" s="63">
        <v>42</v>
      </c>
    </row>
    <row r="185" spans="1:17" x14ac:dyDescent="0.25">
      <c r="A185" s="58">
        <v>1997</v>
      </c>
      <c r="B185" s="79">
        <v>273</v>
      </c>
      <c r="C185" s="101"/>
      <c r="D185" s="101"/>
      <c r="E185" s="101">
        <v>0</v>
      </c>
      <c r="F185" s="63">
        <v>0</v>
      </c>
      <c r="G185" s="63"/>
      <c r="H185" s="63">
        <v>1</v>
      </c>
      <c r="I185" s="63"/>
      <c r="J185" s="63"/>
      <c r="K185" s="63">
        <v>1</v>
      </c>
      <c r="L185" s="63"/>
      <c r="M185" s="63">
        <v>0</v>
      </c>
      <c r="N185" s="63"/>
      <c r="O185" s="63"/>
      <c r="P185" s="63">
        <v>233</v>
      </c>
      <c r="Q185" s="63">
        <v>21</v>
      </c>
    </row>
    <row r="186" spans="1:17" x14ac:dyDescent="0.25">
      <c r="A186" s="58">
        <v>1997</v>
      </c>
      <c r="B186" s="79">
        <v>274</v>
      </c>
      <c r="C186" s="101"/>
      <c r="D186" s="101"/>
      <c r="E186" s="101">
        <v>3</v>
      </c>
      <c r="F186" s="63">
        <v>3</v>
      </c>
      <c r="G186" s="63"/>
      <c r="H186" s="63">
        <v>3</v>
      </c>
      <c r="I186" s="63"/>
      <c r="J186" s="63"/>
      <c r="K186" s="63">
        <v>3</v>
      </c>
      <c r="L186" s="63"/>
      <c r="M186" s="63">
        <v>0</v>
      </c>
      <c r="N186" s="63"/>
      <c r="O186" s="63"/>
      <c r="P186" s="63">
        <v>221</v>
      </c>
      <c r="Q186" s="63">
        <v>23</v>
      </c>
    </row>
    <row r="187" spans="1:17" x14ac:dyDescent="0.25">
      <c r="A187" s="58">
        <v>1997</v>
      </c>
      <c r="B187" s="79">
        <v>275</v>
      </c>
      <c r="C187" s="63"/>
      <c r="D187" s="63"/>
      <c r="E187" s="63">
        <v>1</v>
      </c>
      <c r="F187" s="63">
        <v>1</v>
      </c>
      <c r="G187" s="63"/>
      <c r="H187" s="63">
        <v>4</v>
      </c>
      <c r="I187" s="63"/>
      <c r="J187" s="63"/>
      <c r="K187" s="63">
        <v>4</v>
      </c>
      <c r="L187" s="63"/>
      <c r="M187" s="63">
        <v>0</v>
      </c>
      <c r="N187" s="63"/>
      <c r="O187" s="63"/>
      <c r="P187" s="63">
        <v>185</v>
      </c>
      <c r="Q187" s="63">
        <v>14</v>
      </c>
    </row>
    <row r="188" spans="1:17" x14ac:dyDescent="0.25">
      <c r="A188" s="58">
        <v>1997</v>
      </c>
      <c r="B188" s="79">
        <v>276</v>
      </c>
      <c r="C188" s="63"/>
      <c r="D188" s="63"/>
      <c r="E188" s="63">
        <v>0</v>
      </c>
      <c r="F188" s="63">
        <v>0</v>
      </c>
      <c r="G188" s="63"/>
      <c r="H188" s="63">
        <v>2</v>
      </c>
      <c r="I188" s="63"/>
      <c r="J188" s="63"/>
      <c r="K188" s="63">
        <v>2</v>
      </c>
      <c r="L188" s="63"/>
      <c r="M188" s="63">
        <v>0</v>
      </c>
      <c r="N188" s="63"/>
      <c r="O188" s="63"/>
      <c r="P188" s="63">
        <v>228</v>
      </c>
      <c r="Q188" s="63">
        <v>24</v>
      </c>
    </row>
    <row r="189" spans="1:17" x14ac:dyDescent="0.25">
      <c r="A189" s="58">
        <v>1997</v>
      </c>
      <c r="B189" s="79">
        <v>277</v>
      </c>
      <c r="C189" s="63"/>
      <c r="D189" s="63"/>
      <c r="E189" s="63">
        <v>0</v>
      </c>
      <c r="F189" s="63">
        <v>0</v>
      </c>
      <c r="G189" s="63"/>
      <c r="H189" s="63">
        <v>1</v>
      </c>
      <c r="I189" s="63"/>
      <c r="J189" s="63"/>
      <c r="K189" s="63">
        <v>1</v>
      </c>
      <c r="L189" s="63"/>
      <c r="M189" s="63">
        <v>0</v>
      </c>
      <c r="N189" s="63"/>
      <c r="O189" s="63"/>
      <c r="P189" s="63">
        <v>143</v>
      </c>
      <c r="Q189" s="63">
        <v>15</v>
      </c>
    </row>
    <row r="190" spans="1:17" x14ac:dyDescent="0.25">
      <c r="A190" s="58">
        <v>1997</v>
      </c>
      <c r="B190" s="79">
        <v>278</v>
      </c>
      <c r="C190" s="63"/>
      <c r="D190" s="63"/>
      <c r="E190" s="63">
        <v>1</v>
      </c>
      <c r="F190" s="63">
        <v>1</v>
      </c>
      <c r="G190" s="63"/>
      <c r="H190" s="63">
        <v>4</v>
      </c>
      <c r="I190" s="63"/>
      <c r="J190" s="63"/>
      <c r="K190" s="63">
        <v>4</v>
      </c>
      <c r="L190" s="63"/>
      <c r="M190" s="63">
        <v>0</v>
      </c>
      <c r="N190" s="63"/>
      <c r="O190" s="63"/>
      <c r="P190" s="63">
        <v>272</v>
      </c>
      <c r="Q190" s="63">
        <v>27</v>
      </c>
    </row>
    <row r="191" spans="1:17" x14ac:dyDescent="0.25">
      <c r="A191" s="58">
        <v>1997</v>
      </c>
      <c r="B191" s="79">
        <v>279</v>
      </c>
      <c r="C191" s="63"/>
      <c r="D191" s="63"/>
      <c r="E191" s="63">
        <v>0</v>
      </c>
      <c r="F191" s="63">
        <v>0</v>
      </c>
      <c r="G191" s="63"/>
      <c r="H191" s="63">
        <v>1</v>
      </c>
      <c r="I191" s="63"/>
      <c r="J191" s="63"/>
      <c r="K191" s="63">
        <v>1</v>
      </c>
      <c r="L191" s="63"/>
      <c r="M191" s="63">
        <v>0</v>
      </c>
      <c r="N191" s="63"/>
      <c r="O191" s="63"/>
      <c r="P191" s="63">
        <v>199</v>
      </c>
      <c r="Q191" s="63">
        <v>18</v>
      </c>
    </row>
    <row r="192" spans="1:17" x14ac:dyDescent="0.25">
      <c r="A192" s="58">
        <v>1997</v>
      </c>
      <c r="B192" s="79">
        <v>280</v>
      </c>
      <c r="C192" s="63"/>
      <c r="D192" s="63"/>
      <c r="E192" s="63">
        <v>1</v>
      </c>
      <c r="F192" s="63">
        <v>1</v>
      </c>
      <c r="G192" s="63"/>
      <c r="H192" s="63">
        <v>1</v>
      </c>
      <c r="I192" s="63"/>
      <c r="J192" s="63"/>
      <c r="K192" s="63">
        <v>1</v>
      </c>
      <c r="L192" s="63"/>
      <c r="M192" s="63">
        <v>0</v>
      </c>
      <c r="N192" s="63"/>
      <c r="O192" s="63"/>
      <c r="P192" s="63">
        <v>163</v>
      </c>
      <c r="Q192" s="63">
        <v>11</v>
      </c>
    </row>
    <row r="193" spans="1:17" x14ac:dyDescent="0.25">
      <c r="A193" s="58">
        <v>1997</v>
      </c>
      <c r="B193" s="79">
        <v>281</v>
      </c>
      <c r="C193" s="63"/>
      <c r="D193" s="63"/>
      <c r="E193" s="63">
        <v>0</v>
      </c>
      <c r="F193" s="63">
        <v>0</v>
      </c>
      <c r="G193" s="63"/>
      <c r="H193" s="63">
        <v>2</v>
      </c>
      <c r="I193" s="63"/>
      <c r="J193" s="63"/>
      <c r="K193" s="63">
        <v>2</v>
      </c>
      <c r="L193" s="63"/>
      <c r="M193" s="63">
        <v>0</v>
      </c>
      <c r="N193" s="63"/>
      <c r="O193" s="63"/>
      <c r="P193" s="63">
        <v>124</v>
      </c>
      <c r="Q193" s="63">
        <v>11</v>
      </c>
    </row>
    <row r="194" spans="1:17" x14ac:dyDescent="0.25">
      <c r="A194" s="58">
        <v>1997</v>
      </c>
      <c r="B194" s="79">
        <v>282</v>
      </c>
      <c r="C194" s="63"/>
      <c r="D194" s="63"/>
      <c r="E194" s="63">
        <v>1</v>
      </c>
      <c r="F194" s="63">
        <v>1</v>
      </c>
      <c r="G194" s="63"/>
      <c r="H194" s="63">
        <v>0</v>
      </c>
      <c r="I194" s="63"/>
      <c r="J194" s="63"/>
      <c r="K194" s="63">
        <v>0</v>
      </c>
      <c r="L194" s="63"/>
      <c r="M194" s="63">
        <v>0</v>
      </c>
      <c r="N194" s="63"/>
      <c r="O194" s="63"/>
      <c r="P194" s="63">
        <v>147</v>
      </c>
      <c r="Q194" s="63">
        <v>10</v>
      </c>
    </row>
    <row r="195" spans="1:17" x14ac:dyDescent="0.25">
      <c r="A195" s="58">
        <v>1997</v>
      </c>
      <c r="B195" s="79">
        <v>283</v>
      </c>
      <c r="C195" s="63"/>
      <c r="D195" s="63"/>
      <c r="E195" s="63">
        <v>2</v>
      </c>
      <c r="F195" s="63">
        <v>2</v>
      </c>
      <c r="G195" s="63"/>
      <c r="H195" s="63">
        <v>0</v>
      </c>
      <c r="I195" s="63"/>
      <c r="J195" s="63"/>
      <c r="K195" s="63">
        <v>0</v>
      </c>
      <c r="L195" s="63"/>
      <c r="M195" s="63">
        <v>0</v>
      </c>
      <c r="N195" s="63"/>
      <c r="O195" s="63"/>
      <c r="P195" s="63">
        <v>203</v>
      </c>
      <c r="Q195" s="63">
        <v>26</v>
      </c>
    </row>
    <row r="196" spans="1:17" x14ac:dyDescent="0.25">
      <c r="A196" s="58">
        <v>1997</v>
      </c>
      <c r="B196" s="79">
        <v>284</v>
      </c>
      <c r="C196" s="63"/>
      <c r="D196" s="63"/>
      <c r="E196" s="63">
        <v>0</v>
      </c>
      <c r="F196" s="63">
        <v>0</v>
      </c>
      <c r="G196" s="63"/>
      <c r="H196" s="63">
        <v>1</v>
      </c>
      <c r="I196" s="63"/>
      <c r="J196" s="63"/>
      <c r="K196" s="63">
        <v>1</v>
      </c>
      <c r="L196" s="63"/>
      <c r="M196" s="63">
        <v>0</v>
      </c>
      <c r="N196" s="63"/>
      <c r="O196" s="63"/>
      <c r="P196" s="63">
        <v>118</v>
      </c>
      <c r="Q196" s="63">
        <v>11</v>
      </c>
    </row>
    <row r="197" spans="1:17" x14ac:dyDescent="0.25">
      <c r="A197" s="58">
        <v>1997</v>
      </c>
      <c r="B197" s="79">
        <v>285</v>
      </c>
      <c r="C197" s="63"/>
      <c r="D197" s="63"/>
      <c r="E197" s="63">
        <v>1</v>
      </c>
      <c r="F197" s="63">
        <v>1</v>
      </c>
      <c r="G197" s="63"/>
      <c r="H197" s="63">
        <v>2</v>
      </c>
      <c r="I197" s="63"/>
      <c r="J197" s="63"/>
      <c r="K197" s="63">
        <v>2</v>
      </c>
      <c r="L197" s="63"/>
      <c r="M197" s="63">
        <v>0</v>
      </c>
      <c r="N197" s="63"/>
      <c r="O197" s="63"/>
      <c r="P197" s="63">
        <v>170</v>
      </c>
      <c r="Q197" s="63">
        <v>15</v>
      </c>
    </row>
    <row r="198" spans="1:17" x14ac:dyDescent="0.25">
      <c r="A198" s="58">
        <v>1997</v>
      </c>
      <c r="B198" s="79">
        <v>286</v>
      </c>
      <c r="C198" s="63"/>
      <c r="D198" s="63"/>
      <c r="E198" s="63">
        <v>1</v>
      </c>
      <c r="F198" s="63">
        <v>1</v>
      </c>
      <c r="G198" s="63"/>
      <c r="H198" s="63">
        <v>1</v>
      </c>
      <c r="I198" s="63"/>
      <c r="J198" s="63"/>
      <c r="K198" s="63">
        <v>1</v>
      </c>
      <c r="L198" s="63"/>
      <c r="M198" s="63">
        <v>0</v>
      </c>
      <c r="N198" s="63"/>
      <c r="O198" s="63"/>
      <c r="P198" s="63">
        <v>114</v>
      </c>
      <c r="Q198" s="63">
        <v>9</v>
      </c>
    </row>
    <row r="199" spans="1:17" x14ac:dyDescent="0.25">
      <c r="A199" s="58">
        <v>1997</v>
      </c>
      <c r="B199" s="79">
        <v>287</v>
      </c>
      <c r="C199" s="63"/>
      <c r="D199" s="63"/>
      <c r="E199" s="63">
        <v>0</v>
      </c>
      <c r="F199" s="63">
        <v>0</v>
      </c>
      <c r="G199" s="63"/>
      <c r="H199" s="63">
        <v>0</v>
      </c>
      <c r="I199" s="63"/>
      <c r="J199" s="63"/>
      <c r="K199" s="63">
        <v>0</v>
      </c>
      <c r="L199" s="63"/>
      <c r="M199" s="63">
        <v>0</v>
      </c>
      <c r="N199" s="63"/>
      <c r="O199" s="63"/>
      <c r="P199" s="63">
        <v>94</v>
      </c>
      <c r="Q199" s="63">
        <v>7</v>
      </c>
    </row>
    <row r="200" spans="1:17" x14ac:dyDescent="0.25">
      <c r="A200" s="58">
        <v>1997</v>
      </c>
      <c r="B200" s="79">
        <v>288</v>
      </c>
      <c r="C200" s="63"/>
      <c r="D200" s="63"/>
      <c r="E200" s="63">
        <v>0</v>
      </c>
      <c r="F200" s="63">
        <v>0</v>
      </c>
      <c r="G200" s="63"/>
      <c r="H200" s="63">
        <v>1</v>
      </c>
      <c r="I200" s="63"/>
      <c r="J200" s="63"/>
      <c r="K200" s="63">
        <v>1</v>
      </c>
      <c r="L200" s="63"/>
      <c r="M200" s="63">
        <v>0</v>
      </c>
      <c r="N200" s="63"/>
      <c r="O200" s="63"/>
      <c r="P200" s="63">
        <v>132</v>
      </c>
      <c r="Q200" s="63">
        <v>11</v>
      </c>
    </row>
    <row r="201" spans="1:17" x14ac:dyDescent="0.25">
      <c r="A201" s="58">
        <v>1997</v>
      </c>
      <c r="B201" s="79">
        <v>289</v>
      </c>
      <c r="C201" s="63"/>
      <c r="D201" s="63"/>
      <c r="E201" s="63">
        <v>2</v>
      </c>
      <c r="F201" s="63">
        <v>2</v>
      </c>
      <c r="G201" s="63"/>
      <c r="H201" s="63">
        <v>0</v>
      </c>
      <c r="I201" s="63"/>
      <c r="J201" s="63"/>
      <c r="K201" s="63">
        <v>0</v>
      </c>
      <c r="L201" s="63"/>
      <c r="M201" s="63">
        <v>0</v>
      </c>
      <c r="N201" s="63"/>
      <c r="O201" s="63"/>
      <c r="P201" s="63">
        <v>109</v>
      </c>
      <c r="Q201" s="63">
        <v>9</v>
      </c>
    </row>
    <row r="202" spans="1:17" x14ac:dyDescent="0.25">
      <c r="A202" s="58">
        <v>1997</v>
      </c>
      <c r="B202" s="79">
        <v>290</v>
      </c>
      <c r="C202" s="63"/>
      <c r="D202" s="63"/>
      <c r="E202" s="63">
        <v>0</v>
      </c>
      <c r="F202" s="63">
        <v>0</v>
      </c>
      <c r="G202" s="63"/>
      <c r="H202" s="63">
        <v>0</v>
      </c>
      <c r="I202" s="63"/>
      <c r="J202" s="63"/>
      <c r="K202" s="63">
        <v>0</v>
      </c>
      <c r="L202" s="63"/>
      <c r="M202" s="63">
        <v>0</v>
      </c>
      <c r="N202" s="63"/>
      <c r="O202" s="63"/>
      <c r="P202" s="63">
        <v>105</v>
      </c>
      <c r="Q202" s="63">
        <v>17</v>
      </c>
    </row>
    <row r="203" spans="1:17" x14ac:dyDescent="0.25">
      <c r="A203" s="58">
        <v>1997</v>
      </c>
      <c r="B203" s="79">
        <v>291</v>
      </c>
      <c r="C203" s="63"/>
      <c r="D203" s="63"/>
      <c r="E203" s="63">
        <v>0</v>
      </c>
      <c r="F203" s="63">
        <v>0</v>
      </c>
      <c r="G203" s="63"/>
      <c r="H203" s="63">
        <v>0</v>
      </c>
      <c r="I203" s="63"/>
      <c r="J203" s="63"/>
      <c r="K203" s="63">
        <v>0</v>
      </c>
      <c r="L203" s="63"/>
      <c r="M203" s="63">
        <v>0</v>
      </c>
      <c r="N203" s="63"/>
      <c r="O203" s="63"/>
      <c r="P203" s="63">
        <v>158</v>
      </c>
      <c r="Q203" s="63">
        <v>19</v>
      </c>
    </row>
    <row r="204" spans="1:17" x14ac:dyDescent="0.25">
      <c r="A204" s="58">
        <v>1997</v>
      </c>
      <c r="B204" s="79">
        <v>292</v>
      </c>
      <c r="C204" s="63"/>
      <c r="D204" s="63"/>
      <c r="E204" s="63">
        <v>0</v>
      </c>
      <c r="F204" s="63">
        <v>0</v>
      </c>
      <c r="G204" s="63"/>
      <c r="H204" s="63">
        <v>1</v>
      </c>
      <c r="I204" s="63"/>
      <c r="J204" s="63"/>
      <c r="K204" s="63">
        <v>1</v>
      </c>
      <c r="L204" s="63"/>
      <c r="M204" s="63">
        <v>0</v>
      </c>
      <c r="N204" s="63"/>
      <c r="O204" s="63"/>
      <c r="P204" s="63">
        <v>181</v>
      </c>
      <c r="Q204" s="63">
        <v>19</v>
      </c>
    </row>
    <row r="205" spans="1:17" x14ac:dyDescent="0.25">
      <c r="A205" s="58">
        <v>1997</v>
      </c>
      <c r="B205" s="79">
        <v>293</v>
      </c>
      <c r="C205" s="63"/>
      <c r="D205" s="63"/>
      <c r="E205" s="63">
        <v>0</v>
      </c>
      <c r="F205" s="63">
        <v>0</v>
      </c>
      <c r="G205" s="63"/>
      <c r="H205" s="63">
        <v>2</v>
      </c>
      <c r="I205" s="63"/>
      <c r="J205" s="63"/>
      <c r="K205" s="63">
        <v>2</v>
      </c>
      <c r="L205" s="63"/>
      <c r="M205" s="63">
        <v>0</v>
      </c>
      <c r="N205" s="63"/>
      <c r="O205" s="63"/>
      <c r="P205" s="63">
        <v>122</v>
      </c>
      <c r="Q205" s="63">
        <v>14</v>
      </c>
    </row>
    <row r="206" spans="1:17" x14ac:dyDescent="0.25">
      <c r="A206" s="58">
        <v>1997</v>
      </c>
      <c r="B206" s="79">
        <v>294</v>
      </c>
      <c r="C206" s="63"/>
      <c r="D206" s="63"/>
      <c r="E206" s="63">
        <v>0</v>
      </c>
      <c r="F206" s="63">
        <v>0</v>
      </c>
      <c r="G206" s="63"/>
      <c r="H206" s="63">
        <v>1</v>
      </c>
      <c r="I206" s="63"/>
      <c r="J206" s="63"/>
      <c r="K206" s="63">
        <v>1</v>
      </c>
      <c r="L206" s="63"/>
      <c r="M206" s="63">
        <v>0</v>
      </c>
      <c r="N206" s="63"/>
      <c r="O206" s="63"/>
      <c r="P206" s="63">
        <v>74</v>
      </c>
      <c r="Q206" s="63">
        <v>5</v>
      </c>
    </row>
    <row r="207" spans="1:17" x14ac:dyDescent="0.25">
      <c r="A207" s="58">
        <v>1997</v>
      </c>
      <c r="B207" s="79">
        <v>295</v>
      </c>
      <c r="C207" s="63"/>
      <c r="D207" s="63"/>
      <c r="E207" s="63">
        <v>0</v>
      </c>
      <c r="F207" s="63">
        <v>0</v>
      </c>
      <c r="G207" s="63"/>
      <c r="H207" s="63">
        <v>1</v>
      </c>
      <c r="I207" s="63"/>
      <c r="J207" s="63"/>
      <c r="K207" s="63">
        <v>1</v>
      </c>
      <c r="L207" s="63"/>
      <c r="M207" s="63">
        <v>0</v>
      </c>
      <c r="N207" s="63"/>
      <c r="O207" s="63"/>
      <c r="P207" s="63">
        <v>61</v>
      </c>
      <c r="Q207" s="63">
        <v>6</v>
      </c>
    </row>
    <row r="208" spans="1:17" x14ac:dyDescent="0.25">
      <c r="A208" s="58">
        <v>1997</v>
      </c>
      <c r="B208" s="79">
        <v>296</v>
      </c>
      <c r="C208" s="63"/>
      <c r="D208" s="63"/>
      <c r="E208" s="63">
        <v>0</v>
      </c>
      <c r="F208" s="63">
        <v>0</v>
      </c>
      <c r="G208" s="63"/>
      <c r="H208" s="63">
        <v>2</v>
      </c>
      <c r="I208" s="63"/>
      <c r="J208" s="63"/>
      <c r="K208" s="63">
        <v>2</v>
      </c>
      <c r="L208" s="63"/>
      <c r="M208" s="63">
        <v>0</v>
      </c>
      <c r="N208" s="63"/>
      <c r="O208" s="63"/>
      <c r="P208" s="63">
        <v>140</v>
      </c>
      <c r="Q208" s="63">
        <v>15</v>
      </c>
    </row>
    <row r="209" spans="1:17" x14ac:dyDescent="0.25">
      <c r="A209" s="58">
        <v>1997</v>
      </c>
      <c r="B209" s="79">
        <v>297</v>
      </c>
      <c r="C209" s="63"/>
      <c r="D209" s="63"/>
      <c r="E209" s="63">
        <v>0</v>
      </c>
      <c r="F209" s="63">
        <v>0</v>
      </c>
      <c r="G209" s="63"/>
      <c r="H209" s="63">
        <v>2</v>
      </c>
      <c r="I209" s="63"/>
      <c r="J209" s="63"/>
      <c r="K209" s="63">
        <v>2</v>
      </c>
      <c r="L209" s="63"/>
      <c r="M209" s="63">
        <v>0</v>
      </c>
      <c r="N209" s="63"/>
      <c r="O209" s="63"/>
      <c r="P209" s="63">
        <v>122</v>
      </c>
      <c r="Q209" s="63">
        <v>6</v>
      </c>
    </row>
    <row r="210" spans="1:17" x14ac:dyDescent="0.25">
      <c r="A210" s="58">
        <v>1997</v>
      </c>
      <c r="B210" s="79">
        <v>298</v>
      </c>
      <c r="C210" s="63"/>
      <c r="D210" s="63"/>
      <c r="E210" s="63">
        <v>2</v>
      </c>
      <c r="F210" s="63">
        <v>2</v>
      </c>
      <c r="G210" s="63"/>
      <c r="H210" s="63">
        <v>0</v>
      </c>
      <c r="I210" s="63"/>
      <c r="J210" s="63"/>
      <c r="K210" s="63">
        <v>0</v>
      </c>
      <c r="L210" s="63"/>
      <c r="M210" s="63">
        <v>0</v>
      </c>
      <c r="N210" s="63"/>
      <c r="O210" s="63"/>
      <c r="P210" s="63">
        <v>99</v>
      </c>
      <c r="Q210" s="63">
        <v>11</v>
      </c>
    </row>
    <row r="211" spans="1:17" x14ac:dyDescent="0.25">
      <c r="A211" s="58">
        <v>1997</v>
      </c>
      <c r="B211" s="79">
        <v>299</v>
      </c>
      <c r="C211" s="63"/>
      <c r="D211" s="63"/>
      <c r="E211" s="63">
        <v>1</v>
      </c>
      <c r="F211" s="63">
        <v>1</v>
      </c>
      <c r="G211" s="63"/>
      <c r="H211" s="63">
        <v>0</v>
      </c>
      <c r="I211" s="63"/>
      <c r="J211" s="63"/>
      <c r="K211" s="63">
        <v>0</v>
      </c>
      <c r="L211" s="63"/>
      <c r="M211" s="63">
        <v>0</v>
      </c>
      <c r="N211" s="63"/>
      <c r="O211" s="63"/>
      <c r="P211" s="63">
        <v>74</v>
      </c>
      <c r="Q211" s="63">
        <v>7</v>
      </c>
    </row>
    <row r="212" spans="1:17" x14ac:dyDescent="0.25">
      <c r="A212" s="58">
        <v>1997</v>
      </c>
      <c r="B212" s="79">
        <v>300</v>
      </c>
      <c r="C212" s="63"/>
      <c r="D212" s="63"/>
      <c r="E212" s="63">
        <v>0</v>
      </c>
      <c r="F212" s="63">
        <v>0</v>
      </c>
      <c r="G212" s="63"/>
      <c r="H212" s="63">
        <v>1</v>
      </c>
      <c r="I212" s="63"/>
      <c r="J212" s="63"/>
      <c r="K212" s="63">
        <v>1</v>
      </c>
      <c r="L212" s="63"/>
      <c r="M212" s="63">
        <v>0</v>
      </c>
      <c r="N212" s="63"/>
      <c r="O212" s="63"/>
      <c r="P212" s="63">
        <v>55</v>
      </c>
      <c r="Q212" s="63">
        <v>4</v>
      </c>
    </row>
    <row r="213" spans="1:17" x14ac:dyDescent="0.25">
      <c r="A213" s="58">
        <v>1997</v>
      </c>
      <c r="B213" s="79">
        <v>301</v>
      </c>
      <c r="C213" s="63"/>
      <c r="D213" s="63"/>
      <c r="E213" s="63">
        <v>0</v>
      </c>
      <c r="F213" s="63">
        <v>0</v>
      </c>
      <c r="G213" s="63"/>
      <c r="H213" s="63">
        <v>0</v>
      </c>
      <c r="I213" s="63"/>
      <c r="J213" s="63"/>
      <c r="K213" s="63">
        <v>0</v>
      </c>
      <c r="L213" s="63"/>
      <c r="M213" s="63">
        <v>0</v>
      </c>
      <c r="N213" s="63"/>
      <c r="O213" s="63"/>
      <c r="P213" s="63">
        <v>51</v>
      </c>
      <c r="Q213" s="58">
        <v>5</v>
      </c>
    </row>
    <row r="214" spans="1:17" x14ac:dyDescent="0.25">
      <c r="A214" s="58">
        <v>1997</v>
      </c>
      <c r="B214" s="79">
        <v>302</v>
      </c>
      <c r="C214" s="63"/>
      <c r="D214" s="63"/>
      <c r="E214" s="63">
        <v>1</v>
      </c>
      <c r="F214" s="63">
        <v>1</v>
      </c>
      <c r="G214" s="63"/>
      <c r="H214" s="63">
        <v>0</v>
      </c>
      <c r="I214" s="63"/>
      <c r="J214" s="63"/>
      <c r="K214" s="63">
        <v>0</v>
      </c>
      <c r="L214" s="63"/>
      <c r="M214" s="63">
        <v>0</v>
      </c>
      <c r="N214" s="63"/>
      <c r="O214" s="63"/>
      <c r="P214" s="63">
        <v>37</v>
      </c>
      <c r="Q214" s="58">
        <v>3</v>
      </c>
    </row>
    <row r="215" spans="1:17" x14ac:dyDescent="0.25">
      <c r="A215" s="58">
        <v>1997</v>
      </c>
      <c r="B215" s="79">
        <v>303</v>
      </c>
      <c r="C215" s="63"/>
      <c r="D215" s="63"/>
      <c r="E215" s="63">
        <v>1</v>
      </c>
      <c r="F215" s="63">
        <v>1</v>
      </c>
      <c r="G215" s="63"/>
      <c r="H215" s="63">
        <v>3</v>
      </c>
      <c r="I215" s="63"/>
      <c r="J215" s="63"/>
      <c r="K215" s="63">
        <v>3</v>
      </c>
      <c r="L215" s="63"/>
      <c r="M215" s="63">
        <v>0</v>
      </c>
      <c r="N215" s="63"/>
      <c r="O215" s="63"/>
      <c r="P215" s="63">
        <v>37</v>
      </c>
      <c r="Q215" s="58">
        <v>4</v>
      </c>
    </row>
    <row r="216" spans="1:17" x14ac:dyDescent="0.25">
      <c r="A216" s="58">
        <v>1997</v>
      </c>
      <c r="B216" s="79">
        <v>304</v>
      </c>
      <c r="C216" s="63"/>
      <c r="D216" s="63"/>
      <c r="E216" s="63">
        <v>0</v>
      </c>
      <c r="F216" s="63">
        <v>0</v>
      </c>
      <c r="G216" s="63"/>
      <c r="H216" s="63">
        <v>4</v>
      </c>
      <c r="I216" s="63"/>
      <c r="J216" s="63"/>
      <c r="K216" s="63">
        <v>4</v>
      </c>
      <c r="L216" s="63"/>
      <c r="M216" s="63">
        <v>0</v>
      </c>
      <c r="N216" s="63"/>
      <c r="O216" s="63"/>
      <c r="P216" s="63">
        <v>53</v>
      </c>
      <c r="Q216" s="58">
        <v>8</v>
      </c>
    </row>
    <row r="217" spans="1:17" x14ac:dyDescent="0.25">
      <c r="A217" s="58">
        <v>1997</v>
      </c>
      <c r="B217" s="79">
        <v>305</v>
      </c>
      <c r="C217" s="63"/>
      <c r="D217" s="63"/>
      <c r="E217" s="63">
        <v>1</v>
      </c>
      <c r="F217" s="63">
        <v>1</v>
      </c>
      <c r="G217" s="63"/>
      <c r="H217" s="63">
        <v>0</v>
      </c>
      <c r="I217" s="63"/>
      <c r="J217" s="63"/>
      <c r="K217" s="63">
        <v>0</v>
      </c>
      <c r="L217" s="63"/>
      <c r="M217" s="63">
        <v>0</v>
      </c>
      <c r="N217" s="63"/>
      <c r="O217" s="63"/>
      <c r="P217" s="63">
        <v>44</v>
      </c>
      <c r="Q217" s="58">
        <v>9</v>
      </c>
    </row>
    <row r="218" spans="1:17" x14ac:dyDescent="0.25">
      <c r="A218" s="58">
        <v>1997</v>
      </c>
      <c r="B218" s="79">
        <v>35370</v>
      </c>
      <c r="C218" s="63"/>
      <c r="D218" s="63"/>
      <c r="E218" s="63">
        <v>3</v>
      </c>
      <c r="F218" s="63">
        <v>3</v>
      </c>
      <c r="G218" s="63"/>
      <c r="H218" s="63">
        <v>1</v>
      </c>
      <c r="I218" s="63"/>
      <c r="J218" s="63"/>
      <c r="K218" s="63">
        <v>1</v>
      </c>
      <c r="L218" s="63"/>
      <c r="M218" s="63">
        <v>0</v>
      </c>
      <c r="N218" s="63"/>
      <c r="O218" s="63"/>
      <c r="P218" s="63">
        <v>85</v>
      </c>
      <c r="Q218" s="63">
        <v>7</v>
      </c>
    </row>
    <row r="219" spans="1:17" x14ac:dyDescent="0.25">
      <c r="A219" s="58">
        <v>1997</v>
      </c>
      <c r="B219" s="79">
        <v>35371</v>
      </c>
      <c r="C219" s="63"/>
      <c r="D219" s="63"/>
      <c r="E219" s="63">
        <v>2</v>
      </c>
      <c r="F219" s="63">
        <v>2</v>
      </c>
      <c r="G219" s="63"/>
      <c r="H219" s="63">
        <v>1</v>
      </c>
      <c r="I219" s="63"/>
      <c r="J219" s="63"/>
      <c r="K219" s="63">
        <v>1</v>
      </c>
      <c r="L219" s="63"/>
      <c r="M219" s="63">
        <v>0</v>
      </c>
      <c r="N219" s="63"/>
      <c r="O219" s="63"/>
      <c r="P219" s="63">
        <v>93</v>
      </c>
      <c r="Q219" s="63">
        <v>4</v>
      </c>
    </row>
    <row r="220" spans="1:17" x14ac:dyDescent="0.25">
      <c r="A220" s="58">
        <v>1997</v>
      </c>
      <c r="B220" s="79">
        <v>35372</v>
      </c>
      <c r="C220" s="63"/>
      <c r="D220" s="63"/>
      <c r="E220" s="63">
        <v>1</v>
      </c>
      <c r="F220" s="63">
        <v>1</v>
      </c>
      <c r="G220" s="63"/>
      <c r="H220" s="63">
        <v>0</v>
      </c>
      <c r="I220" s="63"/>
      <c r="J220" s="63"/>
      <c r="K220" s="63">
        <v>0</v>
      </c>
      <c r="L220" s="63"/>
      <c r="M220" s="63">
        <v>0</v>
      </c>
      <c r="N220" s="63"/>
      <c r="O220" s="63"/>
      <c r="P220" s="63">
        <v>80</v>
      </c>
      <c r="Q220" s="63">
        <v>1</v>
      </c>
    </row>
    <row r="221" spans="1:17" x14ac:dyDescent="0.25">
      <c r="A221" s="58">
        <v>1997</v>
      </c>
      <c r="B221" s="79">
        <v>35373</v>
      </c>
      <c r="C221" s="63"/>
      <c r="D221" s="63"/>
      <c r="E221" s="63">
        <v>0</v>
      </c>
      <c r="F221" s="63">
        <v>0</v>
      </c>
      <c r="G221" s="63"/>
      <c r="H221" s="63">
        <v>0</v>
      </c>
      <c r="I221" s="63"/>
      <c r="J221" s="63"/>
      <c r="K221" s="63">
        <v>0</v>
      </c>
      <c r="L221" s="63"/>
      <c r="M221" s="63">
        <v>0</v>
      </c>
      <c r="N221" s="63"/>
      <c r="O221" s="63"/>
      <c r="P221" s="63">
        <v>63</v>
      </c>
      <c r="Q221" s="63">
        <v>6</v>
      </c>
    </row>
    <row r="222" spans="1:17" x14ac:dyDescent="0.25">
      <c r="A222" s="58">
        <v>1997</v>
      </c>
      <c r="B222" s="79">
        <v>35374</v>
      </c>
      <c r="C222" s="63"/>
      <c r="D222" s="63"/>
      <c r="E222" s="63">
        <v>0</v>
      </c>
      <c r="F222" s="63">
        <v>0</v>
      </c>
      <c r="G222" s="63"/>
      <c r="H222" s="63">
        <v>0</v>
      </c>
      <c r="I222" s="63"/>
      <c r="J222" s="63"/>
      <c r="K222" s="63">
        <v>0</v>
      </c>
      <c r="L222" s="63"/>
      <c r="M222" s="63">
        <v>0</v>
      </c>
      <c r="N222" s="63"/>
      <c r="O222" s="63"/>
      <c r="P222" s="63">
        <v>93</v>
      </c>
      <c r="Q222" s="63">
        <v>5</v>
      </c>
    </row>
    <row r="223" spans="1:17" x14ac:dyDescent="0.25">
      <c r="A223" s="58">
        <v>1997</v>
      </c>
      <c r="B223" s="79">
        <v>35375</v>
      </c>
      <c r="C223" s="63"/>
      <c r="D223" s="63"/>
      <c r="E223" s="63">
        <v>0</v>
      </c>
      <c r="F223" s="63">
        <v>0</v>
      </c>
      <c r="G223" s="63"/>
      <c r="H223" s="63">
        <v>0</v>
      </c>
      <c r="I223" s="63"/>
      <c r="J223" s="63"/>
      <c r="K223" s="63">
        <v>0</v>
      </c>
      <c r="L223" s="63"/>
      <c r="M223" s="63">
        <v>0</v>
      </c>
      <c r="N223" s="63"/>
      <c r="O223" s="63"/>
      <c r="P223" s="63">
        <v>71</v>
      </c>
      <c r="Q223" s="63">
        <v>7</v>
      </c>
    </row>
    <row r="224" spans="1:17" x14ac:dyDescent="0.25">
      <c r="A224" s="58">
        <v>1997</v>
      </c>
      <c r="B224" s="79">
        <v>35376</v>
      </c>
      <c r="C224" s="63"/>
      <c r="D224" s="63"/>
      <c r="E224" s="63">
        <v>0</v>
      </c>
      <c r="F224" s="63">
        <v>0</v>
      </c>
      <c r="G224" s="63"/>
      <c r="H224" s="63">
        <v>0</v>
      </c>
      <c r="I224" s="63"/>
      <c r="J224" s="63"/>
      <c r="K224" s="63">
        <v>0</v>
      </c>
      <c r="L224" s="63"/>
      <c r="M224" s="63">
        <v>0</v>
      </c>
      <c r="N224" s="63"/>
      <c r="O224" s="63"/>
      <c r="P224" s="63">
        <v>62</v>
      </c>
      <c r="Q224" s="63">
        <v>7</v>
      </c>
    </row>
    <row r="225" spans="1:17" x14ac:dyDescent="0.25">
      <c r="A225" s="58">
        <v>1997</v>
      </c>
      <c r="B225" s="79">
        <v>35377</v>
      </c>
      <c r="C225" s="63"/>
      <c r="D225" s="63"/>
      <c r="E225" s="63">
        <v>0</v>
      </c>
      <c r="F225" s="63">
        <v>0</v>
      </c>
      <c r="G225" s="63"/>
      <c r="H225" s="63">
        <v>0</v>
      </c>
      <c r="I225" s="63"/>
      <c r="J225" s="63"/>
      <c r="K225" s="63">
        <v>0</v>
      </c>
      <c r="L225" s="63"/>
      <c r="M225" s="63">
        <v>0</v>
      </c>
      <c r="N225" s="63"/>
      <c r="O225" s="63"/>
      <c r="P225" s="63">
        <v>68</v>
      </c>
      <c r="Q225" s="63">
        <v>8</v>
      </c>
    </row>
    <row r="226" spans="1:17" x14ac:dyDescent="0.25">
      <c r="A226" s="58">
        <v>1997</v>
      </c>
      <c r="B226" s="79">
        <v>35378</v>
      </c>
      <c r="C226" s="63"/>
      <c r="D226" s="63"/>
      <c r="E226" s="63">
        <v>0</v>
      </c>
      <c r="F226" s="63">
        <v>0</v>
      </c>
      <c r="G226" s="63"/>
      <c r="H226" s="63">
        <v>0</v>
      </c>
      <c r="I226" s="63"/>
      <c r="J226" s="63"/>
      <c r="K226" s="63">
        <v>0</v>
      </c>
      <c r="L226" s="63"/>
      <c r="M226" s="63">
        <v>0</v>
      </c>
      <c r="N226" s="63"/>
      <c r="O226" s="63"/>
      <c r="P226" s="63">
        <v>86</v>
      </c>
      <c r="Q226" s="63">
        <v>7</v>
      </c>
    </row>
    <row r="227" spans="1:17" x14ac:dyDescent="0.25">
      <c r="A227" s="58">
        <v>1997</v>
      </c>
      <c r="B227" s="79">
        <v>35379</v>
      </c>
      <c r="C227" s="63"/>
      <c r="D227" s="63"/>
      <c r="E227" s="63">
        <v>1</v>
      </c>
      <c r="F227" s="63">
        <v>1</v>
      </c>
      <c r="G227" s="63"/>
      <c r="H227" s="63">
        <v>0</v>
      </c>
      <c r="I227" s="63"/>
      <c r="J227" s="63"/>
      <c r="K227" s="63">
        <v>0</v>
      </c>
      <c r="L227" s="63"/>
      <c r="M227" s="63">
        <v>0</v>
      </c>
      <c r="N227" s="63"/>
      <c r="O227" s="63"/>
      <c r="P227" s="63">
        <v>90</v>
      </c>
      <c r="Q227" s="63">
        <v>10</v>
      </c>
    </row>
    <row r="228" spans="1:17" x14ac:dyDescent="0.25">
      <c r="A228" s="58">
        <v>1997</v>
      </c>
      <c r="B228" s="79">
        <v>35380</v>
      </c>
      <c r="C228" s="63"/>
      <c r="D228" s="63"/>
      <c r="E228" s="63">
        <v>0</v>
      </c>
      <c r="F228" s="63">
        <v>0</v>
      </c>
      <c r="G228" s="63"/>
      <c r="H228" s="63">
        <v>0</v>
      </c>
      <c r="I228" s="63"/>
      <c r="J228" s="63"/>
      <c r="K228" s="63">
        <v>0</v>
      </c>
      <c r="L228" s="63"/>
      <c r="M228" s="63">
        <v>0</v>
      </c>
      <c r="N228" s="63"/>
      <c r="O228" s="63"/>
      <c r="P228" s="63">
        <v>132</v>
      </c>
      <c r="Q228" s="63">
        <v>9</v>
      </c>
    </row>
    <row r="229" spans="1:17" x14ac:dyDescent="0.25">
      <c r="A229" s="58">
        <v>1997</v>
      </c>
      <c r="B229" s="79">
        <v>35381</v>
      </c>
      <c r="C229" s="63"/>
      <c r="D229" s="63"/>
      <c r="E229" s="63">
        <v>3</v>
      </c>
      <c r="F229" s="63">
        <v>3</v>
      </c>
      <c r="G229" s="63"/>
      <c r="H229" s="63">
        <v>1</v>
      </c>
      <c r="I229" s="63"/>
      <c r="J229" s="63"/>
      <c r="K229" s="63">
        <v>1</v>
      </c>
      <c r="L229" s="63"/>
      <c r="M229" s="63">
        <v>0</v>
      </c>
      <c r="N229" s="63"/>
      <c r="O229" s="63"/>
      <c r="P229" s="63">
        <v>94</v>
      </c>
      <c r="Q229" s="63">
        <v>10</v>
      </c>
    </row>
    <row r="230" spans="1:17" x14ac:dyDescent="0.25">
      <c r="A230" s="58">
        <v>1997</v>
      </c>
      <c r="B230" s="79">
        <v>35382</v>
      </c>
      <c r="C230" s="63"/>
      <c r="D230" s="63"/>
      <c r="E230" s="63">
        <v>2</v>
      </c>
      <c r="F230" s="63">
        <v>2</v>
      </c>
      <c r="G230" s="63"/>
      <c r="H230" s="63">
        <v>3</v>
      </c>
      <c r="I230" s="63"/>
      <c r="J230" s="63"/>
      <c r="K230" s="63">
        <v>3</v>
      </c>
      <c r="L230" s="63"/>
      <c r="M230" s="63">
        <v>0</v>
      </c>
      <c r="N230" s="63"/>
      <c r="O230" s="63"/>
      <c r="P230" s="63">
        <v>125</v>
      </c>
      <c r="Q230" s="63">
        <v>9</v>
      </c>
    </row>
    <row r="231" spans="1:17" x14ac:dyDescent="0.25">
      <c r="A231" s="58">
        <v>1997</v>
      </c>
      <c r="B231" s="79">
        <v>35383</v>
      </c>
      <c r="C231" s="63"/>
      <c r="D231" s="63"/>
      <c r="E231" s="63">
        <v>0</v>
      </c>
      <c r="F231" s="63">
        <v>0</v>
      </c>
      <c r="G231" s="63"/>
      <c r="H231" s="63">
        <v>1</v>
      </c>
      <c r="I231" s="63"/>
      <c r="J231" s="63"/>
      <c r="K231" s="63">
        <v>1</v>
      </c>
      <c r="L231" s="63"/>
      <c r="M231" s="63">
        <v>0</v>
      </c>
      <c r="N231" s="63"/>
      <c r="O231" s="63"/>
      <c r="P231" s="63">
        <v>105</v>
      </c>
      <c r="Q231" s="63">
        <v>10</v>
      </c>
    </row>
    <row r="232" spans="1:17" x14ac:dyDescent="0.25">
      <c r="A232" s="58">
        <v>1997</v>
      </c>
      <c r="B232" s="79">
        <v>35384</v>
      </c>
      <c r="C232" s="63"/>
      <c r="D232" s="63"/>
      <c r="E232" s="63">
        <v>0</v>
      </c>
      <c r="F232" s="63">
        <v>0</v>
      </c>
      <c r="G232" s="63"/>
      <c r="H232" s="63">
        <v>0</v>
      </c>
      <c r="I232" s="63"/>
      <c r="J232" s="63"/>
      <c r="K232" s="63">
        <v>0</v>
      </c>
      <c r="L232" s="63"/>
      <c r="M232" s="63">
        <v>0</v>
      </c>
      <c r="N232" s="63"/>
      <c r="O232" s="63"/>
      <c r="P232" s="63">
        <v>123</v>
      </c>
      <c r="Q232" s="63">
        <v>5</v>
      </c>
    </row>
    <row r="233" spans="1:17" x14ac:dyDescent="0.25">
      <c r="A233" s="58">
        <v>1997</v>
      </c>
      <c r="B233" s="79">
        <v>35385</v>
      </c>
      <c r="C233" s="63"/>
      <c r="D233" s="63"/>
      <c r="E233" s="63">
        <v>0</v>
      </c>
      <c r="F233" s="63">
        <v>0</v>
      </c>
      <c r="G233" s="63"/>
      <c r="H233" s="63">
        <v>0</v>
      </c>
      <c r="I233" s="63"/>
      <c r="J233" s="63"/>
      <c r="K233" s="63">
        <v>0</v>
      </c>
      <c r="L233" s="63"/>
      <c r="M233" s="63">
        <v>0</v>
      </c>
      <c r="N233" s="63"/>
      <c r="O233" s="63"/>
      <c r="P233" s="63">
        <v>157</v>
      </c>
      <c r="Q233" s="63">
        <v>13</v>
      </c>
    </row>
    <row r="234" spans="1:17" x14ac:dyDescent="0.25">
      <c r="A234" s="58">
        <v>1997</v>
      </c>
      <c r="B234" s="79">
        <v>35386</v>
      </c>
      <c r="C234" s="63"/>
      <c r="D234" s="63"/>
      <c r="E234" s="63">
        <v>0</v>
      </c>
      <c r="F234" s="63">
        <v>0</v>
      </c>
      <c r="G234" s="63"/>
      <c r="H234" s="63">
        <v>1</v>
      </c>
      <c r="I234" s="63"/>
      <c r="J234" s="63"/>
      <c r="K234" s="63">
        <v>1</v>
      </c>
      <c r="L234" s="63"/>
      <c r="M234" s="63">
        <v>0</v>
      </c>
      <c r="N234" s="63"/>
      <c r="O234" s="63"/>
      <c r="P234" s="63">
        <v>115</v>
      </c>
      <c r="Q234" s="63">
        <v>10</v>
      </c>
    </row>
    <row r="235" spans="1:17" x14ac:dyDescent="0.25">
      <c r="A235" s="58">
        <v>1997</v>
      </c>
      <c r="B235" s="79">
        <v>35387</v>
      </c>
      <c r="C235" s="63"/>
      <c r="D235" s="63"/>
      <c r="E235" s="63">
        <v>0</v>
      </c>
      <c r="F235" s="63">
        <v>0</v>
      </c>
      <c r="G235" s="63"/>
      <c r="H235" s="63">
        <v>2</v>
      </c>
      <c r="I235" s="63"/>
      <c r="J235" s="63"/>
      <c r="K235" s="63">
        <v>2</v>
      </c>
      <c r="L235" s="63"/>
      <c r="M235" s="63">
        <v>0</v>
      </c>
      <c r="N235" s="63"/>
      <c r="O235" s="63"/>
      <c r="P235" s="63">
        <v>138</v>
      </c>
      <c r="Q235" s="63">
        <v>9</v>
      </c>
    </row>
    <row r="236" spans="1:17" x14ac:dyDescent="0.25">
      <c r="A236" s="58">
        <v>1997</v>
      </c>
      <c r="B236" s="79">
        <v>35388</v>
      </c>
      <c r="C236" s="63"/>
      <c r="D236" s="63"/>
      <c r="E236" s="63">
        <v>0</v>
      </c>
      <c r="F236" s="63">
        <v>0</v>
      </c>
      <c r="G236" s="63"/>
      <c r="H236" s="63">
        <v>0</v>
      </c>
      <c r="I236" s="63"/>
      <c r="J236" s="63"/>
      <c r="K236" s="63">
        <v>0</v>
      </c>
      <c r="L236" s="63"/>
      <c r="M236" s="63">
        <v>0</v>
      </c>
      <c r="N236" s="63"/>
      <c r="O236" s="63"/>
      <c r="P236" s="63">
        <v>92</v>
      </c>
      <c r="Q236" s="63">
        <v>7</v>
      </c>
    </row>
    <row r="237" spans="1:17" x14ac:dyDescent="0.25">
      <c r="A237" s="58">
        <v>1997</v>
      </c>
      <c r="B237" s="79">
        <v>35389</v>
      </c>
      <c r="C237" s="63"/>
      <c r="D237" s="63"/>
      <c r="E237" s="63">
        <v>0</v>
      </c>
      <c r="F237" s="63">
        <v>0</v>
      </c>
      <c r="G237" s="63"/>
      <c r="H237" s="63">
        <v>0</v>
      </c>
      <c r="I237" s="63"/>
      <c r="J237" s="63"/>
      <c r="K237" s="63">
        <v>0</v>
      </c>
      <c r="L237" s="63"/>
      <c r="M237" s="63">
        <v>0</v>
      </c>
      <c r="N237" s="63"/>
      <c r="O237" s="63"/>
      <c r="P237" s="63">
        <v>99</v>
      </c>
      <c r="Q237" s="63">
        <v>11</v>
      </c>
    </row>
    <row r="238" spans="1:17" x14ac:dyDescent="0.25">
      <c r="A238" s="58">
        <v>1997</v>
      </c>
      <c r="B238" s="79">
        <v>35390</v>
      </c>
      <c r="C238" s="63"/>
      <c r="D238" s="63"/>
      <c r="E238" s="63">
        <v>0</v>
      </c>
      <c r="F238" s="63">
        <v>0</v>
      </c>
      <c r="G238" s="63"/>
      <c r="H238" s="63">
        <v>0</v>
      </c>
      <c r="I238" s="63"/>
      <c r="J238" s="63"/>
      <c r="K238" s="63">
        <v>0</v>
      </c>
      <c r="L238" s="63"/>
      <c r="M238" s="63">
        <v>0</v>
      </c>
      <c r="N238" s="63"/>
      <c r="O238" s="63"/>
      <c r="P238" s="63">
        <v>69</v>
      </c>
      <c r="Q238" s="63">
        <v>9</v>
      </c>
    </row>
    <row r="239" spans="1:17" x14ac:dyDescent="0.25">
      <c r="A239" s="58">
        <v>1997</v>
      </c>
      <c r="B239" s="79">
        <v>35391</v>
      </c>
      <c r="C239" s="63"/>
      <c r="D239" s="63"/>
      <c r="E239" s="63">
        <v>0</v>
      </c>
      <c r="F239" s="63">
        <v>0</v>
      </c>
      <c r="G239" s="63"/>
      <c r="H239" s="63">
        <v>0</v>
      </c>
      <c r="I239" s="63"/>
      <c r="J239" s="63"/>
      <c r="K239" s="63">
        <v>0</v>
      </c>
      <c r="L239" s="63"/>
      <c r="M239" s="63">
        <v>0</v>
      </c>
      <c r="N239" s="63"/>
      <c r="O239" s="63"/>
      <c r="P239" s="63">
        <v>54</v>
      </c>
      <c r="Q239" s="63">
        <v>7</v>
      </c>
    </row>
    <row r="240" spans="1:17" x14ac:dyDescent="0.25">
      <c r="A240" s="58">
        <v>1997</v>
      </c>
      <c r="B240" s="79">
        <v>35392</v>
      </c>
      <c r="C240" s="63"/>
      <c r="D240" s="63"/>
      <c r="E240" s="63">
        <v>0</v>
      </c>
      <c r="F240" s="63">
        <v>0</v>
      </c>
      <c r="G240" s="63"/>
      <c r="H240" s="63">
        <v>0</v>
      </c>
      <c r="I240" s="63"/>
      <c r="J240" s="63"/>
      <c r="K240" s="63">
        <v>0</v>
      </c>
      <c r="L240" s="63"/>
      <c r="M240" s="63">
        <v>0</v>
      </c>
      <c r="N240" s="63"/>
      <c r="O240" s="63"/>
      <c r="P240" s="63">
        <v>63</v>
      </c>
      <c r="Q240" s="63">
        <v>4</v>
      </c>
    </row>
    <row r="241" spans="1:17" x14ac:dyDescent="0.25">
      <c r="A241" s="58">
        <v>1997</v>
      </c>
      <c r="B241" s="79">
        <v>35393</v>
      </c>
      <c r="C241" s="63"/>
      <c r="D241" s="63"/>
      <c r="E241" s="63">
        <v>0</v>
      </c>
      <c r="F241" s="63">
        <v>0</v>
      </c>
      <c r="G241" s="63"/>
      <c r="H241" s="63">
        <v>0</v>
      </c>
      <c r="I241" s="63"/>
      <c r="J241" s="63"/>
      <c r="K241" s="63">
        <v>0</v>
      </c>
      <c r="L241" s="63"/>
      <c r="M241" s="63">
        <v>0</v>
      </c>
      <c r="N241" s="63"/>
      <c r="O241" s="63"/>
      <c r="P241" s="63">
        <v>41</v>
      </c>
      <c r="Q241" s="63">
        <v>1</v>
      </c>
    </row>
    <row r="242" spans="1:17" x14ac:dyDescent="0.25">
      <c r="A242" s="58">
        <v>1997</v>
      </c>
      <c r="B242" s="79">
        <v>35394</v>
      </c>
      <c r="C242" s="63"/>
      <c r="D242" s="63"/>
      <c r="E242" s="63">
        <v>0</v>
      </c>
      <c r="F242" s="63">
        <v>0</v>
      </c>
      <c r="G242" s="63"/>
      <c r="H242" s="63">
        <v>0</v>
      </c>
      <c r="I242" s="63"/>
      <c r="J242" s="63"/>
      <c r="K242" s="63">
        <v>0</v>
      </c>
      <c r="L242" s="63"/>
      <c r="M242" s="63">
        <v>0</v>
      </c>
      <c r="N242" s="63"/>
      <c r="O242" s="63"/>
      <c r="P242" s="63">
        <v>30</v>
      </c>
      <c r="Q242" s="63">
        <v>5</v>
      </c>
    </row>
    <row r="243" spans="1:17" x14ac:dyDescent="0.25">
      <c r="A243" s="58">
        <v>1997</v>
      </c>
      <c r="B243" s="79">
        <v>35395</v>
      </c>
      <c r="C243" s="63"/>
      <c r="D243" s="63"/>
      <c r="E243" s="63">
        <v>0</v>
      </c>
      <c r="F243" s="63">
        <v>0</v>
      </c>
      <c r="G243" s="63"/>
      <c r="H243" s="63">
        <v>0</v>
      </c>
      <c r="I243" s="63"/>
      <c r="J243" s="63"/>
      <c r="K243" s="63">
        <v>0</v>
      </c>
      <c r="L243" s="63"/>
      <c r="M243" s="63">
        <v>0</v>
      </c>
      <c r="N243" s="63"/>
      <c r="O243" s="63"/>
      <c r="P243" s="63">
        <v>64</v>
      </c>
      <c r="Q243" s="63">
        <v>5</v>
      </c>
    </row>
    <row r="244" spans="1:17" x14ac:dyDescent="0.25">
      <c r="A244" s="58">
        <v>1997</v>
      </c>
      <c r="B244" s="79">
        <v>35396</v>
      </c>
      <c r="C244" s="58"/>
      <c r="D244" s="101"/>
      <c r="E244" s="101">
        <v>0</v>
      </c>
      <c r="F244" s="63">
        <v>0</v>
      </c>
      <c r="G244" s="63"/>
      <c r="H244" s="63">
        <v>0</v>
      </c>
      <c r="I244" s="63"/>
      <c r="J244" s="63"/>
      <c r="K244" s="63">
        <v>0</v>
      </c>
      <c r="L244" s="63"/>
      <c r="M244" s="63">
        <v>0</v>
      </c>
      <c r="N244" s="63"/>
      <c r="O244" s="63"/>
      <c r="P244" s="63">
        <v>58</v>
      </c>
      <c r="Q244" s="63">
        <v>11</v>
      </c>
    </row>
    <row r="245" spans="1:17" x14ac:dyDescent="0.25">
      <c r="A245" s="58">
        <v>1997</v>
      </c>
      <c r="B245" s="79">
        <v>35397</v>
      </c>
      <c r="C245" s="101"/>
      <c r="D245" s="101"/>
      <c r="E245" s="101">
        <v>0</v>
      </c>
      <c r="F245" s="63">
        <v>0</v>
      </c>
      <c r="G245" s="63"/>
      <c r="H245" s="63">
        <v>0</v>
      </c>
      <c r="I245" s="63"/>
      <c r="J245" s="63"/>
      <c r="K245" s="63">
        <v>0</v>
      </c>
      <c r="L245" s="63"/>
      <c r="M245" s="63">
        <v>0</v>
      </c>
      <c r="N245" s="63"/>
      <c r="O245" s="63"/>
      <c r="P245" s="63">
        <v>29</v>
      </c>
      <c r="Q245" s="63">
        <v>2</v>
      </c>
    </row>
    <row r="246" spans="1:17" x14ac:dyDescent="0.25">
      <c r="A246" s="58">
        <v>1997</v>
      </c>
      <c r="B246" s="79">
        <v>35398</v>
      </c>
      <c r="C246" s="101"/>
      <c r="D246" s="101"/>
      <c r="E246" s="101">
        <v>0</v>
      </c>
      <c r="F246" s="63">
        <v>0</v>
      </c>
      <c r="G246" s="63"/>
      <c r="H246" s="63">
        <v>0</v>
      </c>
      <c r="I246" s="63"/>
      <c r="J246" s="63"/>
      <c r="K246" s="63">
        <v>0</v>
      </c>
      <c r="L246" s="63"/>
      <c r="M246" s="63">
        <v>0</v>
      </c>
      <c r="N246" s="63"/>
      <c r="O246" s="63"/>
      <c r="P246" s="63">
        <v>37</v>
      </c>
      <c r="Q246" s="63">
        <v>3</v>
      </c>
    </row>
    <row r="247" spans="1:17" x14ac:dyDescent="0.25">
      <c r="A247" s="58">
        <v>1997</v>
      </c>
      <c r="B247" s="79">
        <v>35399</v>
      </c>
      <c r="C247" s="101"/>
      <c r="D247" s="101"/>
      <c r="E247" s="101">
        <v>0</v>
      </c>
      <c r="F247" s="63">
        <v>0</v>
      </c>
      <c r="G247" s="63"/>
      <c r="H247" s="63">
        <v>0</v>
      </c>
      <c r="I247" s="63"/>
      <c r="J247" s="63"/>
      <c r="K247" s="63">
        <v>0</v>
      </c>
      <c r="L247" s="63"/>
      <c r="M247" s="63">
        <v>0</v>
      </c>
      <c r="N247" s="63"/>
      <c r="O247" s="63"/>
      <c r="P247" s="63">
        <v>20</v>
      </c>
      <c r="Q247" s="63">
        <v>5</v>
      </c>
    </row>
    <row r="248" spans="1:17" x14ac:dyDescent="0.25">
      <c r="A248" s="58">
        <v>1997</v>
      </c>
      <c r="B248" s="79">
        <v>35400</v>
      </c>
      <c r="C248" s="63"/>
      <c r="D248" s="63"/>
      <c r="E248" s="63">
        <v>0</v>
      </c>
      <c r="F248" s="63"/>
      <c r="G248" s="63"/>
      <c r="H248" s="63">
        <v>0</v>
      </c>
      <c r="I248" s="63"/>
      <c r="J248" s="63"/>
      <c r="K248" s="63"/>
      <c r="L248" s="63"/>
      <c r="M248" s="63">
        <v>0</v>
      </c>
      <c r="N248" s="63"/>
      <c r="O248" s="63"/>
      <c r="P248" s="63">
        <v>14</v>
      </c>
      <c r="Q248" s="63">
        <v>2</v>
      </c>
    </row>
    <row r="249" spans="1:17" x14ac:dyDescent="0.25">
      <c r="A249" s="58">
        <v>1997</v>
      </c>
      <c r="B249" s="79">
        <v>35401</v>
      </c>
      <c r="C249" s="63"/>
      <c r="D249" s="63"/>
      <c r="E249" s="63">
        <v>0</v>
      </c>
      <c r="F249" s="63"/>
      <c r="G249" s="63"/>
      <c r="H249" s="63">
        <v>0</v>
      </c>
      <c r="I249" s="63"/>
      <c r="J249" s="63"/>
      <c r="K249" s="63"/>
      <c r="L249" s="63"/>
      <c r="M249" s="63">
        <v>0</v>
      </c>
      <c r="N249" s="63"/>
      <c r="O249" s="63"/>
      <c r="P249" s="63">
        <v>20</v>
      </c>
      <c r="Q249" s="63">
        <v>4</v>
      </c>
    </row>
    <row r="250" spans="1:17" x14ac:dyDescent="0.25">
      <c r="A250" s="58">
        <v>1997</v>
      </c>
      <c r="B250" s="79">
        <v>35402</v>
      </c>
      <c r="C250" s="63"/>
      <c r="D250" s="63"/>
      <c r="E250" s="63">
        <v>0</v>
      </c>
      <c r="F250" s="63"/>
      <c r="G250" s="63"/>
      <c r="H250" s="63">
        <v>0</v>
      </c>
      <c r="I250" s="63"/>
      <c r="J250" s="63"/>
      <c r="K250" s="63"/>
      <c r="L250" s="63"/>
      <c r="M250" s="63">
        <v>0</v>
      </c>
      <c r="N250" s="63"/>
      <c r="O250" s="63"/>
      <c r="P250" s="63">
        <v>17</v>
      </c>
      <c r="Q250" s="63">
        <v>1</v>
      </c>
    </row>
    <row r="251" spans="1:17" x14ac:dyDescent="0.25">
      <c r="A251" s="58">
        <v>1997</v>
      </c>
      <c r="B251" s="79">
        <v>35403</v>
      </c>
      <c r="C251" s="63"/>
      <c r="D251" s="63"/>
      <c r="E251" s="63">
        <v>0</v>
      </c>
      <c r="F251" s="63"/>
      <c r="G251" s="63"/>
      <c r="H251" s="63">
        <v>0</v>
      </c>
      <c r="I251" s="63"/>
      <c r="J251" s="63"/>
      <c r="K251" s="63"/>
      <c r="L251" s="63"/>
      <c r="M251" s="63">
        <v>0</v>
      </c>
      <c r="N251" s="63"/>
      <c r="O251" s="63"/>
      <c r="P251" s="63">
        <v>10</v>
      </c>
      <c r="Q251" s="63">
        <v>1</v>
      </c>
    </row>
    <row r="252" spans="1:17" x14ac:dyDescent="0.25">
      <c r="A252" s="58">
        <v>1997</v>
      </c>
      <c r="B252" s="79">
        <v>35404</v>
      </c>
      <c r="C252" s="63"/>
      <c r="D252" s="63"/>
      <c r="E252" s="63">
        <v>0</v>
      </c>
      <c r="F252" s="63"/>
      <c r="G252" s="63"/>
      <c r="H252" s="63">
        <v>0</v>
      </c>
      <c r="I252" s="63"/>
      <c r="J252" s="63"/>
      <c r="K252" s="63"/>
      <c r="L252" s="63"/>
      <c r="M252" s="63">
        <v>0</v>
      </c>
      <c r="N252" s="63"/>
      <c r="O252" s="63"/>
      <c r="P252" s="63">
        <v>5</v>
      </c>
      <c r="Q252" s="63">
        <v>1</v>
      </c>
    </row>
    <row r="253" spans="1:17" x14ac:dyDescent="0.25">
      <c r="A253" s="58">
        <v>1997</v>
      </c>
      <c r="B253" s="79">
        <v>35405</v>
      </c>
      <c r="C253" s="63"/>
      <c r="D253" s="63"/>
      <c r="E253" s="63">
        <v>0</v>
      </c>
      <c r="F253" s="63"/>
      <c r="G253" s="63"/>
      <c r="H253" s="63">
        <v>0</v>
      </c>
      <c r="I253" s="63"/>
      <c r="J253" s="63"/>
      <c r="K253" s="63"/>
      <c r="L253" s="63"/>
      <c r="M253" s="63">
        <v>0</v>
      </c>
      <c r="N253" s="63"/>
      <c r="O253" s="63"/>
      <c r="P253" s="63">
        <v>7</v>
      </c>
      <c r="Q253" s="63">
        <v>0</v>
      </c>
    </row>
    <row r="254" spans="1:17" x14ac:dyDescent="0.25">
      <c r="A254" s="58">
        <v>1997</v>
      </c>
      <c r="B254" s="79">
        <v>35406</v>
      </c>
      <c r="C254" s="63"/>
      <c r="D254" s="63"/>
      <c r="E254" s="63">
        <v>0</v>
      </c>
      <c r="F254" s="63"/>
      <c r="G254" s="63"/>
      <c r="H254" s="63">
        <v>0</v>
      </c>
      <c r="I254" s="63"/>
      <c r="J254" s="63"/>
      <c r="K254" s="63"/>
      <c r="L254" s="63"/>
      <c r="M254" s="63">
        <v>0</v>
      </c>
      <c r="N254" s="63"/>
      <c r="O254" s="63"/>
      <c r="P254" s="63">
        <v>7</v>
      </c>
      <c r="Q254" s="63">
        <v>1</v>
      </c>
    </row>
    <row r="255" spans="1:17" x14ac:dyDescent="0.25">
      <c r="A255" s="58">
        <v>1997</v>
      </c>
      <c r="B255" s="79">
        <v>35407</v>
      </c>
      <c r="C255" s="63"/>
      <c r="D255" s="63"/>
      <c r="E255" s="63">
        <v>0</v>
      </c>
      <c r="F255" s="63"/>
      <c r="G255" s="63"/>
      <c r="H255" s="63">
        <v>0</v>
      </c>
      <c r="I255" s="63"/>
      <c r="J255" s="63"/>
      <c r="K255" s="63"/>
      <c r="L255" s="63"/>
      <c r="M255" s="63">
        <v>0</v>
      </c>
      <c r="N255" s="63"/>
      <c r="O255" s="63"/>
      <c r="P255" s="63">
        <v>8</v>
      </c>
      <c r="Q255" s="63">
        <v>3</v>
      </c>
    </row>
    <row r="256" spans="1:17" x14ac:dyDescent="0.25">
      <c r="A256" s="58">
        <v>1997</v>
      </c>
      <c r="B256" s="79">
        <v>35408</v>
      </c>
      <c r="C256" s="63"/>
      <c r="D256" s="63"/>
      <c r="E256" s="63">
        <v>0</v>
      </c>
      <c r="F256" s="63"/>
      <c r="G256" s="63"/>
      <c r="H256" s="63">
        <v>0</v>
      </c>
      <c r="I256" s="63"/>
      <c r="J256" s="63"/>
      <c r="K256" s="63"/>
      <c r="L256" s="63"/>
      <c r="M256" s="63">
        <v>0</v>
      </c>
      <c r="N256" s="63"/>
      <c r="O256" s="63"/>
      <c r="P256" s="63">
        <v>6</v>
      </c>
      <c r="Q256" s="63">
        <v>2</v>
      </c>
    </row>
    <row r="257" spans="1:17" x14ac:dyDescent="0.25">
      <c r="A257" s="58">
        <v>1997</v>
      </c>
      <c r="B257" s="79">
        <v>35409</v>
      </c>
      <c r="C257" s="63"/>
      <c r="D257" s="63"/>
      <c r="E257" s="63">
        <v>0</v>
      </c>
      <c r="F257" s="63"/>
      <c r="G257" s="63"/>
      <c r="H257" s="63">
        <v>0</v>
      </c>
      <c r="I257" s="63"/>
      <c r="J257" s="63"/>
      <c r="K257" s="63"/>
      <c r="L257" s="63"/>
      <c r="M257" s="63">
        <v>0</v>
      </c>
      <c r="N257" s="63"/>
      <c r="O257" s="63"/>
      <c r="P257" s="63">
        <v>13</v>
      </c>
      <c r="Q257" s="63">
        <v>1</v>
      </c>
    </row>
    <row r="258" spans="1:17" x14ac:dyDescent="0.25">
      <c r="A258" s="58">
        <v>1997</v>
      </c>
      <c r="B258" s="79">
        <v>35410</v>
      </c>
      <c r="C258" s="63"/>
      <c r="D258" s="63"/>
      <c r="E258" s="63">
        <v>0</v>
      </c>
      <c r="F258" s="63"/>
      <c r="G258" s="63"/>
      <c r="H258" s="63">
        <v>0</v>
      </c>
      <c r="I258" s="63"/>
      <c r="J258" s="63"/>
      <c r="K258" s="63"/>
      <c r="L258" s="63"/>
      <c r="M258" s="63">
        <v>0</v>
      </c>
      <c r="N258" s="63"/>
      <c r="O258" s="63"/>
      <c r="P258" s="63">
        <v>5</v>
      </c>
      <c r="Q258" s="63">
        <v>1</v>
      </c>
    </row>
    <row r="259" spans="1:17" x14ac:dyDescent="0.25">
      <c r="A259" s="58">
        <v>1997</v>
      </c>
      <c r="B259" s="79">
        <v>35411</v>
      </c>
      <c r="C259" s="63"/>
      <c r="D259" s="63"/>
      <c r="E259" s="63">
        <v>0</v>
      </c>
      <c r="F259" s="63"/>
      <c r="G259" s="63"/>
      <c r="H259" s="63">
        <v>0</v>
      </c>
      <c r="I259" s="63"/>
      <c r="J259" s="63"/>
      <c r="K259" s="63"/>
      <c r="L259" s="63"/>
      <c r="M259" s="63">
        <v>0</v>
      </c>
      <c r="N259" s="63"/>
      <c r="O259" s="63"/>
      <c r="P259" s="63">
        <v>5</v>
      </c>
      <c r="Q259" s="63">
        <v>1</v>
      </c>
    </row>
    <row r="260" spans="1:17" x14ac:dyDescent="0.25">
      <c r="A260" s="58">
        <v>1997</v>
      </c>
      <c r="B260" s="79">
        <v>35412</v>
      </c>
      <c r="C260" s="63"/>
      <c r="D260" s="63"/>
      <c r="E260" s="63">
        <v>0</v>
      </c>
      <c r="F260" s="63"/>
      <c r="G260" s="63"/>
      <c r="H260" s="63">
        <v>0</v>
      </c>
      <c r="I260" s="63"/>
      <c r="J260" s="63"/>
      <c r="K260" s="63"/>
      <c r="L260" s="63"/>
      <c r="M260" s="63">
        <v>0</v>
      </c>
      <c r="N260" s="63"/>
      <c r="O260" s="63"/>
      <c r="P260" s="63">
        <v>1</v>
      </c>
      <c r="Q260" s="63">
        <v>0</v>
      </c>
    </row>
    <row r="261" spans="1:17" x14ac:dyDescent="0.25">
      <c r="A261" s="58">
        <v>1997</v>
      </c>
      <c r="B261" s="79">
        <v>35413</v>
      </c>
      <c r="C261" s="63"/>
      <c r="D261" s="63"/>
      <c r="E261" s="63">
        <v>0</v>
      </c>
      <c r="F261" s="63"/>
      <c r="G261" s="63"/>
      <c r="H261" s="63">
        <v>0</v>
      </c>
      <c r="I261" s="63"/>
      <c r="J261" s="63"/>
      <c r="K261" s="63"/>
      <c r="L261" s="63"/>
      <c r="M261" s="63">
        <v>0</v>
      </c>
      <c r="N261" s="63"/>
      <c r="O261" s="63"/>
      <c r="P261" s="63">
        <v>1</v>
      </c>
      <c r="Q261" s="63">
        <v>1</v>
      </c>
    </row>
    <row r="262" spans="1:17" x14ac:dyDescent="0.25">
      <c r="A262" s="58">
        <v>1997</v>
      </c>
      <c r="B262" s="79">
        <v>35414</v>
      </c>
      <c r="C262" s="63"/>
      <c r="D262" s="63"/>
      <c r="E262" s="63">
        <v>0</v>
      </c>
      <c r="F262" s="63"/>
      <c r="G262" s="63"/>
      <c r="H262" s="63">
        <v>0</v>
      </c>
      <c r="I262" s="63"/>
      <c r="J262" s="63"/>
      <c r="K262" s="63"/>
      <c r="L262" s="63"/>
      <c r="M262" s="63">
        <v>0</v>
      </c>
      <c r="N262" s="63"/>
      <c r="O262" s="63"/>
      <c r="P262" s="63">
        <v>1</v>
      </c>
      <c r="Q262" s="63">
        <v>0</v>
      </c>
    </row>
    <row r="263" spans="1:17" x14ac:dyDescent="0.25">
      <c r="A263" s="58">
        <v>1998</v>
      </c>
      <c r="B263" s="79">
        <v>92</v>
      </c>
      <c r="C263" s="63">
        <v>0</v>
      </c>
      <c r="D263" s="63"/>
      <c r="E263" s="63"/>
      <c r="F263" s="63">
        <v>0</v>
      </c>
      <c r="G263" s="63"/>
      <c r="H263" s="63">
        <v>0</v>
      </c>
      <c r="I263" s="63"/>
      <c r="J263" s="63"/>
      <c r="K263" s="63">
        <v>0</v>
      </c>
      <c r="L263" s="63"/>
      <c r="M263" s="63"/>
      <c r="N263" s="63"/>
      <c r="O263" s="63"/>
      <c r="P263" s="63">
        <v>20</v>
      </c>
      <c r="Q263" s="63">
        <v>1</v>
      </c>
    </row>
    <row r="264" spans="1:17" x14ac:dyDescent="0.25">
      <c r="A264" s="58">
        <v>1998</v>
      </c>
      <c r="B264" s="79">
        <v>93</v>
      </c>
      <c r="C264" s="63">
        <v>0</v>
      </c>
      <c r="D264" s="63"/>
      <c r="E264" s="63"/>
      <c r="F264" s="63">
        <v>0</v>
      </c>
      <c r="G264" s="63"/>
      <c r="H264" s="63">
        <v>0</v>
      </c>
      <c r="I264" s="63"/>
      <c r="J264" s="63"/>
      <c r="K264" s="63">
        <v>0</v>
      </c>
      <c r="L264" s="63"/>
      <c r="M264" s="63"/>
      <c r="N264" s="63"/>
      <c r="O264" s="63"/>
      <c r="P264" s="63">
        <v>22</v>
      </c>
      <c r="Q264" s="63">
        <v>4</v>
      </c>
    </row>
    <row r="265" spans="1:17" x14ac:dyDescent="0.25">
      <c r="A265" s="58">
        <v>1998</v>
      </c>
      <c r="B265" s="79">
        <v>94</v>
      </c>
      <c r="C265" s="63">
        <v>0</v>
      </c>
      <c r="D265" s="63"/>
      <c r="E265" s="63"/>
      <c r="F265" s="63">
        <v>0</v>
      </c>
      <c r="G265" s="63"/>
      <c r="H265" s="63">
        <v>0</v>
      </c>
      <c r="I265" s="63"/>
      <c r="J265" s="63"/>
      <c r="K265" s="63">
        <v>0</v>
      </c>
      <c r="L265" s="63"/>
      <c r="M265" s="63"/>
      <c r="N265" s="63"/>
      <c r="O265" s="63"/>
      <c r="P265" s="63">
        <v>31</v>
      </c>
      <c r="Q265" s="63">
        <v>5</v>
      </c>
    </row>
    <row r="266" spans="1:17" x14ac:dyDescent="0.25">
      <c r="A266" s="58">
        <v>1998</v>
      </c>
      <c r="B266" s="79">
        <v>95</v>
      </c>
      <c r="C266" s="63">
        <v>0</v>
      </c>
      <c r="D266" s="63"/>
      <c r="E266" s="63"/>
      <c r="F266" s="63">
        <v>0</v>
      </c>
      <c r="G266" s="63"/>
      <c r="H266" s="63">
        <v>0</v>
      </c>
      <c r="I266" s="63"/>
      <c r="J266" s="63"/>
      <c r="K266" s="63">
        <v>0</v>
      </c>
      <c r="L266" s="63"/>
      <c r="M266" s="63"/>
      <c r="N266" s="63"/>
      <c r="O266" s="63"/>
      <c r="P266" s="63">
        <v>32</v>
      </c>
      <c r="Q266" s="63">
        <v>5</v>
      </c>
    </row>
    <row r="267" spans="1:17" x14ac:dyDescent="0.25">
      <c r="A267" s="58">
        <v>1998</v>
      </c>
      <c r="B267" s="79">
        <v>96</v>
      </c>
      <c r="C267" s="63">
        <v>0</v>
      </c>
      <c r="D267" s="63"/>
      <c r="E267" s="63"/>
      <c r="F267" s="63">
        <v>0</v>
      </c>
      <c r="G267" s="63"/>
      <c r="H267" s="63">
        <v>0</v>
      </c>
      <c r="I267" s="63"/>
      <c r="J267" s="63"/>
      <c r="K267" s="63">
        <v>0</v>
      </c>
      <c r="L267" s="63"/>
      <c r="M267" s="63"/>
      <c r="N267" s="63"/>
      <c r="O267" s="63"/>
      <c r="P267" s="63">
        <v>48</v>
      </c>
      <c r="Q267" s="63">
        <v>8</v>
      </c>
    </row>
    <row r="268" spans="1:17" x14ac:dyDescent="0.25">
      <c r="A268" s="58">
        <v>1998</v>
      </c>
      <c r="B268" s="79">
        <v>97</v>
      </c>
      <c r="C268" s="63">
        <v>0</v>
      </c>
      <c r="D268" s="63"/>
      <c r="E268" s="63"/>
      <c r="F268" s="63">
        <v>0</v>
      </c>
      <c r="G268" s="63"/>
      <c r="H268" s="63">
        <v>0</v>
      </c>
      <c r="I268" s="63"/>
      <c r="J268" s="63"/>
      <c r="K268" s="63">
        <v>0</v>
      </c>
      <c r="L268" s="63"/>
      <c r="M268" s="63"/>
      <c r="N268" s="63"/>
      <c r="O268" s="63"/>
      <c r="P268" s="63">
        <v>14</v>
      </c>
      <c r="Q268" s="63">
        <v>2</v>
      </c>
    </row>
    <row r="269" spans="1:17" x14ac:dyDescent="0.25">
      <c r="A269" s="58">
        <v>1998</v>
      </c>
      <c r="B269" s="79">
        <v>98</v>
      </c>
      <c r="C269" s="63">
        <v>0</v>
      </c>
      <c r="D269" s="63"/>
      <c r="E269" s="63"/>
      <c r="F269" s="63">
        <v>0</v>
      </c>
      <c r="G269" s="63"/>
      <c r="H269" s="63">
        <v>0</v>
      </c>
      <c r="I269" s="63"/>
      <c r="J269" s="63"/>
      <c r="K269" s="63">
        <v>0</v>
      </c>
      <c r="L269" s="63"/>
      <c r="M269" s="63"/>
      <c r="N269" s="63"/>
      <c r="O269" s="63"/>
      <c r="P269" s="63">
        <v>18</v>
      </c>
      <c r="Q269" s="63">
        <v>2</v>
      </c>
    </row>
    <row r="270" spans="1:17" x14ac:dyDescent="0.25">
      <c r="A270" s="58">
        <v>1998</v>
      </c>
      <c r="B270" s="79">
        <v>99</v>
      </c>
      <c r="C270" s="63">
        <v>0</v>
      </c>
      <c r="D270" s="63"/>
      <c r="E270" s="63"/>
      <c r="F270" s="63">
        <v>0</v>
      </c>
      <c r="G270" s="63"/>
      <c r="H270" s="63">
        <v>0</v>
      </c>
      <c r="I270" s="63"/>
      <c r="J270" s="63"/>
      <c r="K270" s="63">
        <v>0</v>
      </c>
      <c r="L270" s="63"/>
      <c r="M270" s="63"/>
      <c r="N270" s="63"/>
      <c r="O270" s="63"/>
      <c r="P270" s="63">
        <v>17</v>
      </c>
      <c r="Q270" s="63">
        <v>2</v>
      </c>
    </row>
    <row r="271" spans="1:17" x14ac:dyDescent="0.25">
      <c r="A271" s="58">
        <v>1998</v>
      </c>
      <c r="B271" s="79">
        <v>100</v>
      </c>
      <c r="C271" s="63">
        <v>0</v>
      </c>
      <c r="D271" s="63"/>
      <c r="E271" s="63"/>
      <c r="F271" s="63">
        <v>0</v>
      </c>
      <c r="G271" s="63"/>
      <c r="H271" s="63">
        <v>0</v>
      </c>
      <c r="I271" s="63"/>
      <c r="J271" s="63"/>
      <c r="K271" s="63">
        <v>0</v>
      </c>
      <c r="L271" s="63"/>
      <c r="M271" s="63"/>
      <c r="N271" s="63"/>
      <c r="O271" s="63"/>
      <c r="P271" s="63">
        <v>21</v>
      </c>
      <c r="Q271" s="63">
        <v>5</v>
      </c>
    </row>
    <row r="272" spans="1:17" x14ac:dyDescent="0.25">
      <c r="A272" s="58">
        <v>1998</v>
      </c>
      <c r="B272" s="79">
        <v>101</v>
      </c>
      <c r="C272" s="63">
        <v>0</v>
      </c>
      <c r="D272" s="63"/>
      <c r="E272" s="63"/>
      <c r="F272" s="63">
        <v>0</v>
      </c>
      <c r="G272" s="63"/>
      <c r="H272" s="63">
        <v>0</v>
      </c>
      <c r="I272" s="63"/>
      <c r="J272" s="63"/>
      <c r="K272" s="63">
        <v>0</v>
      </c>
      <c r="L272" s="63"/>
      <c r="M272" s="63"/>
      <c r="N272" s="63"/>
      <c r="O272" s="63"/>
      <c r="P272" s="63">
        <v>20</v>
      </c>
      <c r="Q272" s="63">
        <v>7</v>
      </c>
    </row>
    <row r="273" spans="1:17" x14ac:dyDescent="0.25">
      <c r="A273" s="58">
        <v>1998</v>
      </c>
      <c r="B273" s="79">
        <v>102</v>
      </c>
      <c r="C273" s="63">
        <v>0</v>
      </c>
      <c r="D273" s="63"/>
      <c r="E273" s="63"/>
      <c r="F273" s="63">
        <v>0</v>
      </c>
      <c r="G273" s="63"/>
      <c r="H273" s="63">
        <v>0</v>
      </c>
      <c r="I273" s="63"/>
      <c r="J273" s="63"/>
      <c r="K273" s="63">
        <v>0</v>
      </c>
      <c r="L273" s="63"/>
      <c r="M273" s="63"/>
      <c r="N273" s="63"/>
      <c r="O273" s="63"/>
      <c r="P273" s="63">
        <v>12</v>
      </c>
      <c r="Q273" s="63">
        <v>2</v>
      </c>
    </row>
    <row r="274" spans="1:17" x14ac:dyDescent="0.25">
      <c r="A274" s="58">
        <v>1998</v>
      </c>
      <c r="B274" s="79">
        <v>103</v>
      </c>
      <c r="C274" s="63">
        <v>1</v>
      </c>
      <c r="D274" s="63"/>
      <c r="E274" s="63"/>
      <c r="F274" s="63">
        <v>1</v>
      </c>
      <c r="G274" s="63"/>
      <c r="H274" s="63">
        <v>0</v>
      </c>
      <c r="I274" s="63"/>
      <c r="J274" s="63"/>
      <c r="K274" s="63">
        <v>0</v>
      </c>
      <c r="L274" s="63"/>
      <c r="M274" s="63"/>
      <c r="N274" s="63"/>
      <c r="O274" s="63"/>
      <c r="P274" s="63">
        <v>11</v>
      </c>
      <c r="Q274" s="63">
        <v>4</v>
      </c>
    </row>
    <row r="275" spans="1:17" x14ac:dyDescent="0.25">
      <c r="A275" s="58">
        <v>1998</v>
      </c>
      <c r="B275" s="79">
        <v>104</v>
      </c>
      <c r="C275" s="63">
        <v>0</v>
      </c>
      <c r="D275" s="63"/>
      <c r="E275" s="63"/>
      <c r="F275" s="63">
        <v>0</v>
      </c>
      <c r="G275" s="63"/>
      <c r="H275" s="63">
        <v>0</v>
      </c>
      <c r="I275" s="63"/>
      <c r="J275" s="63"/>
      <c r="K275" s="63">
        <v>0</v>
      </c>
      <c r="L275" s="63"/>
      <c r="M275" s="63"/>
      <c r="N275" s="63"/>
      <c r="O275" s="63"/>
      <c r="P275" s="63">
        <v>15</v>
      </c>
      <c r="Q275" s="63">
        <v>3</v>
      </c>
    </row>
    <row r="276" spans="1:17" x14ac:dyDescent="0.25">
      <c r="A276" s="58">
        <v>1998</v>
      </c>
      <c r="B276" s="79">
        <v>105</v>
      </c>
      <c r="C276" s="63">
        <v>0</v>
      </c>
      <c r="D276" s="63"/>
      <c r="E276" s="63"/>
      <c r="F276" s="63">
        <v>0</v>
      </c>
      <c r="G276" s="63"/>
      <c r="H276" s="63">
        <v>0</v>
      </c>
      <c r="I276" s="63"/>
      <c r="J276" s="63"/>
      <c r="K276" s="63">
        <v>0</v>
      </c>
      <c r="L276" s="63"/>
      <c r="M276" s="63"/>
      <c r="N276" s="63"/>
      <c r="O276" s="63"/>
      <c r="P276" s="63">
        <v>3</v>
      </c>
      <c r="Q276" s="63">
        <v>1</v>
      </c>
    </row>
    <row r="277" spans="1:17" x14ac:dyDescent="0.25">
      <c r="A277" s="58">
        <v>1998</v>
      </c>
      <c r="B277" s="79">
        <v>106</v>
      </c>
      <c r="C277" s="63">
        <v>1</v>
      </c>
      <c r="D277" s="63"/>
      <c r="E277" s="63"/>
      <c r="F277" s="63">
        <v>1</v>
      </c>
      <c r="G277" s="63"/>
      <c r="H277" s="63">
        <v>0</v>
      </c>
      <c r="I277" s="63"/>
      <c r="J277" s="63"/>
      <c r="K277" s="63">
        <v>0</v>
      </c>
      <c r="L277" s="63"/>
      <c r="M277" s="63"/>
      <c r="N277" s="63"/>
      <c r="O277" s="63"/>
      <c r="P277" s="63">
        <v>6</v>
      </c>
      <c r="Q277" s="63">
        <v>2</v>
      </c>
    </row>
    <row r="278" spans="1:17" x14ac:dyDescent="0.25">
      <c r="A278" s="58">
        <v>1998</v>
      </c>
      <c r="B278" s="79">
        <v>107</v>
      </c>
      <c r="C278" s="63">
        <v>1</v>
      </c>
      <c r="D278" s="63"/>
      <c r="E278" s="63"/>
      <c r="F278" s="63">
        <v>1</v>
      </c>
      <c r="G278" s="63"/>
      <c r="H278" s="63">
        <v>0</v>
      </c>
      <c r="I278" s="63"/>
      <c r="J278" s="63"/>
      <c r="K278" s="63">
        <v>0</v>
      </c>
      <c r="L278" s="63"/>
      <c r="M278" s="63"/>
      <c r="N278" s="63"/>
      <c r="O278" s="63"/>
      <c r="P278" s="63">
        <v>6</v>
      </c>
      <c r="Q278" s="63">
        <v>5</v>
      </c>
    </row>
    <row r="279" spans="1:17" x14ac:dyDescent="0.25">
      <c r="A279" s="58">
        <v>1998</v>
      </c>
      <c r="B279" s="79">
        <v>108</v>
      </c>
      <c r="C279" s="63">
        <v>0</v>
      </c>
      <c r="D279" s="63"/>
      <c r="E279" s="63"/>
      <c r="F279" s="63">
        <v>0</v>
      </c>
      <c r="G279" s="63"/>
      <c r="H279" s="63">
        <v>0</v>
      </c>
      <c r="I279" s="63"/>
      <c r="J279" s="63"/>
      <c r="K279" s="63">
        <v>0</v>
      </c>
      <c r="L279" s="63"/>
      <c r="M279" s="63"/>
      <c r="N279" s="63"/>
      <c r="O279" s="63"/>
      <c r="P279" s="63">
        <v>8</v>
      </c>
      <c r="Q279" s="63">
        <v>5</v>
      </c>
    </row>
    <row r="280" spans="1:17" x14ac:dyDescent="0.25">
      <c r="A280" s="58">
        <v>1998</v>
      </c>
      <c r="B280" s="79">
        <v>109</v>
      </c>
      <c r="C280" s="63">
        <v>0</v>
      </c>
      <c r="D280" s="63"/>
      <c r="E280" s="63"/>
      <c r="F280" s="63">
        <v>0</v>
      </c>
      <c r="G280" s="63"/>
      <c r="H280" s="63">
        <v>0</v>
      </c>
      <c r="I280" s="63"/>
      <c r="J280" s="63"/>
      <c r="K280" s="63">
        <v>0</v>
      </c>
      <c r="L280" s="63"/>
      <c r="M280" s="63"/>
      <c r="N280" s="63"/>
      <c r="O280" s="63"/>
      <c r="P280" s="63">
        <v>9</v>
      </c>
      <c r="Q280" s="63">
        <v>4</v>
      </c>
    </row>
    <row r="281" spans="1:17" x14ac:dyDescent="0.25">
      <c r="A281" s="58">
        <v>1998</v>
      </c>
      <c r="B281" s="79">
        <v>110</v>
      </c>
      <c r="C281" s="63">
        <v>0</v>
      </c>
      <c r="D281" s="63"/>
      <c r="E281" s="63"/>
      <c r="F281" s="63">
        <v>0</v>
      </c>
      <c r="G281" s="63"/>
      <c r="H281" s="63">
        <v>0</v>
      </c>
      <c r="I281" s="63"/>
      <c r="J281" s="63"/>
      <c r="K281" s="63">
        <v>0</v>
      </c>
      <c r="L281" s="63"/>
      <c r="M281" s="63"/>
      <c r="N281" s="63"/>
      <c r="O281" s="63"/>
      <c r="P281" s="63">
        <v>3</v>
      </c>
      <c r="Q281" s="63">
        <v>2</v>
      </c>
    </row>
    <row r="282" spans="1:17" x14ac:dyDescent="0.25">
      <c r="A282" s="58">
        <v>1998</v>
      </c>
      <c r="B282" s="79">
        <v>111</v>
      </c>
      <c r="C282" s="63">
        <v>1</v>
      </c>
      <c r="D282" s="63"/>
      <c r="E282" s="63"/>
      <c r="F282" s="63">
        <v>1</v>
      </c>
      <c r="G282" s="63"/>
      <c r="H282" s="63">
        <v>0</v>
      </c>
      <c r="I282" s="63"/>
      <c r="J282" s="63"/>
      <c r="K282" s="63">
        <v>0</v>
      </c>
      <c r="L282" s="63"/>
      <c r="M282" s="63"/>
      <c r="N282" s="63"/>
      <c r="O282" s="63"/>
      <c r="P282" s="63">
        <v>6</v>
      </c>
      <c r="Q282" s="63">
        <v>2</v>
      </c>
    </row>
    <row r="283" spans="1:17" x14ac:dyDescent="0.25">
      <c r="A283" s="58">
        <v>1998</v>
      </c>
      <c r="B283" s="79">
        <v>112</v>
      </c>
      <c r="C283" s="63">
        <v>1</v>
      </c>
      <c r="D283" s="63"/>
      <c r="E283" s="63"/>
      <c r="F283" s="63">
        <v>1</v>
      </c>
      <c r="G283" s="63"/>
      <c r="H283" s="63">
        <v>0</v>
      </c>
      <c r="I283" s="63"/>
      <c r="J283" s="63"/>
      <c r="K283" s="63">
        <v>0</v>
      </c>
      <c r="L283" s="63"/>
      <c r="M283" s="63"/>
      <c r="N283" s="63"/>
      <c r="O283" s="63"/>
      <c r="P283" s="63">
        <v>4</v>
      </c>
      <c r="Q283" s="63">
        <v>3</v>
      </c>
    </row>
    <row r="284" spans="1:17" x14ac:dyDescent="0.25">
      <c r="A284" s="58">
        <v>1998</v>
      </c>
      <c r="B284" s="79">
        <v>113</v>
      </c>
      <c r="C284" s="63">
        <v>2</v>
      </c>
      <c r="D284" s="63"/>
      <c r="E284" s="63"/>
      <c r="F284" s="63">
        <v>2</v>
      </c>
      <c r="G284" s="63"/>
      <c r="H284" s="63">
        <v>0</v>
      </c>
      <c r="I284" s="63"/>
      <c r="J284" s="63"/>
      <c r="K284" s="63">
        <v>0</v>
      </c>
      <c r="L284" s="63"/>
      <c r="M284" s="63"/>
      <c r="N284" s="63"/>
      <c r="O284" s="63"/>
      <c r="P284" s="63">
        <v>5</v>
      </c>
      <c r="Q284" s="63">
        <v>2</v>
      </c>
    </row>
    <row r="285" spans="1:17" x14ac:dyDescent="0.25">
      <c r="A285" s="58">
        <v>1998</v>
      </c>
      <c r="B285" s="79">
        <v>114</v>
      </c>
      <c r="C285" s="63">
        <v>0</v>
      </c>
      <c r="D285" s="63"/>
      <c r="E285" s="63"/>
      <c r="F285" s="63">
        <v>0</v>
      </c>
      <c r="G285" s="63"/>
      <c r="H285" s="63">
        <v>2</v>
      </c>
      <c r="I285" s="63"/>
      <c r="J285" s="63"/>
      <c r="K285" s="63">
        <v>0</v>
      </c>
      <c r="L285" s="63"/>
      <c r="M285" s="63"/>
      <c r="N285" s="63"/>
      <c r="O285" s="63"/>
      <c r="P285" s="63">
        <v>3</v>
      </c>
      <c r="Q285" s="63">
        <v>0</v>
      </c>
    </row>
    <row r="286" spans="1:17" x14ac:dyDescent="0.25">
      <c r="A286" s="58">
        <v>1998</v>
      </c>
      <c r="B286" s="79">
        <v>115</v>
      </c>
      <c r="C286" s="63">
        <v>5</v>
      </c>
      <c r="D286" s="63"/>
      <c r="E286" s="63"/>
      <c r="F286" s="63">
        <v>5</v>
      </c>
      <c r="G286" s="63"/>
      <c r="H286" s="63">
        <v>0</v>
      </c>
      <c r="I286" s="63"/>
      <c r="J286" s="63"/>
      <c r="K286" s="63">
        <v>0</v>
      </c>
      <c r="L286" s="63"/>
      <c r="M286" s="63"/>
      <c r="N286" s="63"/>
      <c r="O286" s="63"/>
      <c r="P286" s="63">
        <v>2</v>
      </c>
      <c r="Q286" s="63">
        <v>0</v>
      </c>
    </row>
    <row r="287" spans="1:17" x14ac:dyDescent="0.25">
      <c r="A287" s="58">
        <v>1998</v>
      </c>
      <c r="B287" s="79">
        <v>116</v>
      </c>
      <c r="C287" s="63">
        <v>1</v>
      </c>
      <c r="D287" s="63"/>
      <c r="E287" s="63"/>
      <c r="F287" s="63">
        <v>1</v>
      </c>
      <c r="G287" s="63"/>
      <c r="H287" s="63">
        <v>2</v>
      </c>
      <c r="I287" s="63"/>
      <c r="J287" s="63"/>
      <c r="K287" s="63">
        <v>0</v>
      </c>
      <c r="L287" s="63"/>
      <c r="M287" s="63"/>
      <c r="N287" s="63"/>
      <c r="O287" s="63"/>
      <c r="P287" s="63">
        <v>2</v>
      </c>
      <c r="Q287" s="63">
        <v>0</v>
      </c>
    </row>
    <row r="288" spans="1:17" x14ac:dyDescent="0.25">
      <c r="A288" s="58">
        <v>1998</v>
      </c>
      <c r="B288" s="79">
        <v>117</v>
      </c>
      <c r="C288" s="63">
        <v>2</v>
      </c>
      <c r="D288" s="63"/>
      <c r="E288" s="63"/>
      <c r="F288" s="63">
        <v>2</v>
      </c>
      <c r="G288" s="63"/>
      <c r="H288" s="63">
        <v>0</v>
      </c>
      <c r="I288" s="63"/>
      <c r="J288" s="63"/>
      <c r="K288" s="63">
        <v>0</v>
      </c>
      <c r="L288" s="63"/>
      <c r="M288" s="63"/>
      <c r="N288" s="63"/>
      <c r="O288" s="63"/>
      <c r="P288" s="63">
        <v>1</v>
      </c>
      <c r="Q288" s="63">
        <v>0</v>
      </c>
    </row>
    <row r="289" spans="1:17" x14ac:dyDescent="0.25">
      <c r="A289" s="58">
        <v>1998</v>
      </c>
      <c r="B289" s="79">
        <v>118</v>
      </c>
      <c r="C289" s="63">
        <v>1</v>
      </c>
      <c r="D289" s="63"/>
      <c r="E289" s="63"/>
      <c r="F289" s="63">
        <v>1</v>
      </c>
      <c r="G289" s="63"/>
      <c r="H289" s="63">
        <v>0</v>
      </c>
      <c r="I289" s="63"/>
      <c r="J289" s="63"/>
      <c r="K289" s="63">
        <v>0</v>
      </c>
      <c r="L289" s="63"/>
      <c r="M289" s="63"/>
      <c r="N289" s="63"/>
      <c r="O289" s="63"/>
      <c r="P289" s="63">
        <v>2</v>
      </c>
      <c r="Q289" s="63">
        <v>2</v>
      </c>
    </row>
    <row r="290" spans="1:17" x14ac:dyDescent="0.25">
      <c r="A290" s="58">
        <v>1998</v>
      </c>
      <c r="B290" s="79">
        <v>119</v>
      </c>
      <c r="C290" s="63">
        <v>3</v>
      </c>
      <c r="D290" s="63"/>
      <c r="E290" s="63"/>
      <c r="F290" s="63">
        <v>3</v>
      </c>
      <c r="G290" s="63"/>
      <c r="H290" s="63">
        <v>0</v>
      </c>
      <c r="I290" s="63"/>
      <c r="J290" s="63"/>
      <c r="K290" s="63">
        <v>0</v>
      </c>
      <c r="L290" s="63"/>
      <c r="M290" s="63"/>
      <c r="N290" s="63"/>
      <c r="O290" s="63"/>
      <c r="P290" s="63">
        <v>0</v>
      </c>
      <c r="Q290" s="63">
        <v>0</v>
      </c>
    </row>
    <row r="291" spans="1:17" x14ac:dyDescent="0.25">
      <c r="A291" s="58">
        <v>1998</v>
      </c>
      <c r="B291" s="79">
        <v>120</v>
      </c>
      <c r="C291" s="63">
        <v>10</v>
      </c>
      <c r="D291" s="63"/>
      <c r="E291" s="63"/>
      <c r="F291" s="63">
        <v>10</v>
      </c>
      <c r="G291" s="63"/>
      <c r="H291" s="63">
        <v>0</v>
      </c>
      <c r="I291" s="63"/>
      <c r="J291" s="63"/>
      <c r="K291" s="63">
        <v>0</v>
      </c>
      <c r="L291" s="63"/>
      <c r="M291" s="63"/>
      <c r="N291" s="63"/>
      <c r="O291" s="63"/>
      <c r="P291" s="63">
        <v>1</v>
      </c>
      <c r="Q291" s="63">
        <v>0</v>
      </c>
    </row>
    <row r="292" spans="1:17" x14ac:dyDescent="0.25">
      <c r="A292" s="58">
        <v>1998</v>
      </c>
      <c r="B292" s="79">
        <v>121</v>
      </c>
      <c r="C292" s="63">
        <v>11</v>
      </c>
      <c r="D292" s="63"/>
      <c r="E292" s="63"/>
      <c r="F292" s="63">
        <v>11</v>
      </c>
      <c r="G292" s="63"/>
      <c r="H292" s="63">
        <v>1</v>
      </c>
      <c r="I292" s="63"/>
      <c r="J292" s="63"/>
      <c r="K292" s="63">
        <v>1</v>
      </c>
      <c r="L292" s="63"/>
      <c r="M292" s="63"/>
      <c r="N292" s="63"/>
      <c r="O292" s="63"/>
      <c r="P292" s="63">
        <v>1</v>
      </c>
      <c r="Q292" s="63">
        <v>1</v>
      </c>
    </row>
    <row r="293" spans="1:17" x14ac:dyDescent="0.25">
      <c r="A293" s="58">
        <v>1998</v>
      </c>
      <c r="B293" s="79">
        <v>122</v>
      </c>
      <c r="C293" s="63">
        <v>4</v>
      </c>
      <c r="D293" s="63"/>
      <c r="E293" s="63"/>
      <c r="F293" s="63">
        <v>4</v>
      </c>
      <c r="G293" s="63"/>
      <c r="H293" s="63">
        <v>0</v>
      </c>
      <c r="I293" s="63"/>
      <c r="J293" s="63"/>
      <c r="K293" s="63">
        <v>0</v>
      </c>
      <c r="L293" s="63"/>
      <c r="M293" s="63">
        <v>0</v>
      </c>
      <c r="N293" s="63"/>
      <c r="O293" s="63"/>
      <c r="P293" s="63">
        <v>0</v>
      </c>
      <c r="Q293" s="63">
        <v>0</v>
      </c>
    </row>
    <row r="294" spans="1:17" x14ac:dyDescent="0.25">
      <c r="A294" s="58">
        <v>1998</v>
      </c>
      <c r="B294" s="79">
        <v>123</v>
      </c>
      <c r="C294" s="63">
        <v>8</v>
      </c>
      <c r="D294" s="63"/>
      <c r="E294" s="63"/>
      <c r="F294" s="63">
        <v>8</v>
      </c>
      <c r="G294" s="63"/>
      <c r="H294" s="63">
        <v>0</v>
      </c>
      <c r="I294" s="63"/>
      <c r="J294" s="63"/>
      <c r="K294" s="63">
        <v>0</v>
      </c>
      <c r="L294" s="63"/>
      <c r="M294" s="63">
        <v>0</v>
      </c>
      <c r="N294" s="63"/>
      <c r="O294" s="63"/>
      <c r="P294" s="63">
        <v>0</v>
      </c>
      <c r="Q294" s="63">
        <v>0</v>
      </c>
    </row>
    <row r="295" spans="1:17" x14ac:dyDescent="0.25">
      <c r="A295" s="58">
        <v>1998</v>
      </c>
      <c r="B295" s="79">
        <v>124</v>
      </c>
      <c r="C295" s="63">
        <v>5</v>
      </c>
      <c r="D295" s="63"/>
      <c r="E295" s="63"/>
      <c r="F295" s="63">
        <v>5</v>
      </c>
      <c r="G295" s="63"/>
      <c r="H295" s="63">
        <v>0</v>
      </c>
      <c r="I295" s="63"/>
      <c r="J295" s="63"/>
      <c r="K295" s="63">
        <v>0</v>
      </c>
      <c r="L295" s="63"/>
      <c r="M295" s="63">
        <v>0</v>
      </c>
      <c r="N295" s="63"/>
      <c r="O295" s="63"/>
      <c r="P295" s="63">
        <v>0</v>
      </c>
      <c r="Q295" s="63">
        <v>0</v>
      </c>
    </row>
    <row r="296" spans="1:17" x14ac:dyDescent="0.25">
      <c r="A296" s="58">
        <v>1998</v>
      </c>
      <c r="B296" s="79">
        <v>125</v>
      </c>
      <c r="C296" s="63">
        <v>6</v>
      </c>
      <c r="D296" s="63"/>
      <c r="E296" s="63"/>
      <c r="F296" s="63">
        <v>6</v>
      </c>
      <c r="G296" s="63"/>
      <c r="H296" s="63">
        <v>0</v>
      </c>
      <c r="I296" s="63"/>
      <c r="J296" s="63"/>
      <c r="K296" s="63">
        <v>0</v>
      </c>
      <c r="L296" s="63"/>
      <c r="M296" s="63">
        <v>0</v>
      </c>
      <c r="N296" s="63"/>
      <c r="O296" s="63"/>
      <c r="P296" s="63">
        <v>1</v>
      </c>
      <c r="Q296" s="63">
        <v>0</v>
      </c>
    </row>
    <row r="297" spans="1:17" x14ac:dyDescent="0.25">
      <c r="A297" s="58">
        <v>1998</v>
      </c>
      <c r="B297" s="79">
        <v>126</v>
      </c>
      <c r="C297" s="63">
        <v>18</v>
      </c>
      <c r="D297" s="63"/>
      <c r="E297" s="63"/>
      <c r="F297" s="63">
        <v>18</v>
      </c>
      <c r="G297" s="63"/>
      <c r="H297" s="63">
        <v>0</v>
      </c>
      <c r="I297" s="63"/>
      <c r="J297" s="63"/>
      <c r="K297" s="63">
        <v>0</v>
      </c>
      <c r="L297" s="63"/>
      <c r="M297" s="63">
        <v>0</v>
      </c>
      <c r="N297" s="63"/>
      <c r="O297" s="63"/>
      <c r="P297" s="63">
        <v>0</v>
      </c>
      <c r="Q297" s="63">
        <v>0</v>
      </c>
    </row>
    <row r="298" spans="1:17" x14ac:dyDescent="0.25">
      <c r="A298" s="58">
        <v>1998</v>
      </c>
      <c r="B298" s="79">
        <v>127</v>
      </c>
      <c r="C298" s="63">
        <v>13</v>
      </c>
      <c r="D298" s="63"/>
      <c r="E298" s="63"/>
      <c r="F298" s="63">
        <v>13</v>
      </c>
      <c r="G298" s="63"/>
      <c r="H298" s="63">
        <v>0</v>
      </c>
      <c r="I298" s="63"/>
      <c r="J298" s="63"/>
      <c r="K298" s="63">
        <v>0</v>
      </c>
      <c r="L298" s="63"/>
      <c r="M298" s="63">
        <v>0</v>
      </c>
      <c r="N298" s="63"/>
      <c r="O298" s="63"/>
      <c r="P298" s="63">
        <v>1</v>
      </c>
      <c r="Q298" s="63">
        <v>0</v>
      </c>
    </row>
    <row r="299" spans="1:17" x14ac:dyDescent="0.25">
      <c r="A299" s="58">
        <v>1998</v>
      </c>
      <c r="B299" s="79">
        <v>128</v>
      </c>
      <c r="C299" s="63">
        <v>9</v>
      </c>
      <c r="D299" s="63"/>
      <c r="E299" s="63"/>
      <c r="F299" s="63">
        <v>9</v>
      </c>
      <c r="G299" s="63"/>
      <c r="H299" s="63">
        <v>0</v>
      </c>
      <c r="I299" s="63"/>
      <c r="J299" s="63"/>
      <c r="K299" s="63">
        <v>0</v>
      </c>
      <c r="L299" s="63"/>
      <c r="M299" s="63">
        <v>0</v>
      </c>
      <c r="N299" s="63"/>
      <c r="O299" s="63"/>
      <c r="P299" s="63">
        <v>2</v>
      </c>
      <c r="Q299" s="63">
        <v>1</v>
      </c>
    </row>
    <row r="300" spans="1:17" x14ac:dyDescent="0.25">
      <c r="A300" s="58">
        <v>1998</v>
      </c>
      <c r="B300" s="79">
        <v>129</v>
      </c>
      <c r="C300" s="63">
        <v>8</v>
      </c>
      <c r="D300" s="63"/>
      <c r="E300" s="63"/>
      <c r="F300" s="63">
        <v>8</v>
      </c>
      <c r="G300" s="63"/>
      <c r="H300" s="63">
        <v>0</v>
      </c>
      <c r="I300" s="63"/>
      <c r="J300" s="63"/>
      <c r="K300" s="63">
        <v>0</v>
      </c>
      <c r="L300" s="63"/>
      <c r="M300" s="63">
        <v>0</v>
      </c>
      <c r="N300" s="63"/>
      <c r="O300" s="63"/>
      <c r="P300" s="63">
        <v>0</v>
      </c>
      <c r="Q300" s="63">
        <v>0</v>
      </c>
    </row>
    <row r="301" spans="1:17" x14ac:dyDescent="0.25">
      <c r="A301" s="58">
        <v>1998</v>
      </c>
      <c r="B301" s="79">
        <v>130</v>
      </c>
      <c r="C301" s="63">
        <v>21</v>
      </c>
      <c r="D301" s="63"/>
      <c r="E301" s="63"/>
      <c r="F301" s="63">
        <v>21</v>
      </c>
      <c r="G301" s="63"/>
      <c r="H301" s="63">
        <v>0</v>
      </c>
      <c r="I301" s="63"/>
      <c r="J301" s="63"/>
      <c r="K301" s="63">
        <v>0</v>
      </c>
      <c r="L301" s="63"/>
      <c r="M301" s="63">
        <v>0</v>
      </c>
      <c r="N301" s="63"/>
      <c r="O301" s="63"/>
      <c r="P301" s="63">
        <v>1</v>
      </c>
      <c r="Q301" s="63">
        <v>1</v>
      </c>
    </row>
    <row r="302" spans="1:17" x14ac:dyDescent="0.25">
      <c r="A302" s="58">
        <v>1998</v>
      </c>
      <c r="B302" s="79">
        <v>131</v>
      </c>
      <c r="C302" s="63">
        <v>18</v>
      </c>
      <c r="D302" s="63"/>
      <c r="E302" s="63"/>
      <c r="F302" s="63">
        <v>18</v>
      </c>
      <c r="G302" s="63"/>
      <c r="H302" s="63">
        <v>0</v>
      </c>
      <c r="I302" s="63"/>
      <c r="J302" s="63"/>
      <c r="K302" s="63">
        <v>0</v>
      </c>
      <c r="L302" s="63"/>
      <c r="M302" s="63">
        <v>0</v>
      </c>
      <c r="N302" s="63"/>
      <c r="O302" s="63"/>
      <c r="P302" s="63">
        <v>1</v>
      </c>
      <c r="Q302" s="63">
        <v>1</v>
      </c>
    </row>
    <row r="303" spans="1:17" x14ac:dyDescent="0.25">
      <c r="A303" s="58">
        <v>1998</v>
      </c>
      <c r="B303" s="79">
        <v>132</v>
      </c>
      <c r="C303" s="63">
        <v>11</v>
      </c>
      <c r="D303" s="63"/>
      <c r="E303" s="63"/>
      <c r="F303" s="63">
        <v>11</v>
      </c>
      <c r="G303" s="63"/>
      <c r="H303" s="63">
        <v>0</v>
      </c>
      <c r="I303" s="63"/>
      <c r="J303" s="63"/>
      <c r="K303" s="63">
        <v>0</v>
      </c>
      <c r="L303" s="63"/>
      <c r="M303" s="63">
        <v>0</v>
      </c>
      <c r="N303" s="63"/>
      <c r="O303" s="63"/>
      <c r="P303" s="63">
        <v>0</v>
      </c>
      <c r="Q303" s="63">
        <v>0</v>
      </c>
    </row>
    <row r="304" spans="1:17" x14ac:dyDescent="0.25">
      <c r="A304" s="58">
        <v>1998</v>
      </c>
      <c r="B304" s="79">
        <v>133</v>
      </c>
      <c r="C304" s="63">
        <v>16</v>
      </c>
      <c r="D304" s="63"/>
      <c r="E304" s="63"/>
      <c r="F304" s="63">
        <v>16</v>
      </c>
      <c r="G304" s="63"/>
      <c r="H304" s="63">
        <v>0</v>
      </c>
      <c r="I304" s="63"/>
      <c r="J304" s="63"/>
      <c r="K304" s="63">
        <v>0</v>
      </c>
      <c r="L304" s="63"/>
      <c r="M304" s="63">
        <v>0</v>
      </c>
      <c r="N304" s="63"/>
      <c r="O304" s="63"/>
      <c r="P304" s="63">
        <v>0</v>
      </c>
      <c r="Q304" s="63">
        <v>0</v>
      </c>
    </row>
    <row r="305" spans="1:17" x14ac:dyDescent="0.25">
      <c r="A305" s="58">
        <v>1998</v>
      </c>
      <c r="B305" s="79">
        <v>134</v>
      </c>
      <c r="C305" s="63">
        <v>14</v>
      </c>
      <c r="D305" s="63"/>
      <c r="E305" s="63"/>
      <c r="F305" s="63">
        <v>14</v>
      </c>
      <c r="G305" s="63"/>
      <c r="H305" s="63">
        <v>1</v>
      </c>
      <c r="I305" s="63"/>
      <c r="J305" s="63"/>
      <c r="K305" s="63">
        <v>1</v>
      </c>
      <c r="L305" s="63"/>
      <c r="M305" s="63">
        <v>0</v>
      </c>
      <c r="N305" s="63"/>
      <c r="O305" s="63"/>
      <c r="P305" s="63">
        <v>0</v>
      </c>
      <c r="Q305" s="63">
        <v>0</v>
      </c>
    </row>
    <row r="306" spans="1:17" x14ac:dyDescent="0.25">
      <c r="A306" s="58">
        <v>1998</v>
      </c>
      <c r="B306" s="79">
        <v>135</v>
      </c>
      <c r="C306" s="63">
        <v>18</v>
      </c>
      <c r="D306" s="63"/>
      <c r="E306" s="63"/>
      <c r="F306" s="63">
        <v>18</v>
      </c>
      <c r="G306" s="63"/>
      <c r="H306" s="63">
        <v>0</v>
      </c>
      <c r="I306" s="63"/>
      <c r="J306" s="63"/>
      <c r="K306" s="63">
        <v>0</v>
      </c>
      <c r="L306" s="63"/>
      <c r="M306" s="63">
        <v>0</v>
      </c>
      <c r="N306" s="63"/>
      <c r="O306" s="63"/>
      <c r="P306" s="63">
        <v>1</v>
      </c>
      <c r="Q306" s="63">
        <v>1</v>
      </c>
    </row>
    <row r="307" spans="1:17" x14ac:dyDescent="0.25">
      <c r="A307" s="58">
        <v>1998</v>
      </c>
      <c r="B307" s="79">
        <v>136</v>
      </c>
      <c r="C307" s="63">
        <v>12</v>
      </c>
      <c r="D307" s="63"/>
      <c r="E307" s="63"/>
      <c r="F307" s="63">
        <v>12</v>
      </c>
      <c r="G307" s="63"/>
      <c r="H307" s="63">
        <v>0</v>
      </c>
      <c r="I307" s="63"/>
      <c r="J307" s="63"/>
      <c r="K307" s="63">
        <v>0</v>
      </c>
      <c r="L307" s="63"/>
      <c r="M307" s="63">
        <v>0</v>
      </c>
      <c r="N307" s="63"/>
      <c r="O307" s="63"/>
      <c r="P307" s="63">
        <v>1</v>
      </c>
      <c r="Q307" s="63">
        <v>0</v>
      </c>
    </row>
    <row r="308" spans="1:17" x14ac:dyDescent="0.25">
      <c r="A308" s="58">
        <v>1998</v>
      </c>
      <c r="B308" s="79">
        <v>137</v>
      </c>
      <c r="C308" s="63">
        <v>4</v>
      </c>
      <c r="D308" s="63"/>
      <c r="E308" s="63"/>
      <c r="F308" s="63">
        <v>4</v>
      </c>
      <c r="G308" s="63"/>
      <c r="H308" s="63">
        <v>0</v>
      </c>
      <c r="I308" s="63"/>
      <c r="J308" s="63"/>
      <c r="K308" s="63">
        <v>0</v>
      </c>
      <c r="L308" s="63"/>
      <c r="M308" s="63">
        <v>0</v>
      </c>
      <c r="N308" s="63"/>
      <c r="O308" s="63"/>
      <c r="P308" s="63">
        <v>0</v>
      </c>
      <c r="Q308" s="63">
        <v>0</v>
      </c>
    </row>
    <row r="309" spans="1:17" x14ac:dyDescent="0.25">
      <c r="A309" s="58">
        <v>1998</v>
      </c>
      <c r="B309" s="79">
        <v>138</v>
      </c>
      <c r="C309" s="63">
        <v>3</v>
      </c>
      <c r="D309" s="63"/>
      <c r="E309" s="63"/>
      <c r="F309" s="63">
        <v>3</v>
      </c>
      <c r="G309" s="63"/>
      <c r="H309" s="63">
        <v>1</v>
      </c>
      <c r="I309" s="63"/>
      <c r="J309" s="63"/>
      <c r="K309" s="63">
        <v>1</v>
      </c>
      <c r="L309" s="63"/>
      <c r="M309" s="63">
        <v>0</v>
      </c>
      <c r="N309" s="63"/>
      <c r="O309" s="63"/>
      <c r="P309" s="63">
        <v>0</v>
      </c>
      <c r="Q309" s="63">
        <v>0</v>
      </c>
    </row>
    <row r="310" spans="1:17" x14ac:dyDescent="0.25">
      <c r="A310" s="58">
        <v>1998</v>
      </c>
      <c r="B310" s="79">
        <v>139</v>
      </c>
      <c r="C310" s="63">
        <v>5</v>
      </c>
      <c r="D310" s="63"/>
      <c r="E310" s="63"/>
      <c r="F310" s="63">
        <v>5</v>
      </c>
      <c r="G310" s="63"/>
      <c r="H310" s="63">
        <v>0</v>
      </c>
      <c r="I310" s="63"/>
      <c r="J310" s="63"/>
      <c r="K310" s="63">
        <v>0</v>
      </c>
      <c r="L310" s="63"/>
      <c r="M310" s="63">
        <v>0</v>
      </c>
      <c r="N310" s="63"/>
      <c r="O310" s="63"/>
      <c r="P310" s="63">
        <v>0</v>
      </c>
      <c r="Q310" s="63">
        <v>0</v>
      </c>
    </row>
    <row r="311" spans="1:17" x14ac:dyDescent="0.25">
      <c r="A311" s="58">
        <v>1998</v>
      </c>
      <c r="B311" s="79">
        <v>140</v>
      </c>
      <c r="C311" s="63">
        <v>9</v>
      </c>
      <c r="D311" s="63"/>
      <c r="E311" s="63"/>
      <c r="F311" s="63">
        <v>9</v>
      </c>
      <c r="G311" s="63"/>
      <c r="H311" s="63">
        <v>0</v>
      </c>
      <c r="I311" s="63"/>
      <c r="J311" s="63"/>
      <c r="K311" s="63">
        <v>0</v>
      </c>
      <c r="L311" s="63"/>
      <c r="M311" s="63">
        <v>0</v>
      </c>
      <c r="N311" s="63"/>
      <c r="O311" s="63"/>
      <c r="P311" s="63">
        <v>0</v>
      </c>
      <c r="Q311" s="63">
        <v>0</v>
      </c>
    </row>
    <row r="312" spans="1:17" x14ac:dyDescent="0.25">
      <c r="A312" s="58">
        <v>1998</v>
      </c>
      <c r="B312" s="79">
        <v>141</v>
      </c>
      <c r="C312" s="63">
        <v>8</v>
      </c>
      <c r="D312" s="63"/>
      <c r="E312" s="63"/>
      <c r="F312" s="63">
        <v>8</v>
      </c>
      <c r="G312" s="63"/>
      <c r="H312" s="63">
        <v>0</v>
      </c>
      <c r="I312" s="63"/>
      <c r="J312" s="63"/>
      <c r="K312" s="63">
        <v>0</v>
      </c>
      <c r="L312" s="63"/>
      <c r="M312" s="63">
        <v>0</v>
      </c>
      <c r="N312" s="63"/>
      <c r="O312" s="63"/>
      <c r="P312" s="63">
        <v>0</v>
      </c>
      <c r="Q312" s="63">
        <v>0</v>
      </c>
    </row>
    <row r="313" spans="1:17" x14ac:dyDescent="0.25">
      <c r="A313" s="58">
        <v>1998</v>
      </c>
      <c r="B313" s="79">
        <v>142</v>
      </c>
      <c r="C313" s="63">
        <v>6</v>
      </c>
      <c r="D313" s="63"/>
      <c r="E313" s="63"/>
      <c r="F313" s="63">
        <v>6</v>
      </c>
      <c r="G313" s="63"/>
      <c r="H313" s="63">
        <v>0</v>
      </c>
      <c r="I313" s="63"/>
      <c r="J313" s="63"/>
      <c r="K313" s="63">
        <v>0</v>
      </c>
      <c r="L313" s="63"/>
      <c r="M313" s="63">
        <v>0</v>
      </c>
      <c r="N313" s="63"/>
      <c r="O313" s="63"/>
      <c r="P313" s="63">
        <v>0</v>
      </c>
      <c r="Q313" s="63">
        <v>0</v>
      </c>
    </row>
    <row r="314" spans="1:17" x14ac:dyDescent="0.25">
      <c r="A314" s="58">
        <v>1998</v>
      </c>
      <c r="B314" s="79">
        <v>143</v>
      </c>
      <c r="C314" s="63">
        <v>5</v>
      </c>
      <c r="D314" s="63"/>
      <c r="E314" s="63"/>
      <c r="F314" s="63">
        <v>5</v>
      </c>
      <c r="G314" s="63"/>
      <c r="H314" s="63">
        <v>0</v>
      </c>
      <c r="I314" s="63"/>
      <c r="J314" s="63"/>
      <c r="K314" s="63">
        <v>0</v>
      </c>
      <c r="L314" s="63"/>
      <c r="M314" s="63">
        <v>0</v>
      </c>
      <c r="N314" s="63"/>
      <c r="O314" s="63"/>
      <c r="P314" s="63">
        <v>0</v>
      </c>
      <c r="Q314" s="63">
        <v>0</v>
      </c>
    </row>
    <row r="315" spans="1:17" x14ac:dyDescent="0.25">
      <c r="A315" s="58">
        <v>1998</v>
      </c>
      <c r="B315" s="79">
        <v>144</v>
      </c>
      <c r="C315" s="63">
        <v>0</v>
      </c>
      <c r="D315" s="63"/>
      <c r="E315" s="63"/>
      <c r="F315" s="63">
        <v>0</v>
      </c>
      <c r="G315" s="63"/>
      <c r="H315" s="63">
        <v>0</v>
      </c>
      <c r="I315" s="63"/>
      <c r="J315" s="63"/>
      <c r="K315" s="63">
        <v>0</v>
      </c>
      <c r="L315" s="63"/>
      <c r="M315" s="63">
        <v>0</v>
      </c>
      <c r="N315" s="63"/>
      <c r="O315" s="63"/>
      <c r="P315" s="63">
        <v>0</v>
      </c>
      <c r="Q315" s="63">
        <v>0</v>
      </c>
    </row>
    <row r="316" spans="1:17" x14ac:dyDescent="0.25">
      <c r="A316" s="58">
        <v>1998</v>
      </c>
      <c r="B316" s="79">
        <v>145</v>
      </c>
      <c r="C316" s="63">
        <v>0</v>
      </c>
      <c r="D316" s="63"/>
      <c r="E316" s="63"/>
      <c r="F316" s="63">
        <v>0</v>
      </c>
      <c r="G316" s="63"/>
      <c r="H316" s="63">
        <v>0</v>
      </c>
      <c r="I316" s="63"/>
      <c r="J316" s="63"/>
      <c r="K316" s="63">
        <v>0</v>
      </c>
      <c r="L316" s="63"/>
      <c r="M316" s="63">
        <v>0</v>
      </c>
      <c r="N316" s="63"/>
      <c r="O316" s="63"/>
      <c r="P316" s="63">
        <v>0</v>
      </c>
      <c r="Q316" s="63">
        <v>0</v>
      </c>
    </row>
    <row r="317" spans="1:17" x14ac:dyDescent="0.25">
      <c r="A317" s="58">
        <v>1998</v>
      </c>
      <c r="B317" s="79">
        <v>146</v>
      </c>
      <c r="C317" s="63">
        <v>0</v>
      </c>
      <c r="D317" s="63"/>
      <c r="E317" s="63"/>
      <c r="F317" s="63">
        <v>0</v>
      </c>
      <c r="G317" s="63"/>
      <c r="H317" s="63">
        <v>0</v>
      </c>
      <c r="I317" s="63"/>
      <c r="J317" s="63"/>
      <c r="K317" s="63">
        <v>0</v>
      </c>
      <c r="L317" s="63"/>
      <c r="M317" s="63">
        <v>0</v>
      </c>
      <c r="N317" s="63"/>
      <c r="O317" s="63"/>
      <c r="P317" s="63">
        <v>0</v>
      </c>
      <c r="Q317" s="63">
        <v>0</v>
      </c>
    </row>
    <row r="318" spans="1:17" x14ac:dyDescent="0.25">
      <c r="A318" s="58">
        <v>1998</v>
      </c>
      <c r="B318" s="79">
        <v>147</v>
      </c>
      <c r="C318" s="63">
        <v>1</v>
      </c>
      <c r="D318" s="63"/>
      <c r="E318" s="63"/>
      <c r="F318" s="63">
        <v>1</v>
      </c>
      <c r="G318" s="63"/>
      <c r="H318" s="63">
        <v>0</v>
      </c>
      <c r="I318" s="63"/>
      <c r="J318" s="63"/>
      <c r="K318" s="63">
        <v>0</v>
      </c>
      <c r="L318" s="63"/>
      <c r="M318" s="63">
        <v>0</v>
      </c>
      <c r="N318" s="63"/>
      <c r="O318" s="63"/>
      <c r="P318" s="63">
        <v>0</v>
      </c>
      <c r="Q318" s="63">
        <v>0</v>
      </c>
    </row>
    <row r="319" spans="1:17" x14ac:dyDescent="0.25">
      <c r="A319" s="58">
        <v>1998</v>
      </c>
      <c r="B319" s="79">
        <v>148</v>
      </c>
      <c r="C319" s="63">
        <v>0</v>
      </c>
      <c r="D319" s="63"/>
      <c r="E319" s="63"/>
      <c r="F319" s="63">
        <v>0</v>
      </c>
      <c r="G319" s="63"/>
      <c r="H319" s="63">
        <v>0</v>
      </c>
      <c r="I319" s="63"/>
      <c r="J319" s="63"/>
      <c r="K319" s="63">
        <v>0</v>
      </c>
      <c r="L319" s="63"/>
      <c r="M319" s="63">
        <v>0</v>
      </c>
      <c r="N319" s="63"/>
      <c r="O319" s="63"/>
      <c r="P319" s="63">
        <v>0</v>
      </c>
      <c r="Q319" s="58">
        <v>0</v>
      </c>
    </row>
    <row r="320" spans="1:17" x14ac:dyDescent="0.25">
      <c r="A320" s="58">
        <v>1998</v>
      </c>
      <c r="B320" s="79">
        <v>149</v>
      </c>
      <c r="C320" s="63">
        <v>0</v>
      </c>
      <c r="D320" s="63"/>
      <c r="E320" s="63"/>
      <c r="F320" s="63">
        <v>0</v>
      </c>
      <c r="G320" s="63"/>
      <c r="H320" s="63">
        <v>0</v>
      </c>
      <c r="I320" s="63"/>
      <c r="J320" s="63"/>
      <c r="K320" s="63">
        <v>0</v>
      </c>
      <c r="L320" s="63"/>
      <c r="M320" s="63">
        <v>0</v>
      </c>
      <c r="N320" s="63"/>
      <c r="O320" s="63"/>
      <c r="P320" s="63">
        <v>0</v>
      </c>
      <c r="Q320" s="58">
        <v>0</v>
      </c>
    </row>
    <row r="321" spans="1:17" x14ac:dyDescent="0.25">
      <c r="A321" s="58">
        <v>1998</v>
      </c>
      <c r="B321" s="79">
        <v>150</v>
      </c>
      <c r="C321" s="63">
        <v>0</v>
      </c>
      <c r="D321" s="63"/>
      <c r="E321" s="63"/>
      <c r="F321" s="63">
        <v>0</v>
      </c>
      <c r="G321" s="63"/>
      <c r="H321" s="63">
        <v>0</v>
      </c>
      <c r="I321" s="63"/>
      <c r="J321" s="63"/>
      <c r="K321" s="63">
        <v>0</v>
      </c>
      <c r="L321" s="63"/>
      <c r="M321" s="63">
        <v>0</v>
      </c>
      <c r="N321" s="63"/>
      <c r="O321" s="63"/>
      <c r="P321" s="63">
        <v>0</v>
      </c>
      <c r="Q321" s="58">
        <v>0</v>
      </c>
    </row>
    <row r="322" spans="1:17" x14ac:dyDescent="0.25">
      <c r="A322" s="58">
        <v>1998</v>
      </c>
      <c r="B322" s="79">
        <v>151</v>
      </c>
      <c r="C322" s="63">
        <v>2</v>
      </c>
      <c r="D322" s="63"/>
      <c r="E322" s="63"/>
      <c r="F322" s="63">
        <v>2</v>
      </c>
      <c r="G322" s="63"/>
      <c r="H322" s="63">
        <v>0</v>
      </c>
      <c r="I322" s="63"/>
      <c r="J322" s="63"/>
      <c r="K322" s="63">
        <v>0</v>
      </c>
      <c r="L322" s="63"/>
      <c r="M322" s="63">
        <v>0</v>
      </c>
      <c r="N322" s="63"/>
      <c r="O322" s="63"/>
      <c r="P322" s="63">
        <v>0</v>
      </c>
      <c r="Q322" s="58">
        <v>0</v>
      </c>
    </row>
    <row r="323" spans="1:17" x14ac:dyDescent="0.25">
      <c r="A323" s="58">
        <v>1998</v>
      </c>
      <c r="B323" s="79">
        <v>152</v>
      </c>
      <c r="C323" s="63">
        <v>0</v>
      </c>
      <c r="D323" s="63"/>
      <c r="E323" s="63"/>
      <c r="F323" s="63">
        <v>0</v>
      </c>
      <c r="G323" s="63"/>
      <c r="H323" s="63">
        <v>0</v>
      </c>
      <c r="I323" s="63"/>
      <c r="J323" s="63"/>
      <c r="K323" s="63">
        <v>0</v>
      </c>
      <c r="L323" s="63"/>
      <c r="M323" s="63">
        <v>0</v>
      </c>
      <c r="N323" s="63"/>
      <c r="O323" s="63"/>
      <c r="P323" s="63">
        <v>0</v>
      </c>
      <c r="Q323" s="58">
        <v>0</v>
      </c>
    </row>
    <row r="324" spans="1:17" x14ac:dyDescent="0.25">
      <c r="A324" s="58">
        <v>1998</v>
      </c>
      <c r="B324" s="79">
        <v>153</v>
      </c>
      <c r="C324" s="63">
        <v>5</v>
      </c>
      <c r="D324" s="63"/>
      <c r="E324" s="63"/>
      <c r="F324" s="63">
        <v>5</v>
      </c>
      <c r="G324" s="63"/>
      <c r="H324" s="63">
        <v>0</v>
      </c>
      <c r="I324" s="63"/>
      <c r="J324" s="63"/>
      <c r="K324" s="63">
        <v>0</v>
      </c>
      <c r="L324" s="63"/>
      <c r="M324" s="63"/>
      <c r="N324" s="63"/>
      <c r="O324" s="63"/>
      <c r="P324" s="63">
        <v>0</v>
      </c>
      <c r="Q324" s="63">
        <v>0</v>
      </c>
    </row>
    <row r="325" spans="1:17" x14ac:dyDescent="0.25">
      <c r="A325" s="58">
        <v>1998</v>
      </c>
      <c r="B325" s="79">
        <v>154</v>
      </c>
      <c r="C325" s="63">
        <v>6</v>
      </c>
      <c r="D325" s="63"/>
      <c r="E325" s="63"/>
      <c r="F325" s="63">
        <v>6</v>
      </c>
      <c r="G325" s="63"/>
      <c r="H325" s="63">
        <v>0</v>
      </c>
      <c r="I325" s="63"/>
      <c r="J325" s="63"/>
      <c r="K325" s="63">
        <v>0</v>
      </c>
      <c r="L325" s="63"/>
      <c r="M325" s="63"/>
      <c r="N325" s="63"/>
      <c r="O325" s="63"/>
      <c r="P325" s="63">
        <v>0</v>
      </c>
      <c r="Q325" s="63">
        <v>0</v>
      </c>
    </row>
    <row r="326" spans="1:17" x14ac:dyDescent="0.25">
      <c r="A326" s="58">
        <v>1998</v>
      </c>
      <c r="B326" s="79">
        <v>155</v>
      </c>
      <c r="C326" s="63">
        <v>7</v>
      </c>
      <c r="D326" s="63"/>
      <c r="E326" s="63"/>
      <c r="F326" s="63">
        <v>7</v>
      </c>
      <c r="G326" s="63"/>
      <c r="H326" s="63">
        <v>0</v>
      </c>
      <c r="I326" s="63"/>
      <c r="J326" s="63"/>
      <c r="K326" s="63">
        <v>0</v>
      </c>
      <c r="L326" s="63"/>
      <c r="M326" s="63"/>
      <c r="N326" s="63"/>
      <c r="O326" s="63"/>
      <c r="P326" s="63">
        <v>0</v>
      </c>
      <c r="Q326" s="63">
        <v>0</v>
      </c>
    </row>
    <row r="327" spans="1:17" x14ac:dyDescent="0.25">
      <c r="A327" s="58">
        <v>1998</v>
      </c>
      <c r="B327" s="79">
        <v>156</v>
      </c>
      <c r="C327" s="63">
        <v>5</v>
      </c>
      <c r="D327" s="63"/>
      <c r="E327" s="63"/>
      <c r="F327" s="63">
        <v>5</v>
      </c>
      <c r="G327" s="63"/>
      <c r="H327" s="63">
        <v>0</v>
      </c>
      <c r="I327" s="63"/>
      <c r="J327" s="63"/>
      <c r="K327" s="63">
        <v>0</v>
      </c>
      <c r="L327" s="63"/>
      <c r="M327" s="63"/>
      <c r="N327" s="63"/>
      <c r="O327" s="63"/>
      <c r="P327" s="63">
        <v>0</v>
      </c>
      <c r="Q327" s="63">
        <v>0</v>
      </c>
    </row>
    <row r="328" spans="1:17" x14ac:dyDescent="0.25">
      <c r="A328" s="58">
        <v>1998</v>
      </c>
      <c r="B328" s="79">
        <v>157</v>
      </c>
      <c r="C328" s="63">
        <v>3</v>
      </c>
      <c r="D328" s="63"/>
      <c r="E328" s="63"/>
      <c r="F328" s="63">
        <v>3</v>
      </c>
      <c r="G328" s="63"/>
      <c r="H328" s="63">
        <v>0</v>
      </c>
      <c r="I328" s="63"/>
      <c r="J328" s="63"/>
      <c r="K328" s="63">
        <v>0</v>
      </c>
      <c r="L328" s="63"/>
      <c r="M328" s="63"/>
      <c r="N328" s="63"/>
      <c r="O328" s="63"/>
      <c r="P328" s="63">
        <v>0</v>
      </c>
      <c r="Q328" s="63">
        <v>0</v>
      </c>
    </row>
    <row r="329" spans="1:17" x14ac:dyDescent="0.25">
      <c r="A329" s="58">
        <v>1998</v>
      </c>
      <c r="B329" s="79">
        <v>158</v>
      </c>
      <c r="C329" s="63">
        <v>5</v>
      </c>
      <c r="D329" s="63"/>
      <c r="E329" s="63"/>
      <c r="F329" s="63">
        <v>5</v>
      </c>
      <c r="G329" s="63"/>
      <c r="H329" s="63">
        <v>0</v>
      </c>
      <c r="I329" s="63"/>
      <c r="J329" s="63"/>
      <c r="K329" s="63">
        <v>0</v>
      </c>
      <c r="L329" s="63"/>
      <c r="M329" s="63"/>
      <c r="N329" s="63"/>
      <c r="O329" s="63"/>
      <c r="P329" s="63">
        <v>0</v>
      </c>
      <c r="Q329" s="63">
        <v>0</v>
      </c>
    </row>
    <row r="330" spans="1:17" x14ac:dyDescent="0.25">
      <c r="A330" s="58">
        <v>1998</v>
      </c>
      <c r="B330" s="79">
        <v>159</v>
      </c>
      <c r="C330" s="63">
        <v>5</v>
      </c>
      <c r="D330" s="63"/>
      <c r="E330" s="63"/>
      <c r="F330" s="63">
        <v>5</v>
      </c>
      <c r="G330" s="63"/>
      <c r="H330" s="63">
        <v>0</v>
      </c>
      <c r="I330" s="63"/>
      <c r="J330" s="63"/>
      <c r="K330" s="63">
        <v>0</v>
      </c>
      <c r="L330" s="63"/>
      <c r="M330" s="63"/>
      <c r="N330" s="63"/>
      <c r="O330" s="63"/>
      <c r="P330" s="63">
        <v>0</v>
      </c>
      <c r="Q330" s="63">
        <v>0</v>
      </c>
    </row>
    <row r="331" spans="1:17" x14ac:dyDescent="0.25">
      <c r="A331" s="58">
        <v>1998</v>
      </c>
      <c r="B331" s="79">
        <v>160</v>
      </c>
      <c r="C331" s="63">
        <v>23</v>
      </c>
      <c r="D331" s="63"/>
      <c r="E331" s="63"/>
      <c r="F331" s="63">
        <v>23</v>
      </c>
      <c r="G331" s="63"/>
      <c r="H331" s="63">
        <v>1</v>
      </c>
      <c r="I331" s="63"/>
      <c r="J331" s="63"/>
      <c r="K331" s="63">
        <v>1</v>
      </c>
      <c r="L331" s="63"/>
      <c r="M331" s="63"/>
      <c r="N331" s="63"/>
      <c r="O331" s="63"/>
      <c r="P331" s="63">
        <v>0</v>
      </c>
      <c r="Q331" s="63">
        <v>0</v>
      </c>
    </row>
    <row r="332" spans="1:17" x14ac:dyDescent="0.25">
      <c r="A332" s="58">
        <v>1998</v>
      </c>
      <c r="B332" s="79">
        <v>161</v>
      </c>
      <c r="C332" s="63">
        <v>16</v>
      </c>
      <c r="D332" s="63"/>
      <c r="E332" s="63"/>
      <c r="F332" s="63">
        <v>16</v>
      </c>
      <c r="G332" s="63"/>
      <c r="H332" s="63">
        <v>0</v>
      </c>
      <c r="I332" s="63"/>
      <c r="J332" s="63"/>
      <c r="K332" s="63">
        <v>0</v>
      </c>
      <c r="L332" s="63"/>
      <c r="M332" s="63"/>
      <c r="N332" s="63"/>
      <c r="O332" s="63"/>
      <c r="P332" s="63">
        <v>0</v>
      </c>
      <c r="Q332" s="63">
        <v>0</v>
      </c>
    </row>
    <row r="333" spans="1:17" x14ac:dyDescent="0.25">
      <c r="A333" s="58">
        <v>1998</v>
      </c>
      <c r="B333" s="79">
        <v>162</v>
      </c>
      <c r="C333" s="63">
        <v>15</v>
      </c>
      <c r="D333" s="63"/>
      <c r="E333" s="63"/>
      <c r="F333" s="63">
        <v>15</v>
      </c>
      <c r="G333" s="63"/>
      <c r="H333" s="63">
        <v>0</v>
      </c>
      <c r="I333" s="63"/>
      <c r="J333" s="63"/>
      <c r="K333" s="63">
        <v>0</v>
      </c>
      <c r="L333" s="63"/>
      <c r="M333" s="63"/>
      <c r="N333" s="63"/>
      <c r="O333" s="63"/>
      <c r="P333" s="63">
        <v>0</v>
      </c>
      <c r="Q333" s="63">
        <v>0</v>
      </c>
    </row>
    <row r="334" spans="1:17" x14ac:dyDescent="0.25">
      <c r="A334" s="58">
        <v>1998</v>
      </c>
      <c r="B334" s="79">
        <v>163</v>
      </c>
      <c r="C334" s="63">
        <v>16</v>
      </c>
      <c r="D334" s="63"/>
      <c r="E334" s="63"/>
      <c r="F334" s="63">
        <v>16</v>
      </c>
      <c r="G334" s="63"/>
      <c r="H334" s="63">
        <v>0</v>
      </c>
      <c r="I334" s="63"/>
      <c r="J334" s="63"/>
      <c r="K334" s="63">
        <v>0</v>
      </c>
      <c r="L334" s="63"/>
      <c r="M334" s="63"/>
      <c r="N334" s="63"/>
      <c r="O334" s="63"/>
      <c r="P334" s="63">
        <v>0</v>
      </c>
      <c r="Q334" s="63">
        <v>0</v>
      </c>
    </row>
    <row r="335" spans="1:17" x14ac:dyDescent="0.25">
      <c r="A335" s="58">
        <v>1998</v>
      </c>
      <c r="B335" s="79">
        <v>164</v>
      </c>
      <c r="C335" s="63">
        <v>10</v>
      </c>
      <c r="D335" s="63"/>
      <c r="E335" s="63"/>
      <c r="F335" s="63">
        <v>10</v>
      </c>
      <c r="G335" s="63"/>
      <c r="H335" s="63">
        <v>0</v>
      </c>
      <c r="I335" s="63"/>
      <c r="J335" s="63"/>
      <c r="K335" s="63">
        <v>0</v>
      </c>
      <c r="L335" s="63"/>
      <c r="M335" s="63"/>
      <c r="N335" s="63"/>
      <c r="O335" s="63"/>
      <c r="P335" s="63">
        <v>0</v>
      </c>
      <c r="Q335" s="63">
        <v>0</v>
      </c>
    </row>
    <row r="336" spans="1:17" x14ac:dyDescent="0.25">
      <c r="A336" s="58">
        <v>1998</v>
      </c>
      <c r="B336" s="79">
        <v>165</v>
      </c>
      <c r="C336" s="63">
        <v>9</v>
      </c>
      <c r="D336" s="63"/>
      <c r="E336" s="63"/>
      <c r="F336" s="63">
        <v>9</v>
      </c>
      <c r="G336" s="63"/>
      <c r="H336" s="63">
        <v>0</v>
      </c>
      <c r="I336" s="63"/>
      <c r="J336" s="63"/>
      <c r="K336" s="63">
        <v>0</v>
      </c>
      <c r="L336" s="63"/>
      <c r="M336" s="63"/>
      <c r="N336" s="63"/>
      <c r="O336" s="63"/>
      <c r="P336" s="63">
        <v>0</v>
      </c>
      <c r="Q336" s="63">
        <v>0</v>
      </c>
    </row>
    <row r="337" spans="1:17" x14ac:dyDescent="0.25">
      <c r="A337" s="58">
        <v>1998</v>
      </c>
      <c r="B337" s="79">
        <v>166</v>
      </c>
      <c r="C337" s="63">
        <v>5</v>
      </c>
      <c r="D337" s="63"/>
      <c r="E337" s="63"/>
      <c r="F337" s="63">
        <v>5</v>
      </c>
      <c r="G337" s="63"/>
      <c r="H337" s="63">
        <v>0</v>
      </c>
      <c r="I337" s="63"/>
      <c r="J337" s="63"/>
      <c r="K337" s="63">
        <v>0</v>
      </c>
      <c r="L337" s="63"/>
      <c r="M337" s="63"/>
      <c r="N337" s="63"/>
      <c r="O337" s="63"/>
      <c r="P337" s="63">
        <v>0</v>
      </c>
      <c r="Q337" s="63">
        <v>0</v>
      </c>
    </row>
    <row r="338" spans="1:17" x14ac:dyDescent="0.25">
      <c r="A338" s="58">
        <v>1998</v>
      </c>
      <c r="B338" s="79">
        <v>167</v>
      </c>
      <c r="C338" s="63">
        <v>13</v>
      </c>
      <c r="D338" s="63"/>
      <c r="E338" s="63"/>
      <c r="F338" s="63">
        <v>13</v>
      </c>
      <c r="G338" s="63"/>
      <c r="H338" s="63">
        <v>2</v>
      </c>
      <c r="I338" s="63"/>
      <c r="J338" s="63"/>
      <c r="K338" s="63">
        <v>2</v>
      </c>
      <c r="L338" s="63"/>
      <c r="M338" s="63"/>
      <c r="N338" s="63"/>
      <c r="O338" s="63"/>
      <c r="P338" s="63">
        <v>0</v>
      </c>
      <c r="Q338" s="63">
        <v>0</v>
      </c>
    </row>
    <row r="339" spans="1:17" x14ac:dyDescent="0.25">
      <c r="A339" s="58">
        <v>1998</v>
      </c>
      <c r="B339" s="79">
        <v>168</v>
      </c>
      <c r="C339" s="63">
        <v>10</v>
      </c>
      <c r="D339" s="63"/>
      <c r="E339" s="63"/>
      <c r="F339" s="63">
        <v>10</v>
      </c>
      <c r="G339" s="63"/>
      <c r="H339" s="63">
        <v>0</v>
      </c>
      <c r="I339" s="63"/>
      <c r="J339" s="63"/>
      <c r="K339" s="63">
        <v>0</v>
      </c>
      <c r="L339" s="63"/>
      <c r="M339" s="63"/>
      <c r="N339" s="63"/>
      <c r="O339" s="63"/>
      <c r="P339" s="63">
        <v>0</v>
      </c>
      <c r="Q339" s="63">
        <v>0</v>
      </c>
    </row>
    <row r="340" spans="1:17" x14ac:dyDescent="0.25">
      <c r="A340" s="58">
        <v>1998</v>
      </c>
      <c r="B340" s="79">
        <v>169</v>
      </c>
      <c r="C340" s="63">
        <v>28</v>
      </c>
      <c r="D340" s="63"/>
      <c r="E340" s="63"/>
      <c r="F340" s="63">
        <v>28</v>
      </c>
      <c r="G340" s="63"/>
      <c r="H340" s="63">
        <v>0</v>
      </c>
      <c r="I340" s="63"/>
      <c r="J340" s="63"/>
      <c r="K340" s="63">
        <v>0</v>
      </c>
      <c r="L340" s="63"/>
      <c r="M340" s="63"/>
      <c r="N340" s="63"/>
      <c r="O340" s="63"/>
      <c r="P340" s="63">
        <v>1</v>
      </c>
      <c r="Q340" s="63">
        <v>0</v>
      </c>
    </row>
    <row r="341" spans="1:17" x14ac:dyDescent="0.25">
      <c r="A341" s="58">
        <v>1998</v>
      </c>
      <c r="B341" s="79">
        <v>170</v>
      </c>
      <c r="C341" s="63"/>
      <c r="D341" s="63">
        <v>19</v>
      </c>
      <c r="E341" s="63"/>
      <c r="F341" s="63">
        <v>19</v>
      </c>
      <c r="G341" s="63"/>
      <c r="H341" s="63">
        <v>0</v>
      </c>
      <c r="I341" s="63"/>
      <c r="J341" s="63"/>
      <c r="K341" s="63">
        <v>0</v>
      </c>
      <c r="L341" s="63"/>
      <c r="M341" s="63"/>
      <c r="N341" s="63"/>
      <c r="O341" s="63"/>
      <c r="P341" s="63">
        <v>0</v>
      </c>
      <c r="Q341" s="63">
        <v>0</v>
      </c>
    </row>
    <row r="342" spans="1:17" x14ac:dyDescent="0.25">
      <c r="A342" s="58">
        <v>1998</v>
      </c>
      <c r="B342" s="79">
        <v>171</v>
      </c>
      <c r="C342" s="63"/>
      <c r="D342" s="63">
        <v>10</v>
      </c>
      <c r="E342" s="63"/>
      <c r="F342" s="63">
        <v>10</v>
      </c>
      <c r="G342" s="63"/>
      <c r="H342" s="63">
        <v>0</v>
      </c>
      <c r="I342" s="63"/>
      <c r="J342" s="63"/>
      <c r="K342" s="63">
        <v>0</v>
      </c>
      <c r="L342" s="63"/>
      <c r="M342" s="63"/>
      <c r="N342" s="63"/>
      <c r="O342" s="63"/>
      <c r="P342" s="63">
        <v>0</v>
      </c>
      <c r="Q342" s="63">
        <v>0</v>
      </c>
    </row>
    <row r="343" spans="1:17" x14ac:dyDescent="0.25">
      <c r="A343" s="58">
        <v>1998</v>
      </c>
      <c r="B343" s="79">
        <v>172</v>
      </c>
      <c r="C343" s="63"/>
      <c r="D343" s="63">
        <v>10</v>
      </c>
      <c r="E343" s="63"/>
      <c r="F343" s="63">
        <v>10</v>
      </c>
      <c r="G343" s="63"/>
      <c r="H343" s="63">
        <v>1</v>
      </c>
      <c r="I343" s="63"/>
      <c r="J343" s="63"/>
      <c r="K343" s="63">
        <v>1</v>
      </c>
      <c r="L343" s="63"/>
      <c r="M343" s="63"/>
      <c r="N343" s="63"/>
      <c r="O343" s="63"/>
      <c r="P343" s="63">
        <v>0</v>
      </c>
      <c r="Q343" s="63">
        <v>0</v>
      </c>
    </row>
    <row r="344" spans="1:17" x14ac:dyDescent="0.25">
      <c r="A344" s="58">
        <v>1998</v>
      </c>
      <c r="B344" s="79">
        <v>173</v>
      </c>
      <c r="C344" s="63"/>
      <c r="D344" s="63">
        <v>11</v>
      </c>
      <c r="E344" s="63"/>
      <c r="F344" s="63">
        <v>11</v>
      </c>
      <c r="G344" s="63"/>
      <c r="H344" s="63">
        <v>0</v>
      </c>
      <c r="I344" s="63"/>
      <c r="J344" s="63"/>
      <c r="K344" s="63">
        <v>0</v>
      </c>
      <c r="L344" s="63"/>
      <c r="M344" s="63"/>
      <c r="N344" s="63"/>
      <c r="O344" s="63"/>
      <c r="P344" s="63">
        <v>0</v>
      </c>
      <c r="Q344" s="63">
        <v>0</v>
      </c>
    </row>
    <row r="345" spans="1:17" x14ac:dyDescent="0.25">
      <c r="A345" s="58">
        <v>1998</v>
      </c>
      <c r="B345" s="79">
        <v>174</v>
      </c>
      <c r="C345" s="63"/>
      <c r="D345" s="63">
        <v>9</v>
      </c>
      <c r="E345" s="63"/>
      <c r="F345" s="63">
        <v>9</v>
      </c>
      <c r="G345" s="63"/>
      <c r="H345" s="63">
        <v>1</v>
      </c>
      <c r="I345" s="63"/>
      <c r="J345" s="63"/>
      <c r="K345" s="63">
        <v>1</v>
      </c>
      <c r="L345" s="63"/>
      <c r="M345" s="63"/>
      <c r="N345" s="63"/>
      <c r="O345" s="63"/>
      <c r="P345" s="63">
        <v>0</v>
      </c>
      <c r="Q345" s="63">
        <v>0</v>
      </c>
    </row>
    <row r="346" spans="1:17" x14ac:dyDescent="0.25">
      <c r="A346" s="58">
        <v>1998</v>
      </c>
      <c r="B346" s="79">
        <v>175</v>
      </c>
      <c r="C346" s="63"/>
      <c r="D346" s="63">
        <v>12</v>
      </c>
      <c r="E346" s="63"/>
      <c r="F346" s="63">
        <v>12</v>
      </c>
      <c r="G346" s="63"/>
      <c r="H346" s="63">
        <v>2</v>
      </c>
      <c r="I346" s="63"/>
      <c r="J346" s="63"/>
      <c r="K346" s="63">
        <v>1</v>
      </c>
      <c r="L346" s="63"/>
      <c r="M346" s="63"/>
      <c r="N346" s="63"/>
      <c r="O346" s="63"/>
      <c r="P346" s="63">
        <v>0</v>
      </c>
      <c r="Q346" s="63">
        <v>0</v>
      </c>
    </row>
    <row r="347" spans="1:17" x14ac:dyDescent="0.25">
      <c r="A347" s="58">
        <v>1998</v>
      </c>
      <c r="B347" s="79">
        <v>176</v>
      </c>
      <c r="C347" s="63"/>
      <c r="D347" s="63">
        <v>10</v>
      </c>
      <c r="E347" s="63"/>
      <c r="F347" s="63">
        <v>10</v>
      </c>
      <c r="G347" s="63"/>
      <c r="H347" s="63">
        <v>0</v>
      </c>
      <c r="I347" s="63"/>
      <c r="J347" s="63"/>
      <c r="K347" s="63">
        <v>0</v>
      </c>
      <c r="L347" s="63"/>
      <c r="M347" s="63"/>
      <c r="N347" s="63"/>
      <c r="O347" s="63"/>
      <c r="P347" s="63">
        <v>0</v>
      </c>
      <c r="Q347" s="63">
        <v>0</v>
      </c>
    </row>
    <row r="348" spans="1:17" x14ac:dyDescent="0.25">
      <c r="A348" s="58">
        <v>1998</v>
      </c>
      <c r="B348" s="79">
        <v>177</v>
      </c>
      <c r="C348" s="63"/>
      <c r="D348" s="63">
        <v>12</v>
      </c>
      <c r="E348" s="63"/>
      <c r="F348" s="63">
        <v>12</v>
      </c>
      <c r="G348" s="63"/>
      <c r="H348" s="63">
        <v>2</v>
      </c>
      <c r="I348" s="63"/>
      <c r="J348" s="63"/>
      <c r="K348" s="63">
        <v>2</v>
      </c>
      <c r="L348" s="63"/>
      <c r="M348" s="63"/>
      <c r="N348" s="63"/>
      <c r="O348" s="63"/>
      <c r="P348" s="63">
        <v>0</v>
      </c>
      <c r="Q348" s="63">
        <v>0</v>
      </c>
    </row>
    <row r="349" spans="1:17" x14ac:dyDescent="0.25">
      <c r="A349" s="58">
        <v>1998</v>
      </c>
      <c r="B349" s="79">
        <v>178</v>
      </c>
      <c r="C349" s="63"/>
      <c r="D349" s="63">
        <v>7</v>
      </c>
      <c r="E349" s="63"/>
      <c r="F349" s="63">
        <v>7</v>
      </c>
      <c r="G349" s="63"/>
      <c r="H349" s="63">
        <v>3</v>
      </c>
      <c r="I349" s="63"/>
      <c r="J349" s="63"/>
      <c r="K349" s="63">
        <v>3</v>
      </c>
      <c r="L349" s="63"/>
      <c r="M349" s="63"/>
      <c r="N349" s="63"/>
      <c r="O349" s="63"/>
      <c r="P349" s="63">
        <v>0</v>
      </c>
      <c r="Q349" s="63">
        <v>0</v>
      </c>
    </row>
    <row r="350" spans="1:17" x14ac:dyDescent="0.25">
      <c r="A350" s="58">
        <v>1998</v>
      </c>
      <c r="B350" s="79">
        <v>179</v>
      </c>
      <c r="C350" s="64"/>
      <c r="D350" s="64">
        <v>9</v>
      </c>
      <c r="E350" s="63"/>
      <c r="F350" s="63">
        <v>9</v>
      </c>
      <c r="G350" s="63"/>
      <c r="H350" s="63">
        <v>1</v>
      </c>
      <c r="I350" s="63"/>
      <c r="J350" s="63"/>
      <c r="K350" s="63">
        <v>1</v>
      </c>
      <c r="L350" s="63"/>
      <c r="M350" s="63"/>
      <c r="N350" s="63"/>
      <c r="O350" s="63"/>
      <c r="P350" s="63">
        <v>0</v>
      </c>
      <c r="Q350" s="63">
        <v>0</v>
      </c>
    </row>
    <row r="351" spans="1:17" x14ac:dyDescent="0.25">
      <c r="A351" s="58">
        <v>1998</v>
      </c>
      <c r="B351" s="79">
        <v>180</v>
      </c>
      <c r="C351" s="64"/>
      <c r="D351" s="64">
        <v>4</v>
      </c>
      <c r="E351" s="63"/>
      <c r="F351" s="63">
        <v>4</v>
      </c>
      <c r="G351" s="63"/>
      <c r="H351" s="63">
        <v>0</v>
      </c>
      <c r="I351" s="63"/>
      <c r="J351" s="63"/>
      <c r="K351" s="63">
        <v>0</v>
      </c>
      <c r="L351" s="63"/>
      <c r="M351" s="63"/>
      <c r="N351" s="63"/>
      <c r="O351" s="63"/>
      <c r="P351" s="63">
        <v>0</v>
      </c>
      <c r="Q351" s="63">
        <v>0</v>
      </c>
    </row>
    <row r="352" spans="1:17" x14ac:dyDescent="0.25">
      <c r="A352" s="58">
        <v>1998</v>
      </c>
      <c r="B352" s="79">
        <v>181</v>
      </c>
      <c r="C352" s="64"/>
      <c r="D352" s="64">
        <v>1</v>
      </c>
      <c r="E352" s="63"/>
      <c r="F352" s="63">
        <v>1</v>
      </c>
      <c r="G352" s="63"/>
      <c r="H352" s="63">
        <v>1</v>
      </c>
      <c r="I352" s="63"/>
      <c r="J352" s="63"/>
      <c r="K352" s="63">
        <v>1</v>
      </c>
      <c r="L352" s="63"/>
      <c r="M352" s="63"/>
      <c r="N352" s="63"/>
      <c r="O352" s="63"/>
      <c r="P352" s="63">
        <v>1</v>
      </c>
      <c r="Q352" s="63">
        <v>0</v>
      </c>
    </row>
    <row r="353" spans="1:17" x14ac:dyDescent="0.25">
      <c r="A353" s="58">
        <v>1998</v>
      </c>
      <c r="B353" s="79">
        <v>182</v>
      </c>
      <c r="C353" s="64"/>
      <c r="D353" s="64">
        <v>7</v>
      </c>
      <c r="E353" s="63"/>
      <c r="F353" s="63">
        <v>7</v>
      </c>
      <c r="G353" s="63"/>
      <c r="H353" s="63">
        <v>0</v>
      </c>
      <c r="I353" s="63"/>
      <c r="J353" s="63"/>
      <c r="K353" s="63">
        <v>0</v>
      </c>
      <c r="L353" s="63"/>
      <c r="M353" s="63"/>
      <c r="N353" s="63"/>
      <c r="O353" s="63"/>
      <c r="P353" s="63">
        <v>0</v>
      </c>
      <c r="Q353" s="63">
        <v>0</v>
      </c>
    </row>
    <row r="354" spans="1:17" x14ac:dyDescent="0.25">
      <c r="A354" s="58">
        <v>1998</v>
      </c>
      <c r="B354" s="79">
        <v>183</v>
      </c>
      <c r="C354" s="63"/>
      <c r="D354" s="63">
        <v>10</v>
      </c>
      <c r="E354" s="63"/>
      <c r="F354" s="63">
        <v>10</v>
      </c>
      <c r="G354" s="63"/>
      <c r="H354" s="63">
        <v>1</v>
      </c>
      <c r="I354" s="63"/>
      <c r="J354" s="63"/>
      <c r="K354" s="63">
        <v>1</v>
      </c>
      <c r="L354" s="63"/>
      <c r="M354" s="63">
        <v>0</v>
      </c>
      <c r="N354" s="63"/>
      <c r="O354" s="63"/>
      <c r="P354" s="63">
        <v>1</v>
      </c>
      <c r="Q354" s="63">
        <v>1</v>
      </c>
    </row>
    <row r="355" spans="1:17" x14ac:dyDescent="0.25">
      <c r="A355" s="58">
        <v>1998</v>
      </c>
      <c r="B355" s="79">
        <v>184</v>
      </c>
      <c r="C355" s="63"/>
      <c r="D355" s="63">
        <v>21</v>
      </c>
      <c r="E355" s="63"/>
      <c r="F355" s="63">
        <v>21</v>
      </c>
      <c r="G355" s="63"/>
      <c r="H355" s="63">
        <v>0</v>
      </c>
      <c r="I355" s="63"/>
      <c r="J355" s="63"/>
      <c r="K355" s="63">
        <v>0</v>
      </c>
      <c r="L355" s="63"/>
      <c r="M355" s="63">
        <v>0</v>
      </c>
      <c r="N355" s="63"/>
      <c r="O355" s="63"/>
      <c r="P355" s="63">
        <v>0</v>
      </c>
      <c r="Q355" s="63">
        <v>0</v>
      </c>
    </row>
    <row r="356" spans="1:17" x14ac:dyDescent="0.25">
      <c r="A356" s="58">
        <v>1998</v>
      </c>
      <c r="B356" s="79">
        <v>185</v>
      </c>
      <c r="C356" s="63"/>
      <c r="D356" s="63">
        <v>9</v>
      </c>
      <c r="E356" s="63"/>
      <c r="F356" s="63">
        <v>9</v>
      </c>
      <c r="G356" s="63"/>
      <c r="H356" s="63">
        <v>3</v>
      </c>
      <c r="I356" s="63"/>
      <c r="J356" s="63"/>
      <c r="K356" s="63">
        <v>3</v>
      </c>
      <c r="L356" s="63"/>
      <c r="M356" s="63">
        <v>0</v>
      </c>
      <c r="N356" s="63"/>
      <c r="O356" s="63"/>
      <c r="P356" s="63">
        <v>0</v>
      </c>
      <c r="Q356" s="63">
        <v>0</v>
      </c>
    </row>
    <row r="357" spans="1:17" x14ac:dyDescent="0.25">
      <c r="A357" s="58">
        <v>1998</v>
      </c>
      <c r="B357" s="79">
        <v>186</v>
      </c>
      <c r="C357" s="63"/>
      <c r="D357" s="63">
        <v>4</v>
      </c>
      <c r="E357" s="63"/>
      <c r="F357" s="63">
        <v>4</v>
      </c>
      <c r="G357" s="63"/>
      <c r="H357" s="63">
        <v>3</v>
      </c>
      <c r="I357" s="63"/>
      <c r="J357" s="63"/>
      <c r="K357" s="63">
        <v>3</v>
      </c>
      <c r="L357" s="63"/>
      <c r="M357" s="63">
        <v>0</v>
      </c>
      <c r="N357" s="63"/>
      <c r="O357" s="63"/>
      <c r="P357" s="63">
        <v>0</v>
      </c>
      <c r="Q357" s="63">
        <v>0</v>
      </c>
    </row>
    <row r="358" spans="1:17" x14ac:dyDescent="0.25">
      <c r="A358" s="58">
        <v>1998</v>
      </c>
      <c r="B358" s="79">
        <v>187</v>
      </c>
      <c r="C358" s="63"/>
      <c r="D358" s="63">
        <v>6</v>
      </c>
      <c r="E358" s="63"/>
      <c r="F358" s="63">
        <v>6</v>
      </c>
      <c r="G358" s="63"/>
      <c r="H358" s="63">
        <v>0</v>
      </c>
      <c r="I358" s="63"/>
      <c r="J358" s="63"/>
      <c r="K358" s="63">
        <v>0</v>
      </c>
      <c r="L358" s="63"/>
      <c r="M358" s="63">
        <v>1</v>
      </c>
      <c r="N358" s="63">
        <v>1</v>
      </c>
      <c r="O358" s="63"/>
      <c r="P358" s="63">
        <v>8</v>
      </c>
      <c r="Q358" s="63">
        <v>0</v>
      </c>
    </row>
    <row r="359" spans="1:17" x14ac:dyDescent="0.25">
      <c r="A359" s="58">
        <v>1998</v>
      </c>
      <c r="B359" s="79">
        <v>188</v>
      </c>
      <c r="C359" s="63"/>
      <c r="D359" s="63">
        <v>5</v>
      </c>
      <c r="E359" s="63"/>
      <c r="F359" s="63">
        <v>5</v>
      </c>
      <c r="G359" s="63"/>
      <c r="H359" s="63">
        <v>2</v>
      </c>
      <c r="I359" s="63"/>
      <c r="J359" s="63"/>
      <c r="K359" s="63">
        <v>2</v>
      </c>
      <c r="L359" s="63"/>
      <c r="M359" s="63">
        <v>0</v>
      </c>
      <c r="N359" s="63"/>
      <c r="O359" s="63"/>
      <c r="P359" s="63">
        <v>1</v>
      </c>
      <c r="Q359" s="63">
        <v>1</v>
      </c>
    </row>
    <row r="360" spans="1:17" x14ac:dyDescent="0.25">
      <c r="A360" s="58">
        <v>1998</v>
      </c>
      <c r="B360" s="79">
        <v>189</v>
      </c>
      <c r="C360" s="63"/>
      <c r="D360" s="63">
        <v>4</v>
      </c>
      <c r="E360" s="63"/>
      <c r="F360" s="63">
        <v>4</v>
      </c>
      <c r="G360" s="63"/>
      <c r="H360" s="63">
        <v>0</v>
      </c>
      <c r="I360" s="63"/>
      <c r="J360" s="63"/>
      <c r="K360" s="63">
        <v>0</v>
      </c>
      <c r="L360" s="63"/>
      <c r="M360" s="63">
        <v>0</v>
      </c>
      <c r="N360" s="63"/>
      <c r="O360" s="63"/>
      <c r="P360" s="63">
        <v>1</v>
      </c>
      <c r="Q360" s="63">
        <v>0</v>
      </c>
    </row>
    <row r="361" spans="1:17" x14ac:dyDescent="0.25">
      <c r="A361" s="58">
        <v>1998</v>
      </c>
      <c r="B361" s="79">
        <v>190</v>
      </c>
      <c r="C361" s="63"/>
      <c r="D361" s="63">
        <v>4</v>
      </c>
      <c r="E361" s="63"/>
      <c r="F361" s="63">
        <v>4</v>
      </c>
      <c r="G361" s="63"/>
      <c r="H361" s="63">
        <v>0</v>
      </c>
      <c r="I361" s="63"/>
      <c r="J361" s="63"/>
      <c r="K361" s="63">
        <v>0</v>
      </c>
      <c r="L361" s="63"/>
      <c r="M361" s="63">
        <v>0</v>
      </c>
      <c r="N361" s="63"/>
      <c r="O361" s="63"/>
      <c r="P361" s="63">
        <v>1</v>
      </c>
      <c r="Q361" s="63">
        <v>0</v>
      </c>
    </row>
    <row r="362" spans="1:17" x14ac:dyDescent="0.25">
      <c r="A362" s="58">
        <v>1998</v>
      </c>
      <c r="B362" s="79">
        <v>191</v>
      </c>
      <c r="C362" s="63"/>
      <c r="D362" s="63">
        <v>7</v>
      </c>
      <c r="E362" s="63"/>
      <c r="F362" s="63">
        <v>7</v>
      </c>
      <c r="G362" s="63"/>
      <c r="H362" s="63">
        <v>5</v>
      </c>
      <c r="I362" s="63"/>
      <c r="J362" s="63"/>
      <c r="K362" s="63">
        <v>5</v>
      </c>
      <c r="L362" s="63"/>
      <c r="M362" s="63">
        <v>0</v>
      </c>
      <c r="N362" s="63"/>
      <c r="O362" s="63"/>
      <c r="P362" s="63">
        <v>0</v>
      </c>
      <c r="Q362" s="63">
        <v>0</v>
      </c>
    </row>
    <row r="363" spans="1:17" x14ac:dyDescent="0.25">
      <c r="A363" s="58">
        <v>1998</v>
      </c>
      <c r="B363" s="79">
        <v>192</v>
      </c>
      <c r="C363" s="63"/>
      <c r="D363" s="63">
        <v>5</v>
      </c>
      <c r="E363" s="63"/>
      <c r="F363" s="63">
        <v>5</v>
      </c>
      <c r="G363" s="63"/>
      <c r="H363" s="63">
        <v>0</v>
      </c>
      <c r="I363" s="63"/>
      <c r="J363" s="63"/>
      <c r="K363" s="63">
        <v>0</v>
      </c>
      <c r="L363" s="63"/>
      <c r="M363" s="63">
        <v>0</v>
      </c>
      <c r="N363" s="63"/>
      <c r="O363" s="63"/>
      <c r="P363" s="63">
        <v>1</v>
      </c>
      <c r="Q363" s="63">
        <v>-1</v>
      </c>
    </row>
    <row r="364" spans="1:17" x14ac:dyDescent="0.25">
      <c r="A364" s="58">
        <v>1998</v>
      </c>
      <c r="B364" s="79">
        <v>193</v>
      </c>
      <c r="C364" s="63"/>
      <c r="D364" s="63">
        <v>5</v>
      </c>
      <c r="E364" s="63"/>
      <c r="F364" s="63">
        <v>5</v>
      </c>
      <c r="G364" s="63"/>
      <c r="H364" s="63">
        <v>0</v>
      </c>
      <c r="I364" s="63"/>
      <c r="J364" s="63"/>
      <c r="K364" s="63">
        <v>0</v>
      </c>
      <c r="L364" s="63"/>
      <c r="M364" s="63">
        <v>0</v>
      </c>
      <c r="N364" s="63"/>
      <c r="O364" s="63"/>
      <c r="P364" s="63">
        <v>2</v>
      </c>
      <c r="Q364" s="63">
        <v>0</v>
      </c>
    </row>
    <row r="365" spans="1:17" x14ac:dyDescent="0.25">
      <c r="A365" s="58">
        <v>1998</v>
      </c>
      <c r="B365" s="79">
        <v>194</v>
      </c>
      <c r="C365" s="63"/>
      <c r="D365" s="63">
        <v>6</v>
      </c>
      <c r="E365" s="63"/>
      <c r="F365" s="63">
        <v>6</v>
      </c>
      <c r="G365" s="63"/>
      <c r="H365" s="63">
        <v>1</v>
      </c>
      <c r="I365" s="63"/>
      <c r="J365" s="63"/>
      <c r="K365" s="63">
        <v>1</v>
      </c>
      <c r="L365" s="63"/>
      <c r="M365" s="63">
        <v>0</v>
      </c>
      <c r="N365" s="63"/>
      <c r="O365" s="63"/>
      <c r="P365" s="63">
        <v>6</v>
      </c>
      <c r="Q365" s="63">
        <v>3</v>
      </c>
    </row>
    <row r="366" spans="1:17" x14ac:dyDescent="0.25">
      <c r="A366" s="58">
        <v>1998</v>
      </c>
      <c r="B366" s="79">
        <v>195</v>
      </c>
      <c r="C366" s="63"/>
      <c r="D366" s="63">
        <v>2</v>
      </c>
      <c r="E366" s="63"/>
      <c r="F366" s="63">
        <v>2</v>
      </c>
      <c r="G366" s="63"/>
      <c r="H366" s="63">
        <v>0</v>
      </c>
      <c r="I366" s="63"/>
      <c r="J366" s="63"/>
      <c r="K366" s="63">
        <v>0</v>
      </c>
      <c r="L366" s="63"/>
      <c r="M366" s="63">
        <v>0</v>
      </c>
      <c r="N366" s="63"/>
      <c r="O366" s="63"/>
      <c r="P366" s="63">
        <v>0</v>
      </c>
      <c r="Q366" s="63">
        <v>0</v>
      </c>
    </row>
    <row r="367" spans="1:17" x14ac:dyDescent="0.25">
      <c r="A367" s="58">
        <v>1998</v>
      </c>
      <c r="B367" s="79">
        <v>196</v>
      </c>
      <c r="C367" s="63"/>
      <c r="D367" s="63">
        <v>4</v>
      </c>
      <c r="E367" s="63"/>
      <c r="F367" s="63">
        <v>4</v>
      </c>
      <c r="G367" s="63"/>
      <c r="H367" s="63">
        <v>1</v>
      </c>
      <c r="I367" s="63"/>
      <c r="J367" s="63"/>
      <c r="K367" s="63">
        <v>1</v>
      </c>
      <c r="L367" s="63"/>
      <c r="M367" s="63">
        <v>0</v>
      </c>
      <c r="N367" s="63"/>
      <c r="O367" s="63"/>
      <c r="P367" s="63">
        <v>0</v>
      </c>
      <c r="Q367" s="63">
        <v>0</v>
      </c>
    </row>
    <row r="368" spans="1:17" x14ac:dyDescent="0.25">
      <c r="A368" s="58">
        <v>1998</v>
      </c>
      <c r="B368" s="79">
        <v>197</v>
      </c>
      <c r="C368" s="63"/>
      <c r="D368" s="63">
        <v>0</v>
      </c>
      <c r="E368" s="63"/>
      <c r="F368" s="63">
        <v>0</v>
      </c>
      <c r="G368" s="63"/>
      <c r="H368" s="63">
        <v>0</v>
      </c>
      <c r="I368" s="63"/>
      <c r="J368" s="63"/>
      <c r="K368" s="63">
        <v>0</v>
      </c>
      <c r="L368" s="63"/>
      <c r="M368" s="63">
        <v>0</v>
      </c>
      <c r="N368" s="63"/>
      <c r="O368" s="63"/>
      <c r="P368" s="63">
        <v>1</v>
      </c>
      <c r="Q368" s="63">
        <v>0</v>
      </c>
    </row>
    <row r="369" spans="1:17" x14ac:dyDescent="0.25">
      <c r="A369" s="58">
        <v>1998</v>
      </c>
      <c r="B369" s="79">
        <v>198</v>
      </c>
      <c r="C369" s="63"/>
      <c r="D369" s="63">
        <v>5</v>
      </c>
      <c r="E369" s="63"/>
      <c r="F369" s="63">
        <v>5</v>
      </c>
      <c r="G369" s="63"/>
      <c r="H369" s="63">
        <v>1</v>
      </c>
      <c r="I369" s="63"/>
      <c r="J369" s="63"/>
      <c r="K369" s="63">
        <v>1</v>
      </c>
      <c r="L369" s="63"/>
      <c r="M369" s="63">
        <v>0</v>
      </c>
      <c r="N369" s="63"/>
      <c r="O369" s="63"/>
      <c r="P369" s="63">
        <v>0</v>
      </c>
      <c r="Q369" s="63">
        <v>0</v>
      </c>
    </row>
    <row r="370" spans="1:17" x14ac:dyDescent="0.25">
      <c r="A370" s="58">
        <v>1998</v>
      </c>
      <c r="B370" s="79">
        <v>199</v>
      </c>
      <c r="C370" s="63"/>
      <c r="D370" s="63">
        <v>3</v>
      </c>
      <c r="E370" s="63"/>
      <c r="F370" s="63">
        <v>3</v>
      </c>
      <c r="G370" s="63"/>
      <c r="H370" s="63">
        <v>0</v>
      </c>
      <c r="I370" s="63"/>
      <c r="J370" s="63"/>
      <c r="K370" s="63">
        <v>0</v>
      </c>
      <c r="L370" s="63"/>
      <c r="M370" s="63">
        <v>0</v>
      </c>
      <c r="N370" s="63"/>
      <c r="O370" s="63"/>
      <c r="P370" s="63">
        <v>0</v>
      </c>
      <c r="Q370" s="63">
        <v>0</v>
      </c>
    </row>
    <row r="371" spans="1:17" x14ac:dyDescent="0.25">
      <c r="A371" s="58">
        <v>1998</v>
      </c>
      <c r="B371" s="79">
        <v>200</v>
      </c>
      <c r="C371" s="63"/>
      <c r="D371" s="63">
        <v>2</v>
      </c>
      <c r="E371" s="63"/>
      <c r="F371" s="63">
        <v>2</v>
      </c>
      <c r="G371" s="63"/>
      <c r="H371" s="63">
        <v>0</v>
      </c>
      <c r="I371" s="63"/>
      <c r="J371" s="63"/>
      <c r="K371" s="63">
        <v>0</v>
      </c>
      <c r="L371" s="63"/>
      <c r="M371" s="63">
        <v>0</v>
      </c>
      <c r="N371" s="63"/>
      <c r="O371" s="63"/>
      <c r="P371" s="63">
        <v>0</v>
      </c>
      <c r="Q371" s="63">
        <v>0</v>
      </c>
    </row>
    <row r="372" spans="1:17" x14ac:dyDescent="0.25">
      <c r="A372" s="58">
        <v>1998</v>
      </c>
      <c r="B372" s="79">
        <v>201</v>
      </c>
      <c r="C372" s="63"/>
      <c r="D372" s="63">
        <v>2</v>
      </c>
      <c r="E372" s="63"/>
      <c r="F372" s="63">
        <v>2</v>
      </c>
      <c r="G372" s="63"/>
      <c r="H372" s="63">
        <v>1</v>
      </c>
      <c r="I372" s="63"/>
      <c r="J372" s="63"/>
      <c r="K372" s="63">
        <v>1</v>
      </c>
      <c r="L372" s="63"/>
      <c r="M372" s="63">
        <v>0</v>
      </c>
      <c r="N372" s="63"/>
      <c r="O372" s="63"/>
      <c r="P372" s="63">
        <v>4</v>
      </c>
      <c r="Q372" s="63">
        <v>0</v>
      </c>
    </row>
    <row r="373" spans="1:17" x14ac:dyDescent="0.25">
      <c r="A373" s="58">
        <v>1998</v>
      </c>
      <c r="B373" s="79">
        <v>202</v>
      </c>
      <c r="C373" s="63"/>
      <c r="D373" s="63">
        <v>0</v>
      </c>
      <c r="E373" s="63"/>
      <c r="F373" s="63">
        <v>0</v>
      </c>
      <c r="G373" s="63"/>
      <c r="H373" s="63">
        <v>1</v>
      </c>
      <c r="I373" s="63"/>
      <c r="J373" s="63"/>
      <c r="K373" s="63">
        <v>1</v>
      </c>
      <c r="L373" s="63"/>
      <c r="M373" s="63">
        <v>0</v>
      </c>
      <c r="N373" s="63"/>
      <c r="O373" s="63"/>
      <c r="P373" s="63">
        <v>5</v>
      </c>
      <c r="Q373" s="63">
        <v>0</v>
      </c>
    </row>
    <row r="374" spans="1:17" x14ac:dyDescent="0.25">
      <c r="A374" s="58">
        <v>1998</v>
      </c>
      <c r="B374" s="79">
        <v>203</v>
      </c>
      <c r="C374" s="63"/>
      <c r="D374" s="63">
        <v>2</v>
      </c>
      <c r="E374" s="63"/>
      <c r="F374" s="63">
        <v>2</v>
      </c>
      <c r="G374" s="63"/>
      <c r="H374" s="63">
        <v>0</v>
      </c>
      <c r="I374" s="63"/>
      <c r="J374" s="63"/>
      <c r="K374" s="63">
        <v>0</v>
      </c>
      <c r="L374" s="63"/>
      <c r="M374" s="63">
        <v>0</v>
      </c>
      <c r="N374" s="63"/>
      <c r="O374" s="63"/>
      <c r="P374" s="63">
        <v>6</v>
      </c>
      <c r="Q374" s="63">
        <v>0</v>
      </c>
    </row>
    <row r="375" spans="1:17" x14ac:dyDescent="0.25">
      <c r="A375" s="58">
        <v>1998</v>
      </c>
      <c r="B375" s="79">
        <v>204</v>
      </c>
      <c r="C375" s="63"/>
      <c r="D375" s="63">
        <v>0</v>
      </c>
      <c r="E375" s="63"/>
      <c r="F375" s="63">
        <v>0</v>
      </c>
      <c r="G375" s="63"/>
      <c r="H375" s="63">
        <v>1</v>
      </c>
      <c r="I375" s="63"/>
      <c r="J375" s="63"/>
      <c r="K375" s="63">
        <v>1</v>
      </c>
      <c r="L375" s="63"/>
      <c r="M375" s="63">
        <v>0</v>
      </c>
      <c r="N375" s="63"/>
      <c r="O375" s="63"/>
      <c r="P375" s="63">
        <v>0</v>
      </c>
      <c r="Q375" s="63">
        <v>0</v>
      </c>
    </row>
    <row r="376" spans="1:17" x14ac:dyDescent="0.25">
      <c r="A376" s="58">
        <v>1998</v>
      </c>
      <c r="B376" s="79">
        <v>205</v>
      </c>
      <c r="C376" s="63"/>
      <c r="D376" s="63">
        <v>0</v>
      </c>
      <c r="E376" s="63"/>
      <c r="F376" s="63">
        <v>0</v>
      </c>
      <c r="G376" s="63"/>
      <c r="H376" s="63">
        <v>0</v>
      </c>
      <c r="I376" s="63"/>
      <c r="J376" s="63"/>
      <c r="K376" s="63">
        <v>0</v>
      </c>
      <c r="L376" s="63"/>
      <c r="M376" s="63">
        <v>0</v>
      </c>
      <c r="N376" s="63"/>
      <c r="O376" s="63"/>
      <c r="P376" s="63">
        <v>0</v>
      </c>
      <c r="Q376" s="63">
        <v>0</v>
      </c>
    </row>
    <row r="377" spans="1:17" x14ac:dyDescent="0.25">
      <c r="A377" s="58">
        <v>1998</v>
      </c>
      <c r="B377" s="79">
        <v>206</v>
      </c>
      <c r="C377" s="63"/>
      <c r="D377" s="63">
        <v>0</v>
      </c>
      <c r="E377" s="63"/>
      <c r="F377" s="63">
        <v>0</v>
      </c>
      <c r="G377" s="63"/>
      <c r="H377" s="63">
        <v>1</v>
      </c>
      <c r="I377" s="63"/>
      <c r="J377" s="63"/>
      <c r="K377" s="63">
        <v>1</v>
      </c>
      <c r="L377" s="63"/>
      <c r="M377" s="63">
        <v>0</v>
      </c>
      <c r="N377" s="63"/>
      <c r="O377" s="63"/>
      <c r="P377" s="63">
        <v>0</v>
      </c>
      <c r="Q377" s="63">
        <v>0</v>
      </c>
    </row>
    <row r="378" spans="1:17" x14ac:dyDescent="0.25">
      <c r="A378" s="58">
        <v>1998</v>
      </c>
      <c r="B378" s="79">
        <v>207</v>
      </c>
      <c r="C378" s="63"/>
      <c r="D378" s="63">
        <v>1</v>
      </c>
      <c r="E378" s="63"/>
      <c r="F378" s="63">
        <v>1</v>
      </c>
      <c r="G378" s="63"/>
      <c r="H378" s="63">
        <v>0</v>
      </c>
      <c r="I378" s="63"/>
      <c r="J378" s="63"/>
      <c r="K378" s="63">
        <v>0</v>
      </c>
      <c r="L378" s="63"/>
      <c r="M378" s="63">
        <v>0</v>
      </c>
      <c r="N378" s="63"/>
      <c r="O378" s="63"/>
      <c r="P378" s="63">
        <v>3</v>
      </c>
      <c r="Q378" s="63">
        <v>0</v>
      </c>
    </row>
    <row r="379" spans="1:17" x14ac:dyDescent="0.25">
      <c r="A379" s="58">
        <v>1998</v>
      </c>
      <c r="B379" s="79">
        <v>208</v>
      </c>
      <c r="C379" s="63"/>
      <c r="D379" s="63">
        <v>0</v>
      </c>
      <c r="E379" s="63"/>
      <c r="F379" s="63">
        <v>0</v>
      </c>
      <c r="G379" s="63"/>
      <c r="H379" s="63">
        <v>1</v>
      </c>
      <c r="I379" s="63"/>
      <c r="J379" s="63"/>
      <c r="K379" s="63">
        <v>1</v>
      </c>
      <c r="L379" s="63"/>
      <c r="M379" s="63">
        <v>0</v>
      </c>
      <c r="N379" s="63"/>
      <c r="O379" s="63"/>
      <c r="P379" s="63">
        <v>3</v>
      </c>
      <c r="Q379" s="63">
        <v>1</v>
      </c>
    </row>
    <row r="380" spans="1:17" x14ac:dyDescent="0.25">
      <c r="A380" s="58">
        <v>1998</v>
      </c>
      <c r="B380" s="79">
        <v>209</v>
      </c>
      <c r="C380" s="63"/>
      <c r="D380" s="63">
        <v>0</v>
      </c>
      <c r="E380" s="63"/>
      <c r="F380" s="63">
        <v>0</v>
      </c>
      <c r="G380" s="63"/>
      <c r="H380" s="63">
        <v>0</v>
      </c>
      <c r="I380" s="63"/>
      <c r="J380" s="63"/>
      <c r="K380" s="63">
        <v>0</v>
      </c>
      <c r="L380" s="63"/>
      <c r="M380" s="63">
        <v>0</v>
      </c>
      <c r="N380" s="63"/>
      <c r="O380" s="63"/>
      <c r="P380" s="63">
        <v>1</v>
      </c>
      <c r="Q380" s="58">
        <v>0</v>
      </c>
    </row>
    <row r="381" spans="1:17" x14ac:dyDescent="0.25">
      <c r="A381" s="58">
        <v>1998</v>
      </c>
      <c r="B381" s="79">
        <v>210</v>
      </c>
      <c r="C381" s="63"/>
      <c r="D381" s="63">
        <v>1</v>
      </c>
      <c r="E381" s="63"/>
      <c r="F381" s="63">
        <v>1</v>
      </c>
      <c r="G381" s="63"/>
      <c r="H381" s="63">
        <v>0</v>
      </c>
      <c r="I381" s="63"/>
      <c r="J381" s="63"/>
      <c r="K381" s="63">
        <v>0</v>
      </c>
      <c r="L381" s="63"/>
      <c r="M381" s="63">
        <v>0</v>
      </c>
      <c r="N381" s="63"/>
      <c r="O381" s="63"/>
      <c r="P381" s="63">
        <v>1</v>
      </c>
      <c r="Q381" s="58">
        <v>1</v>
      </c>
    </row>
    <row r="382" spans="1:17" x14ac:dyDescent="0.25">
      <c r="A382" s="58">
        <v>1998</v>
      </c>
      <c r="B382" s="79">
        <v>211</v>
      </c>
      <c r="C382" s="63"/>
      <c r="D382" s="63">
        <v>2</v>
      </c>
      <c r="E382" s="63"/>
      <c r="F382" s="63">
        <v>2</v>
      </c>
      <c r="G382" s="63"/>
      <c r="H382" s="63">
        <v>0</v>
      </c>
      <c r="I382" s="63"/>
      <c r="J382" s="63"/>
      <c r="K382" s="63">
        <v>0</v>
      </c>
      <c r="L382" s="63"/>
      <c r="M382" s="63">
        <v>0</v>
      </c>
      <c r="N382" s="63"/>
      <c r="O382" s="63"/>
      <c r="P382" s="63">
        <v>5</v>
      </c>
      <c r="Q382" s="58">
        <v>4</v>
      </c>
    </row>
    <row r="383" spans="1:17" x14ac:dyDescent="0.25">
      <c r="A383" s="58">
        <v>1998</v>
      </c>
      <c r="B383" s="79">
        <v>212</v>
      </c>
      <c r="C383" s="63"/>
      <c r="D383" s="63">
        <v>1</v>
      </c>
      <c r="E383" s="63"/>
      <c r="F383" s="63">
        <v>1</v>
      </c>
      <c r="G383" s="63"/>
      <c r="H383" s="63">
        <v>0</v>
      </c>
      <c r="I383" s="63"/>
      <c r="J383" s="63"/>
      <c r="K383" s="63">
        <v>0</v>
      </c>
      <c r="L383" s="63"/>
      <c r="M383" s="63">
        <v>0</v>
      </c>
      <c r="N383" s="63"/>
      <c r="O383" s="63"/>
      <c r="P383" s="63">
        <v>5</v>
      </c>
      <c r="Q383" s="58">
        <v>2</v>
      </c>
    </row>
    <row r="384" spans="1:17" x14ac:dyDescent="0.25">
      <c r="A384" s="58">
        <v>1998</v>
      </c>
      <c r="B384" s="79">
        <v>213</v>
      </c>
      <c r="C384" s="63"/>
      <c r="D384" s="63">
        <v>1</v>
      </c>
      <c r="E384" s="63"/>
      <c r="F384" s="63">
        <v>1</v>
      </c>
      <c r="G384" s="63"/>
      <c r="H384" s="63">
        <v>0</v>
      </c>
      <c r="I384" s="63"/>
      <c r="J384" s="63"/>
      <c r="K384" s="63">
        <v>0</v>
      </c>
      <c r="L384" s="63"/>
      <c r="M384" s="63">
        <v>0</v>
      </c>
      <c r="N384" s="63"/>
      <c r="O384" s="63"/>
      <c r="P384" s="63">
        <v>3</v>
      </c>
      <c r="Q384" s="58">
        <v>0</v>
      </c>
    </row>
    <row r="385" spans="1:17" x14ac:dyDescent="0.25">
      <c r="A385" s="58">
        <v>1998</v>
      </c>
      <c r="B385" s="79">
        <v>214</v>
      </c>
      <c r="C385" s="63"/>
      <c r="D385" s="63">
        <v>1</v>
      </c>
      <c r="E385" s="63"/>
      <c r="F385" s="63">
        <v>1</v>
      </c>
      <c r="G385" s="63"/>
      <c r="H385" s="63">
        <v>0</v>
      </c>
      <c r="I385" s="63"/>
      <c r="J385" s="63"/>
      <c r="K385" s="63"/>
      <c r="L385" s="63"/>
      <c r="M385" s="63">
        <v>0</v>
      </c>
      <c r="N385" s="63"/>
      <c r="O385" s="63"/>
      <c r="P385" s="63">
        <v>5</v>
      </c>
      <c r="Q385" s="63">
        <v>0</v>
      </c>
    </row>
    <row r="386" spans="1:17" x14ac:dyDescent="0.25">
      <c r="A386" s="58">
        <v>1998</v>
      </c>
      <c r="B386" s="79">
        <v>215</v>
      </c>
      <c r="C386" s="63"/>
      <c r="D386" s="63">
        <v>0</v>
      </c>
      <c r="E386" s="63"/>
      <c r="F386" s="63">
        <v>0</v>
      </c>
      <c r="G386" s="63"/>
      <c r="H386" s="63">
        <v>0</v>
      </c>
      <c r="I386" s="63"/>
      <c r="J386" s="63"/>
      <c r="K386" s="63"/>
      <c r="L386" s="63"/>
      <c r="M386" s="63">
        <v>0</v>
      </c>
      <c r="N386" s="63"/>
      <c r="O386" s="63"/>
      <c r="P386" s="63">
        <v>0</v>
      </c>
      <c r="Q386" s="63">
        <v>0</v>
      </c>
    </row>
    <row r="387" spans="1:17" x14ac:dyDescent="0.25">
      <c r="A387" s="58">
        <v>1998</v>
      </c>
      <c r="B387" s="79">
        <v>216</v>
      </c>
      <c r="C387" s="63"/>
      <c r="D387" s="63">
        <v>0</v>
      </c>
      <c r="E387" s="63"/>
      <c r="F387" s="63">
        <v>0</v>
      </c>
      <c r="G387" s="63"/>
      <c r="H387" s="63">
        <v>0</v>
      </c>
      <c r="I387" s="63"/>
      <c r="J387" s="63"/>
      <c r="K387" s="63"/>
      <c r="L387" s="63"/>
      <c r="M387" s="63">
        <v>0</v>
      </c>
      <c r="N387" s="63"/>
      <c r="O387" s="63"/>
      <c r="P387" s="63">
        <v>2</v>
      </c>
      <c r="Q387" s="63">
        <v>0</v>
      </c>
    </row>
    <row r="388" spans="1:17" x14ac:dyDescent="0.25">
      <c r="A388" s="58">
        <v>1998</v>
      </c>
      <c r="B388" s="79">
        <v>217</v>
      </c>
      <c r="C388" s="63"/>
      <c r="D388" s="63">
        <v>1</v>
      </c>
      <c r="E388" s="63"/>
      <c r="F388" s="63">
        <v>1</v>
      </c>
      <c r="G388" s="63"/>
      <c r="H388" s="63">
        <v>0</v>
      </c>
      <c r="I388" s="63"/>
      <c r="J388" s="63"/>
      <c r="K388" s="63"/>
      <c r="L388" s="63"/>
      <c r="M388" s="63">
        <v>0</v>
      </c>
      <c r="N388" s="63"/>
      <c r="O388" s="63"/>
      <c r="P388" s="63">
        <v>2</v>
      </c>
      <c r="Q388" s="63">
        <v>1</v>
      </c>
    </row>
    <row r="389" spans="1:17" x14ac:dyDescent="0.25">
      <c r="A389" s="58">
        <v>1998</v>
      </c>
      <c r="B389" s="79">
        <v>218</v>
      </c>
      <c r="C389" s="63"/>
      <c r="D389" s="63">
        <v>0</v>
      </c>
      <c r="E389" s="63"/>
      <c r="F389" s="63">
        <v>0</v>
      </c>
      <c r="G389" s="63"/>
      <c r="H389" s="63">
        <v>0</v>
      </c>
      <c r="I389" s="63"/>
      <c r="J389" s="63"/>
      <c r="K389" s="63"/>
      <c r="L389" s="63"/>
      <c r="M389" s="63">
        <v>0</v>
      </c>
      <c r="N389" s="63"/>
      <c r="O389" s="63"/>
      <c r="P389" s="63">
        <v>2</v>
      </c>
      <c r="Q389" s="63">
        <v>2</v>
      </c>
    </row>
    <row r="390" spans="1:17" x14ac:dyDescent="0.25">
      <c r="A390" s="58">
        <v>1998</v>
      </c>
      <c r="B390" s="79">
        <v>219</v>
      </c>
      <c r="C390" s="63"/>
      <c r="D390" s="63">
        <v>1</v>
      </c>
      <c r="E390" s="63"/>
      <c r="F390" s="63">
        <v>1</v>
      </c>
      <c r="G390" s="63"/>
      <c r="H390" s="63">
        <v>0</v>
      </c>
      <c r="I390" s="63"/>
      <c r="J390" s="63"/>
      <c r="K390" s="63"/>
      <c r="L390" s="63"/>
      <c r="M390" s="63">
        <v>0</v>
      </c>
      <c r="N390" s="63"/>
      <c r="O390" s="63"/>
      <c r="P390" s="63">
        <v>0</v>
      </c>
      <c r="Q390" s="63">
        <v>0</v>
      </c>
    </row>
    <row r="391" spans="1:17" x14ac:dyDescent="0.25">
      <c r="A391" s="58">
        <v>1998</v>
      </c>
      <c r="B391" s="79">
        <v>220</v>
      </c>
      <c r="C391" s="63"/>
      <c r="D391" s="63">
        <v>1</v>
      </c>
      <c r="E391" s="63"/>
      <c r="F391" s="63">
        <v>1</v>
      </c>
      <c r="G391" s="63"/>
      <c r="H391" s="63">
        <v>0</v>
      </c>
      <c r="I391" s="63"/>
      <c r="J391" s="63"/>
      <c r="K391" s="63"/>
      <c r="L391" s="63"/>
      <c r="M391" s="63">
        <v>0</v>
      </c>
      <c r="N391" s="63"/>
      <c r="O391" s="63"/>
      <c r="P391" s="63">
        <v>0</v>
      </c>
      <c r="Q391" s="63">
        <v>0</v>
      </c>
    </row>
    <row r="392" spans="1:17" x14ac:dyDescent="0.25">
      <c r="A392" s="58">
        <v>1998</v>
      </c>
      <c r="B392" s="127">
        <v>221</v>
      </c>
      <c r="C392" s="101"/>
      <c r="D392" s="101">
        <v>0</v>
      </c>
      <c r="E392" s="101"/>
      <c r="F392" s="101">
        <v>0</v>
      </c>
      <c r="G392" s="101"/>
      <c r="H392" s="101">
        <v>0</v>
      </c>
      <c r="I392" s="101"/>
      <c r="J392" s="101"/>
      <c r="K392" s="101"/>
      <c r="L392" s="101"/>
      <c r="M392" s="101">
        <v>0</v>
      </c>
      <c r="N392" s="101"/>
      <c r="O392" s="101"/>
      <c r="P392" s="101">
        <v>3</v>
      </c>
      <c r="Q392" s="101">
        <v>2</v>
      </c>
    </row>
    <row r="393" spans="1:17" x14ac:dyDescent="0.25">
      <c r="A393" s="58">
        <v>1998</v>
      </c>
      <c r="B393" s="79">
        <v>222</v>
      </c>
      <c r="C393" s="63"/>
      <c r="D393" s="63">
        <v>1</v>
      </c>
      <c r="E393" s="63"/>
      <c r="F393" s="63">
        <v>1</v>
      </c>
      <c r="G393" s="63"/>
      <c r="H393" s="63">
        <v>0</v>
      </c>
      <c r="I393" s="63"/>
      <c r="J393" s="63"/>
      <c r="K393" s="63"/>
      <c r="L393" s="63"/>
      <c r="M393" s="63">
        <v>0</v>
      </c>
      <c r="N393" s="63"/>
      <c r="O393" s="63"/>
      <c r="P393" s="63">
        <v>3</v>
      </c>
      <c r="Q393" s="63">
        <v>2</v>
      </c>
    </row>
    <row r="394" spans="1:17" x14ac:dyDescent="0.25">
      <c r="A394" s="58">
        <v>1998</v>
      </c>
      <c r="B394" s="79">
        <v>223</v>
      </c>
      <c r="C394" s="63"/>
      <c r="D394" s="63">
        <v>0</v>
      </c>
      <c r="E394" s="63"/>
      <c r="F394" s="63">
        <v>0</v>
      </c>
      <c r="G394" s="63"/>
      <c r="H394" s="63">
        <v>0</v>
      </c>
      <c r="I394" s="63"/>
      <c r="J394" s="63"/>
      <c r="K394" s="63"/>
      <c r="L394" s="63"/>
      <c r="M394" s="63">
        <v>0</v>
      </c>
      <c r="N394" s="63"/>
      <c r="O394" s="63"/>
      <c r="P394" s="63">
        <v>1</v>
      </c>
      <c r="Q394" s="63">
        <v>0</v>
      </c>
    </row>
    <row r="395" spans="1:17" x14ac:dyDescent="0.25">
      <c r="A395" s="58">
        <v>1998</v>
      </c>
      <c r="B395" s="79">
        <v>224</v>
      </c>
      <c r="C395" s="63"/>
      <c r="D395" s="63">
        <v>1</v>
      </c>
      <c r="E395" s="63"/>
      <c r="F395" s="63">
        <v>1</v>
      </c>
      <c r="G395" s="63"/>
      <c r="H395" s="63">
        <v>0</v>
      </c>
      <c r="I395" s="63"/>
      <c r="J395" s="63"/>
      <c r="K395" s="63"/>
      <c r="L395" s="63"/>
      <c r="M395" s="63">
        <v>0</v>
      </c>
      <c r="N395" s="63"/>
      <c r="O395" s="63"/>
      <c r="P395" s="63">
        <v>1</v>
      </c>
      <c r="Q395" s="63">
        <v>0</v>
      </c>
    </row>
    <row r="396" spans="1:17" x14ac:dyDescent="0.25">
      <c r="A396" s="58">
        <v>1998</v>
      </c>
      <c r="B396" s="79">
        <v>225</v>
      </c>
      <c r="C396" s="63"/>
      <c r="D396" s="63">
        <v>0</v>
      </c>
      <c r="E396" s="63"/>
      <c r="F396" s="63">
        <v>0</v>
      </c>
      <c r="G396" s="63"/>
      <c r="H396" s="63">
        <v>0</v>
      </c>
      <c r="I396" s="63"/>
      <c r="J396" s="63"/>
      <c r="K396" s="63"/>
      <c r="L396" s="63"/>
      <c r="M396" s="63">
        <v>0</v>
      </c>
      <c r="N396" s="63"/>
      <c r="O396" s="63"/>
      <c r="P396" s="63">
        <v>1</v>
      </c>
      <c r="Q396" s="63">
        <v>0</v>
      </c>
    </row>
    <row r="397" spans="1:17" x14ac:dyDescent="0.25">
      <c r="A397" s="58">
        <v>1998</v>
      </c>
      <c r="B397" s="79">
        <v>226</v>
      </c>
      <c r="C397" s="63"/>
      <c r="D397" s="63">
        <v>0</v>
      </c>
      <c r="E397" s="63"/>
      <c r="F397" s="63">
        <v>0</v>
      </c>
      <c r="G397" s="63"/>
      <c r="H397" s="63">
        <v>0</v>
      </c>
      <c r="I397" s="63"/>
      <c r="J397" s="63"/>
      <c r="K397" s="63"/>
      <c r="L397" s="63"/>
      <c r="M397" s="63">
        <v>0</v>
      </c>
      <c r="N397" s="63"/>
      <c r="O397" s="63"/>
      <c r="P397" s="63">
        <v>1</v>
      </c>
      <c r="Q397" s="63">
        <v>0</v>
      </c>
    </row>
    <row r="398" spans="1:17" x14ac:dyDescent="0.25">
      <c r="A398" s="58">
        <v>1998</v>
      </c>
      <c r="B398" s="79">
        <v>227</v>
      </c>
      <c r="C398" s="63"/>
      <c r="D398" s="63">
        <v>0</v>
      </c>
      <c r="E398" s="63"/>
      <c r="F398" s="63">
        <v>0</v>
      </c>
      <c r="G398" s="63"/>
      <c r="H398" s="63">
        <v>0</v>
      </c>
      <c r="I398" s="63"/>
      <c r="J398" s="63"/>
      <c r="K398" s="63"/>
      <c r="L398" s="63"/>
      <c r="M398" s="63">
        <v>0</v>
      </c>
      <c r="N398" s="63"/>
      <c r="O398" s="63"/>
      <c r="P398" s="63">
        <v>1</v>
      </c>
      <c r="Q398" s="63">
        <v>0</v>
      </c>
    </row>
    <row r="399" spans="1:17" x14ac:dyDescent="0.25">
      <c r="A399" s="58">
        <v>1998</v>
      </c>
      <c r="B399" s="79">
        <v>228</v>
      </c>
      <c r="C399" s="63"/>
      <c r="D399" s="63">
        <v>0</v>
      </c>
      <c r="E399" s="63"/>
      <c r="F399" s="63">
        <v>0</v>
      </c>
      <c r="G399" s="63"/>
      <c r="H399" s="63">
        <v>0</v>
      </c>
      <c r="I399" s="63"/>
      <c r="J399" s="63"/>
      <c r="K399" s="63"/>
      <c r="L399" s="63"/>
      <c r="M399" s="63">
        <v>0</v>
      </c>
      <c r="N399" s="63"/>
      <c r="O399" s="63"/>
      <c r="P399" s="63">
        <v>3</v>
      </c>
      <c r="Q399" s="63">
        <v>1</v>
      </c>
    </row>
    <row r="400" spans="1:17" x14ac:dyDescent="0.25">
      <c r="A400" s="58">
        <v>1998</v>
      </c>
      <c r="B400" s="79">
        <v>229</v>
      </c>
      <c r="C400" s="63"/>
      <c r="D400" s="63">
        <v>0</v>
      </c>
      <c r="E400" s="63"/>
      <c r="F400" s="63">
        <v>0</v>
      </c>
      <c r="G400" s="63"/>
      <c r="H400" s="63">
        <v>0</v>
      </c>
      <c r="I400" s="63"/>
      <c r="J400" s="63"/>
      <c r="K400" s="63"/>
      <c r="L400" s="63"/>
      <c r="M400" s="63">
        <v>0</v>
      </c>
      <c r="N400" s="63"/>
      <c r="O400" s="63"/>
      <c r="P400" s="63">
        <v>1</v>
      </c>
      <c r="Q400" s="63">
        <v>1</v>
      </c>
    </row>
    <row r="401" spans="1:17" x14ac:dyDescent="0.25">
      <c r="A401" s="58">
        <v>1998</v>
      </c>
      <c r="B401" s="79">
        <v>230</v>
      </c>
      <c r="C401" s="63"/>
      <c r="D401" s="63">
        <v>0</v>
      </c>
      <c r="E401" s="63"/>
      <c r="F401" s="63">
        <v>0</v>
      </c>
      <c r="G401" s="63"/>
      <c r="H401" s="63">
        <v>0</v>
      </c>
      <c r="I401" s="63"/>
      <c r="J401" s="63"/>
      <c r="K401" s="63"/>
      <c r="L401" s="63"/>
      <c r="M401" s="63">
        <v>0</v>
      </c>
      <c r="N401" s="63"/>
      <c r="O401" s="63"/>
      <c r="P401" s="63">
        <v>2</v>
      </c>
      <c r="Q401" s="63">
        <v>1</v>
      </c>
    </row>
    <row r="402" spans="1:17" x14ac:dyDescent="0.25">
      <c r="A402" s="58">
        <v>1998</v>
      </c>
      <c r="B402" s="79">
        <v>231</v>
      </c>
      <c r="C402" s="63"/>
      <c r="D402" s="63"/>
      <c r="E402" s="63">
        <v>2</v>
      </c>
      <c r="F402" s="63">
        <v>2</v>
      </c>
      <c r="G402" s="63"/>
      <c r="H402" s="63">
        <v>0</v>
      </c>
      <c r="I402" s="63"/>
      <c r="J402" s="63"/>
      <c r="K402" s="63"/>
      <c r="L402" s="63"/>
      <c r="M402" s="63">
        <v>0</v>
      </c>
      <c r="N402" s="63"/>
      <c r="O402" s="63"/>
      <c r="P402" s="63">
        <v>3</v>
      </c>
      <c r="Q402" s="63">
        <v>0</v>
      </c>
    </row>
    <row r="403" spans="1:17" x14ac:dyDescent="0.25">
      <c r="A403" s="58">
        <v>1998</v>
      </c>
      <c r="B403" s="79">
        <v>232</v>
      </c>
      <c r="C403" s="63"/>
      <c r="D403" s="63"/>
      <c r="E403" s="63">
        <v>0</v>
      </c>
      <c r="F403" s="63">
        <v>0</v>
      </c>
      <c r="G403" s="63"/>
      <c r="H403" s="63">
        <v>0</v>
      </c>
      <c r="I403" s="63"/>
      <c r="J403" s="63"/>
      <c r="K403" s="63"/>
      <c r="L403" s="63"/>
      <c r="M403" s="63">
        <v>0</v>
      </c>
      <c r="N403" s="63"/>
      <c r="O403" s="63"/>
      <c r="P403" s="63">
        <v>0</v>
      </c>
      <c r="Q403" s="63">
        <v>0</v>
      </c>
    </row>
    <row r="404" spans="1:17" x14ac:dyDescent="0.25">
      <c r="A404" s="58">
        <v>1998</v>
      </c>
      <c r="B404" s="79">
        <v>233</v>
      </c>
      <c r="C404" s="63"/>
      <c r="D404" s="63"/>
      <c r="E404" s="63">
        <v>0</v>
      </c>
      <c r="F404" s="63">
        <v>0</v>
      </c>
      <c r="G404" s="63"/>
      <c r="H404" s="63">
        <v>0</v>
      </c>
      <c r="I404" s="63"/>
      <c r="J404" s="63"/>
      <c r="K404" s="63"/>
      <c r="L404" s="63"/>
      <c r="M404" s="63">
        <v>0</v>
      </c>
      <c r="N404" s="63"/>
      <c r="O404" s="63"/>
      <c r="P404" s="63">
        <v>0</v>
      </c>
      <c r="Q404" s="63">
        <v>0</v>
      </c>
    </row>
    <row r="405" spans="1:17" x14ac:dyDescent="0.25">
      <c r="A405" s="58">
        <v>1998</v>
      </c>
      <c r="B405" s="79">
        <v>234</v>
      </c>
      <c r="C405" s="63"/>
      <c r="D405" s="63"/>
      <c r="E405" s="63">
        <v>0</v>
      </c>
      <c r="F405" s="63">
        <v>0</v>
      </c>
      <c r="G405" s="63"/>
      <c r="H405" s="63">
        <v>0</v>
      </c>
      <c r="I405" s="63"/>
      <c r="J405" s="63"/>
      <c r="K405" s="63"/>
      <c r="L405" s="63"/>
      <c r="M405" s="63">
        <v>0</v>
      </c>
      <c r="N405" s="63"/>
      <c r="O405" s="63"/>
      <c r="P405" s="63">
        <v>2</v>
      </c>
      <c r="Q405" s="63">
        <v>0</v>
      </c>
    </row>
    <row r="406" spans="1:17" x14ac:dyDescent="0.25">
      <c r="A406" s="58">
        <v>1998</v>
      </c>
      <c r="B406" s="79">
        <v>235</v>
      </c>
      <c r="C406" s="63"/>
      <c r="D406" s="63"/>
      <c r="E406" s="63">
        <v>0</v>
      </c>
      <c r="F406" s="63">
        <v>0</v>
      </c>
      <c r="G406" s="63"/>
      <c r="H406" s="63">
        <v>0</v>
      </c>
      <c r="I406" s="63"/>
      <c r="J406" s="63"/>
      <c r="K406" s="63"/>
      <c r="L406" s="63"/>
      <c r="M406" s="63">
        <v>0</v>
      </c>
      <c r="N406" s="63"/>
      <c r="O406" s="63"/>
      <c r="P406" s="63">
        <v>0</v>
      </c>
      <c r="Q406" s="63">
        <v>0</v>
      </c>
    </row>
    <row r="407" spans="1:17" x14ac:dyDescent="0.25">
      <c r="A407" s="58">
        <v>1998</v>
      </c>
      <c r="B407" s="79">
        <v>236</v>
      </c>
      <c r="C407" s="63"/>
      <c r="D407" s="63"/>
      <c r="E407" s="63">
        <v>0</v>
      </c>
      <c r="F407" s="63">
        <v>0</v>
      </c>
      <c r="G407" s="63"/>
      <c r="H407" s="63">
        <v>0</v>
      </c>
      <c r="I407" s="63"/>
      <c r="J407" s="63"/>
      <c r="K407" s="63"/>
      <c r="L407" s="63"/>
      <c r="M407" s="63">
        <v>0</v>
      </c>
      <c r="N407" s="63"/>
      <c r="O407" s="63"/>
      <c r="P407" s="63">
        <v>2</v>
      </c>
      <c r="Q407" s="63">
        <v>1</v>
      </c>
    </row>
    <row r="408" spans="1:17" x14ac:dyDescent="0.25">
      <c r="A408" s="58">
        <v>1998</v>
      </c>
      <c r="B408" s="79">
        <v>237</v>
      </c>
      <c r="C408" s="63"/>
      <c r="D408" s="63"/>
      <c r="E408" s="63">
        <v>0</v>
      </c>
      <c r="F408" s="63">
        <v>0</v>
      </c>
      <c r="G408" s="63"/>
      <c r="H408" s="63">
        <v>0</v>
      </c>
      <c r="I408" s="63"/>
      <c r="J408" s="63"/>
      <c r="K408" s="63"/>
      <c r="L408" s="63"/>
      <c r="M408" s="63">
        <v>0</v>
      </c>
      <c r="N408" s="63"/>
      <c r="O408" s="63"/>
      <c r="P408" s="63">
        <v>0</v>
      </c>
      <c r="Q408" s="63">
        <v>0</v>
      </c>
    </row>
    <row r="409" spans="1:17" x14ac:dyDescent="0.25">
      <c r="A409" s="58">
        <v>1998</v>
      </c>
      <c r="B409" s="79">
        <v>238</v>
      </c>
      <c r="C409" s="63"/>
      <c r="D409" s="63"/>
      <c r="E409" s="63">
        <v>0</v>
      </c>
      <c r="F409" s="63">
        <v>0</v>
      </c>
      <c r="G409" s="63"/>
      <c r="H409" s="63">
        <v>0</v>
      </c>
      <c r="I409" s="63"/>
      <c r="J409" s="63"/>
      <c r="K409" s="63"/>
      <c r="L409" s="63"/>
      <c r="M409" s="63">
        <v>0</v>
      </c>
      <c r="N409" s="63"/>
      <c r="O409" s="63"/>
      <c r="P409" s="63">
        <v>2</v>
      </c>
      <c r="Q409" s="63">
        <v>1</v>
      </c>
    </row>
    <row r="410" spans="1:17" x14ac:dyDescent="0.25">
      <c r="A410" s="58">
        <v>1998</v>
      </c>
      <c r="B410" s="79">
        <v>239</v>
      </c>
      <c r="C410" s="63"/>
      <c r="D410" s="63"/>
      <c r="E410" s="63">
        <v>0</v>
      </c>
      <c r="F410" s="63">
        <v>0</v>
      </c>
      <c r="G410" s="63"/>
      <c r="H410" s="63">
        <v>0</v>
      </c>
      <c r="I410" s="63"/>
      <c r="J410" s="63"/>
      <c r="K410" s="63"/>
      <c r="L410" s="63"/>
      <c r="M410" s="63">
        <v>0</v>
      </c>
      <c r="N410" s="63"/>
      <c r="O410" s="63"/>
      <c r="P410" s="63">
        <v>2</v>
      </c>
      <c r="Q410" s="63">
        <v>0</v>
      </c>
    </row>
    <row r="411" spans="1:17" x14ac:dyDescent="0.25">
      <c r="A411" s="58">
        <v>1998</v>
      </c>
      <c r="B411" s="79">
        <v>240</v>
      </c>
      <c r="C411" s="63"/>
      <c r="D411" s="63"/>
      <c r="E411" s="63">
        <v>0</v>
      </c>
      <c r="F411" s="63">
        <v>0</v>
      </c>
      <c r="G411" s="63"/>
      <c r="H411" s="63">
        <v>1</v>
      </c>
      <c r="I411" s="63"/>
      <c r="J411" s="63"/>
      <c r="K411" s="63">
        <v>1</v>
      </c>
      <c r="L411" s="63"/>
      <c r="M411" s="63">
        <v>0</v>
      </c>
      <c r="N411" s="63"/>
      <c r="O411" s="63"/>
      <c r="P411" s="63">
        <v>2</v>
      </c>
      <c r="Q411" s="58">
        <v>1</v>
      </c>
    </row>
    <row r="412" spans="1:17" x14ac:dyDescent="0.25">
      <c r="A412" s="58">
        <v>1998</v>
      </c>
      <c r="B412" s="79">
        <v>241</v>
      </c>
      <c r="C412" s="63"/>
      <c r="D412" s="63"/>
      <c r="E412" s="63">
        <v>1</v>
      </c>
      <c r="F412" s="63">
        <v>1</v>
      </c>
      <c r="G412" s="63"/>
      <c r="H412" s="63">
        <v>0</v>
      </c>
      <c r="I412" s="63"/>
      <c r="J412" s="63"/>
      <c r="K412" s="63"/>
      <c r="L412" s="63"/>
      <c r="M412" s="63">
        <v>0</v>
      </c>
      <c r="N412" s="63"/>
      <c r="O412" s="63"/>
      <c r="P412" s="63">
        <v>3</v>
      </c>
      <c r="Q412" s="58">
        <v>1</v>
      </c>
    </row>
    <row r="413" spans="1:17" x14ac:dyDescent="0.25">
      <c r="A413" s="58">
        <v>1998</v>
      </c>
      <c r="B413" s="79">
        <v>242</v>
      </c>
      <c r="C413" s="63"/>
      <c r="D413" s="63"/>
      <c r="E413" s="63">
        <v>0</v>
      </c>
      <c r="F413" s="63">
        <v>0</v>
      </c>
      <c r="G413" s="63"/>
      <c r="H413" s="63">
        <v>0</v>
      </c>
      <c r="I413" s="63"/>
      <c r="J413" s="63"/>
      <c r="K413" s="63"/>
      <c r="L413" s="63"/>
      <c r="M413" s="63">
        <v>0</v>
      </c>
      <c r="N413" s="63"/>
      <c r="O413" s="63"/>
      <c r="P413" s="63">
        <v>2</v>
      </c>
      <c r="Q413" s="58">
        <v>0</v>
      </c>
    </row>
    <row r="414" spans="1:17" x14ac:dyDescent="0.25">
      <c r="A414" s="58">
        <v>1998</v>
      </c>
      <c r="B414" s="79">
        <v>243</v>
      </c>
      <c r="C414" s="63"/>
      <c r="D414" s="63"/>
      <c r="E414" s="63">
        <v>1</v>
      </c>
      <c r="F414" s="63">
        <v>1</v>
      </c>
      <c r="G414" s="63"/>
      <c r="H414" s="63">
        <v>0</v>
      </c>
      <c r="I414" s="63"/>
      <c r="J414" s="63"/>
      <c r="K414" s="63"/>
      <c r="L414" s="63"/>
      <c r="M414" s="63">
        <v>0</v>
      </c>
      <c r="N414" s="63"/>
      <c r="O414" s="63"/>
      <c r="P414" s="63">
        <v>3</v>
      </c>
      <c r="Q414" s="58">
        <v>1</v>
      </c>
    </row>
    <row r="415" spans="1:17" x14ac:dyDescent="0.25">
      <c r="A415" s="58">
        <v>1998</v>
      </c>
      <c r="B415" s="79">
        <v>244</v>
      </c>
      <c r="C415" s="63"/>
      <c r="D415" s="63"/>
      <c r="E415" s="63">
        <v>0</v>
      </c>
      <c r="F415" s="63">
        <v>0</v>
      </c>
      <c r="G415" s="63"/>
      <c r="H415" s="63">
        <v>0</v>
      </c>
      <c r="I415" s="63"/>
      <c r="J415" s="63"/>
      <c r="K415" s="63"/>
      <c r="L415" s="63"/>
      <c r="M415" s="63">
        <v>0</v>
      </c>
      <c r="N415" s="63"/>
      <c r="O415" s="63"/>
      <c r="P415" s="63">
        <v>5</v>
      </c>
      <c r="Q415" s="58">
        <v>1</v>
      </c>
    </row>
    <row r="416" spans="1:17" x14ac:dyDescent="0.25">
      <c r="A416" s="58">
        <v>1998</v>
      </c>
      <c r="B416" s="79">
        <v>245</v>
      </c>
      <c r="C416" s="63"/>
      <c r="D416" s="63"/>
      <c r="E416" s="63">
        <v>0</v>
      </c>
      <c r="F416" s="63">
        <v>0</v>
      </c>
      <c r="G416" s="63"/>
      <c r="H416" s="63">
        <v>0</v>
      </c>
      <c r="I416" s="63"/>
      <c r="J416" s="63"/>
      <c r="K416" s="63">
        <v>0</v>
      </c>
      <c r="L416" s="63"/>
      <c r="M416" s="63">
        <v>0</v>
      </c>
      <c r="N416" s="63"/>
      <c r="O416" s="63"/>
      <c r="P416" s="63">
        <v>2</v>
      </c>
      <c r="Q416" s="63">
        <v>0</v>
      </c>
    </row>
    <row r="417" spans="1:17" x14ac:dyDescent="0.25">
      <c r="A417" s="58">
        <v>1998</v>
      </c>
      <c r="B417" s="79">
        <v>246</v>
      </c>
      <c r="C417" s="63"/>
      <c r="D417" s="63"/>
      <c r="E417" s="63">
        <v>0</v>
      </c>
      <c r="F417" s="63">
        <v>0</v>
      </c>
      <c r="G417" s="63"/>
      <c r="H417" s="63">
        <v>0</v>
      </c>
      <c r="I417" s="63"/>
      <c r="J417" s="63"/>
      <c r="K417" s="63">
        <v>0</v>
      </c>
      <c r="L417" s="63"/>
      <c r="M417" s="63">
        <v>0</v>
      </c>
      <c r="N417" s="63"/>
      <c r="O417" s="63"/>
      <c r="P417" s="63">
        <v>4</v>
      </c>
      <c r="Q417" s="63">
        <v>1</v>
      </c>
    </row>
    <row r="418" spans="1:17" x14ac:dyDescent="0.25">
      <c r="A418" s="58">
        <v>1998</v>
      </c>
      <c r="B418" s="79">
        <v>247</v>
      </c>
      <c r="C418" s="63"/>
      <c r="D418" s="63"/>
      <c r="E418" s="63">
        <v>0</v>
      </c>
      <c r="F418" s="63">
        <v>0</v>
      </c>
      <c r="G418" s="63"/>
      <c r="H418" s="63">
        <v>0</v>
      </c>
      <c r="I418" s="63"/>
      <c r="J418" s="63"/>
      <c r="K418" s="63">
        <v>0</v>
      </c>
      <c r="L418" s="63"/>
      <c r="M418" s="63">
        <v>0</v>
      </c>
      <c r="N418" s="63"/>
      <c r="O418" s="63"/>
      <c r="P418" s="63">
        <v>5</v>
      </c>
      <c r="Q418" s="63">
        <v>1</v>
      </c>
    </row>
    <row r="419" spans="1:17" x14ac:dyDescent="0.25">
      <c r="A419" s="58">
        <v>1998</v>
      </c>
      <c r="B419" s="79">
        <v>248</v>
      </c>
      <c r="C419" s="63"/>
      <c r="D419" s="63"/>
      <c r="E419" s="63">
        <v>1</v>
      </c>
      <c r="F419" s="63">
        <v>1</v>
      </c>
      <c r="G419" s="63"/>
      <c r="H419" s="63">
        <v>0</v>
      </c>
      <c r="I419" s="63"/>
      <c r="J419" s="63"/>
      <c r="K419" s="63">
        <v>0</v>
      </c>
      <c r="L419" s="63"/>
      <c r="M419" s="63">
        <v>0</v>
      </c>
      <c r="N419" s="63"/>
      <c r="O419" s="63"/>
      <c r="P419" s="63">
        <v>3</v>
      </c>
      <c r="Q419" s="63">
        <v>1</v>
      </c>
    </row>
    <row r="420" spans="1:17" x14ac:dyDescent="0.25">
      <c r="A420" s="58">
        <v>1998</v>
      </c>
      <c r="B420" s="79">
        <v>249</v>
      </c>
      <c r="C420" s="63"/>
      <c r="D420" s="63"/>
      <c r="E420" s="63">
        <v>0</v>
      </c>
      <c r="F420" s="63">
        <v>0</v>
      </c>
      <c r="G420" s="63"/>
      <c r="H420" s="63">
        <v>0</v>
      </c>
      <c r="I420" s="63"/>
      <c r="J420" s="63"/>
      <c r="K420" s="63">
        <v>0</v>
      </c>
      <c r="L420" s="63"/>
      <c r="M420" s="63">
        <v>0</v>
      </c>
      <c r="N420" s="63"/>
      <c r="O420" s="63"/>
      <c r="P420" s="63">
        <v>11</v>
      </c>
      <c r="Q420" s="63">
        <v>2</v>
      </c>
    </row>
    <row r="421" spans="1:17" x14ac:dyDescent="0.25">
      <c r="A421" s="58">
        <v>1998</v>
      </c>
      <c r="B421" s="79">
        <v>250</v>
      </c>
      <c r="C421" s="63"/>
      <c r="D421" s="63"/>
      <c r="E421" s="63">
        <v>0</v>
      </c>
      <c r="F421" s="63">
        <v>0</v>
      </c>
      <c r="G421" s="63"/>
      <c r="H421" s="63">
        <v>0</v>
      </c>
      <c r="I421" s="63"/>
      <c r="J421" s="63"/>
      <c r="K421" s="63">
        <v>0</v>
      </c>
      <c r="L421" s="63"/>
      <c r="M421" s="63">
        <v>0</v>
      </c>
      <c r="N421" s="63"/>
      <c r="O421" s="63"/>
      <c r="P421" s="63">
        <v>5</v>
      </c>
      <c r="Q421" s="63">
        <v>2</v>
      </c>
    </row>
    <row r="422" spans="1:17" x14ac:dyDescent="0.25">
      <c r="A422" s="58">
        <v>1998</v>
      </c>
      <c r="B422" s="79">
        <v>251</v>
      </c>
      <c r="C422" s="63"/>
      <c r="D422" s="63"/>
      <c r="E422" s="63">
        <v>2</v>
      </c>
      <c r="F422" s="63">
        <v>2</v>
      </c>
      <c r="G422" s="63"/>
      <c r="H422" s="63">
        <v>1</v>
      </c>
      <c r="I422" s="63"/>
      <c r="J422" s="63"/>
      <c r="K422" s="63">
        <v>1</v>
      </c>
      <c r="L422" s="63"/>
      <c r="M422" s="63">
        <v>0</v>
      </c>
      <c r="N422" s="63"/>
      <c r="O422" s="63"/>
      <c r="P422" s="63">
        <v>6</v>
      </c>
      <c r="Q422" s="63">
        <v>2</v>
      </c>
    </row>
    <row r="423" spans="1:17" x14ac:dyDescent="0.25">
      <c r="A423" s="58">
        <v>1998</v>
      </c>
      <c r="B423" s="79">
        <v>252</v>
      </c>
      <c r="C423" s="63"/>
      <c r="D423" s="63"/>
      <c r="E423" s="63">
        <v>2</v>
      </c>
      <c r="F423" s="63">
        <v>2</v>
      </c>
      <c r="G423" s="63"/>
      <c r="H423" s="63">
        <v>1</v>
      </c>
      <c r="I423" s="63"/>
      <c r="J423" s="63"/>
      <c r="K423" s="63">
        <v>1</v>
      </c>
      <c r="L423" s="63"/>
      <c r="M423" s="63">
        <v>0</v>
      </c>
      <c r="N423" s="63"/>
      <c r="O423" s="63"/>
      <c r="P423" s="63">
        <v>27</v>
      </c>
      <c r="Q423" s="63">
        <v>5</v>
      </c>
    </row>
    <row r="424" spans="1:17" x14ac:dyDescent="0.25">
      <c r="A424" s="58">
        <v>1998</v>
      </c>
      <c r="B424" s="79">
        <v>253</v>
      </c>
      <c r="C424" s="63"/>
      <c r="D424" s="63"/>
      <c r="E424" s="63">
        <v>1</v>
      </c>
      <c r="F424" s="63">
        <v>1</v>
      </c>
      <c r="G424" s="63"/>
      <c r="H424" s="63">
        <v>0</v>
      </c>
      <c r="I424" s="63"/>
      <c r="J424" s="63"/>
      <c r="K424" s="63">
        <v>0</v>
      </c>
      <c r="L424" s="63"/>
      <c r="M424" s="63">
        <v>0</v>
      </c>
      <c r="N424" s="63"/>
      <c r="O424" s="63"/>
      <c r="P424" s="63">
        <v>32</v>
      </c>
      <c r="Q424" s="63">
        <v>8</v>
      </c>
    </row>
    <row r="425" spans="1:17" x14ac:dyDescent="0.25">
      <c r="A425" s="58">
        <v>1998</v>
      </c>
      <c r="B425" s="79">
        <v>254</v>
      </c>
      <c r="C425" s="63"/>
      <c r="D425" s="63"/>
      <c r="E425" s="63">
        <v>1</v>
      </c>
      <c r="F425" s="63">
        <v>1</v>
      </c>
      <c r="G425" s="63"/>
      <c r="H425" s="63">
        <v>0</v>
      </c>
      <c r="I425" s="63"/>
      <c r="J425" s="63"/>
      <c r="K425" s="63">
        <v>0</v>
      </c>
      <c r="L425" s="63"/>
      <c r="M425" s="63">
        <v>0</v>
      </c>
      <c r="N425" s="63"/>
      <c r="O425" s="63"/>
      <c r="P425" s="63">
        <v>15</v>
      </c>
      <c r="Q425" s="63">
        <v>3</v>
      </c>
    </row>
    <row r="426" spans="1:17" x14ac:dyDescent="0.25">
      <c r="A426" s="58">
        <v>1998</v>
      </c>
      <c r="B426" s="79">
        <v>255</v>
      </c>
      <c r="C426" s="63"/>
      <c r="D426" s="63"/>
      <c r="E426" s="63">
        <v>0</v>
      </c>
      <c r="F426" s="63">
        <v>0</v>
      </c>
      <c r="G426" s="63"/>
      <c r="H426" s="63">
        <v>0</v>
      </c>
      <c r="I426" s="63"/>
      <c r="J426" s="63"/>
      <c r="K426" s="63">
        <v>0</v>
      </c>
      <c r="L426" s="63"/>
      <c r="M426" s="63">
        <v>0</v>
      </c>
      <c r="N426" s="63"/>
      <c r="O426" s="63"/>
      <c r="P426" s="63">
        <v>12</v>
      </c>
      <c r="Q426" s="63">
        <v>6</v>
      </c>
    </row>
    <row r="427" spans="1:17" x14ac:dyDescent="0.25">
      <c r="A427" s="58">
        <v>1998</v>
      </c>
      <c r="B427" s="79">
        <v>256</v>
      </c>
      <c r="C427" s="63"/>
      <c r="D427" s="63"/>
      <c r="E427" s="63">
        <v>0</v>
      </c>
      <c r="F427" s="63">
        <v>0</v>
      </c>
      <c r="G427" s="63"/>
      <c r="H427" s="63">
        <v>0</v>
      </c>
      <c r="I427" s="63"/>
      <c r="J427" s="63"/>
      <c r="K427" s="63">
        <v>0</v>
      </c>
      <c r="L427" s="63"/>
      <c r="M427" s="63">
        <v>0</v>
      </c>
      <c r="N427" s="63"/>
      <c r="O427" s="63"/>
      <c r="P427" s="63">
        <v>26</v>
      </c>
      <c r="Q427" s="63">
        <v>4</v>
      </c>
    </row>
    <row r="428" spans="1:17" x14ac:dyDescent="0.25">
      <c r="A428" s="58">
        <v>1998</v>
      </c>
      <c r="B428" s="79">
        <v>257</v>
      </c>
      <c r="C428" s="63"/>
      <c r="D428" s="63"/>
      <c r="E428" s="63">
        <v>0</v>
      </c>
      <c r="F428" s="63">
        <v>0</v>
      </c>
      <c r="G428" s="63"/>
      <c r="H428" s="63">
        <v>0</v>
      </c>
      <c r="I428" s="63"/>
      <c r="J428" s="63"/>
      <c r="K428" s="63">
        <v>0</v>
      </c>
      <c r="L428" s="63"/>
      <c r="M428" s="63">
        <v>0</v>
      </c>
      <c r="N428" s="63"/>
      <c r="O428" s="63"/>
      <c r="P428" s="63">
        <v>20</v>
      </c>
      <c r="Q428" s="63">
        <v>4</v>
      </c>
    </row>
    <row r="429" spans="1:17" x14ac:dyDescent="0.25">
      <c r="A429" s="58">
        <v>1998</v>
      </c>
      <c r="B429" s="79">
        <v>258</v>
      </c>
      <c r="C429" s="63"/>
      <c r="D429" s="63"/>
      <c r="E429" s="63">
        <v>0</v>
      </c>
      <c r="F429" s="63">
        <v>0</v>
      </c>
      <c r="G429" s="63"/>
      <c r="H429" s="63">
        <v>0</v>
      </c>
      <c r="I429" s="63"/>
      <c r="J429" s="63"/>
      <c r="K429" s="63">
        <v>0</v>
      </c>
      <c r="L429" s="63"/>
      <c r="M429" s="63">
        <v>0</v>
      </c>
      <c r="N429" s="63"/>
      <c r="O429" s="63"/>
      <c r="P429" s="63">
        <v>28</v>
      </c>
      <c r="Q429" s="63">
        <v>7</v>
      </c>
    </row>
    <row r="430" spans="1:17" x14ac:dyDescent="0.25">
      <c r="A430" s="58">
        <v>1998</v>
      </c>
      <c r="B430" s="79">
        <v>259</v>
      </c>
      <c r="C430" s="63"/>
      <c r="D430" s="63"/>
      <c r="E430" s="63">
        <v>0</v>
      </c>
      <c r="F430" s="63">
        <v>0</v>
      </c>
      <c r="G430" s="63"/>
      <c r="H430" s="63">
        <v>0</v>
      </c>
      <c r="I430" s="63"/>
      <c r="J430" s="63"/>
      <c r="K430" s="63">
        <v>0</v>
      </c>
      <c r="L430" s="63"/>
      <c r="M430" s="63">
        <v>0</v>
      </c>
      <c r="N430" s="63"/>
      <c r="O430" s="63"/>
      <c r="P430" s="63">
        <v>25</v>
      </c>
      <c r="Q430" s="63">
        <v>4</v>
      </c>
    </row>
    <row r="431" spans="1:17" x14ac:dyDescent="0.25">
      <c r="A431" s="58">
        <v>1998</v>
      </c>
      <c r="B431" s="79">
        <v>260</v>
      </c>
      <c r="C431" s="63"/>
      <c r="D431" s="63"/>
      <c r="E431" s="63">
        <v>1</v>
      </c>
      <c r="F431" s="63">
        <v>1</v>
      </c>
      <c r="G431" s="63"/>
      <c r="H431" s="63">
        <v>0</v>
      </c>
      <c r="I431" s="63"/>
      <c r="J431" s="63"/>
      <c r="K431" s="63">
        <v>0</v>
      </c>
      <c r="L431" s="63"/>
      <c r="M431" s="63">
        <v>0</v>
      </c>
      <c r="N431" s="63"/>
      <c r="O431" s="63"/>
      <c r="P431" s="63">
        <v>23</v>
      </c>
      <c r="Q431" s="63">
        <v>5</v>
      </c>
    </row>
    <row r="432" spans="1:17" x14ac:dyDescent="0.25">
      <c r="A432" s="58">
        <v>1998</v>
      </c>
      <c r="B432" s="79">
        <v>261</v>
      </c>
      <c r="C432" s="63"/>
      <c r="D432" s="63"/>
      <c r="E432" s="63">
        <v>1</v>
      </c>
      <c r="F432" s="63">
        <v>1</v>
      </c>
      <c r="G432" s="63"/>
      <c r="H432" s="63">
        <v>0</v>
      </c>
      <c r="I432" s="63"/>
      <c r="J432" s="63"/>
      <c r="K432" s="63">
        <v>0</v>
      </c>
      <c r="L432" s="63"/>
      <c r="M432" s="63">
        <v>0</v>
      </c>
      <c r="N432" s="63"/>
      <c r="O432" s="63"/>
      <c r="P432" s="63">
        <v>34</v>
      </c>
      <c r="Q432" s="63">
        <v>6</v>
      </c>
    </row>
    <row r="433" spans="1:17" x14ac:dyDescent="0.25">
      <c r="A433" s="58">
        <v>1998</v>
      </c>
      <c r="B433" s="79">
        <v>262</v>
      </c>
      <c r="C433" s="63"/>
      <c r="D433" s="63"/>
      <c r="E433" s="63">
        <v>4</v>
      </c>
      <c r="F433" s="63">
        <v>4</v>
      </c>
      <c r="G433" s="63"/>
      <c r="H433" s="63">
        <v>0</v>
      </c>
      <c r="I433" s="63"/>
      <c r="J433" s="63"/>
      <c r="K433" s="63">
        <v>0</v>
      </c>
      <c r="L433" s="63"/>
      <c r="M433" s="63">
        <v>0</v>
      </c>
      <c r="N433" s="63"/>
      <c r="O433" s="63"/>
      <c r="P433" s="63">
        <v>49</v>
      </c>
      <c r="Q433" s="63">
        <v>5</v>
      </c>
    </row>
    <row r="434" spans="1:17" x14ac:dyDescent="0.25">
      <c r="A434" s="58">
        <v>1998</v>
      </c>
      <c r="B434" s="79">
        <v>263</v>
      </c>
      <c r="C434" s="63"/>
      <c r="D434" s="63"/>
      <c r="E434" s="63">
        <v>1</v>
      </c>
      <c r="F434" s="63">
        <v>1</v>
      </c>
      <c r="G434" s="63"/>
      <c r="H434" s="63">
        <v>1</v>
      </c>
      <c r="I434" s="63"/>
      <c r="J434" s="63"/>
      <c r="K434" s="63">
        <v>1</v>
      </c>
      <c r="L434" s="63"/>
      <c r="M434" s="63">
        <v>0</v>
      </c>
      <c r="N434" s="63"/>
      <c r="O434" s="63"/>
      <c r="P434" s="63">
        <v>32</v>
      </c>
      <c r="Q434" s="63">
        <v>2</v>
      </c>
    </row>
    <row r="435" spans="1:17" x14ac:dyDescent="0.25">
      <c r="A435" s="58">
        <v>1998</v>
      </c>
      <c r="B435" s="79">
        <v>264</v>
      </c>
      <c r="C435" s="63"/>
      <c r="D435" s="63"/>
      <c r="E435" s="63">
        <v>1</v>
      </c>
      <c r="F435" s="63">
        <v>1</v>
      </c>
      <c r="G435" s="63"/>
      <c r="H435" s="63">
        <v>1</v>
      </c>
      <c r="I435" s="63"/>
      <c r="J435" s="63"/>
      <c r="K435" s="63">
        <v>1</v>
      </c>
      <c r="L435" s="63"/>
      <c r="M435" s="63">
        <v>0</v>
      </c>
      <c r="N435" s="63"/>
      <c r="O435" s="63"/>
      <c r="P435" s="63">
        <v>53</v>
      </c>
      <c r="Q435" s="63">
        <v>5</v>
      </c>
    </row>
    <row r="436" spans="1:17" x14ac:dyDescent="0.25">
      <c r="A436" s="58">
        <v>1998</v>
      </c>
      <c r="B436" s="79">
        <v>265</v>
      </c>
      <c r="C436" s="63"/>
      <c r="D436" s="63"/>
      <c r="E436" s="63">
        <v>0</v>
      </c>
      <c r="F436" s="63">
        <v>0</v>
      </c>
      <c r="G436" s="63"/>
      <c r="H436" s="63">
        <v>2</v>
      </c>
      <c r="I436" s="63"/>
      <c r="J436" s="63"/>
      <c r="K436" s="63">
        <v>2</v>
      </c>
      <c r="L436" s="63"/>
      <c r="M436" s="63">
        <v>0</v>
      </c>
      <c r="N436" s="63"/>
      <c r="O436" s="63"/>
      <c r="P436" s="63">
        <v>60</v>
      </c>
      <c r="Q436" s="63">
        <v>8</v>
      </c>
    </row>
    <row r="437" spans="1:17" x14ac:dyDescent="0.25">
      <c r="A437" s="58">
        <v>1998</v>
      </c>
      <c r="B437" s="79">
        <v>266</v>
      </c>
      <c r="C437" s="63"/>
      <c r="D437" s="63"/>
      <c r="E437" s="63">
        <v>4</v>
      </c>
      <c r="F437" s="63">
        <v>4</v>
      </c>
      <c r="G437" s="63"/>
      <c r="H437" s="63">
        <v>4</v>
      </c>
      <c r="I437" s="63"/>
      <c r="J437" s="63"/>
      <c r="K437" s="63">
        <v>4</v>
      </c>
      <c r="L437" s="63"/>
      <c r="M437" s="63">
        <v>0</v>
      </c>
      <c r="N437" s="63"/>
      <c r="O437" s="63"/>
      <c r="P437" s="63">
        <v>41</v>
      </c>
      <c r="Q437" s="63">
        <v>6</v>
      </c>
    </row>
    <row r="438" spans="1:17" x14ac:dyDescent="0.25">
      <c r="A438" s="58">
        <v>1998</v>
      </c>
      <c r="B438" s="79">
        <v>267</v>
      </c>
      <c r="C438" s="63"/>
      <c r="D438" s="63"/>
      <c r="E438" s="63">
        <v>1</v>
      </c>
      <c r="F438" s="63">
        <v>1</v>
      </c>
      <c r="G438" s="63"/>
      <c r="H438" s="63">
        <v>3</v>
      </c>
      <c r="I438" s="63"/>
      <c r="J438" s="63"/>
      <c r="K438" s="63">
        <v>3</v>
      </c>
      <c r="L438" s="63"/>
      <c r="M438" s="63">
        <v>0</v>
      </c>
      <c r="N438" s="63"/>
      <c r="O438" s="63"/>
      <c r="P438" s="63">
        <v>87</v>
      </c>
      <c r="Q438" s="63">
        <v>14</v>
      </c>
    </row>
    <row r="439" spans="1:17" x14ac:dyDescent="0.25">
      <c r="A439" s="58">
        <v>1998</v>
      </c>
      <c r="B439" s="79">
        <v>268</v>
      </c>
      <c r="C439" s="63"/>
      <c r="D439" s="63"/>
      <c r="E439" s="63">
        <v>0</v>
      </c>
      <c r="F439" s="63">
        <v>0</v>
      </c>
      <c r="G439" s="63"/>
      <c r="H439" s="63">
        <v>1</v>
      </c>
      <c r="I439" s="63"/>
      <c r="J439" s="63"/>
      <c r="K439" s="63">
        <v>1</v>
      </c>
      <c r="L439" s="63"/>
      <c r="M439" s="63">
        <v>0</v>
      </c>
      <c r="N439" s="63"/>
      <c r="O439" s="63"/>
      <c r="P439" s="63">
        <v>52</v>
      </c>
      <c r="Q439" s="63">
        <v>4</v>
      </c>
    </row>
    <row r="440" spans="1:17" x14ac:dyDescent="0.25">
      <c r="A440" s="58">
        <v>1998</v>
      </c>
      <c r="B440" s="79">
        <v>269</v>
      </c>
      <c r="C440" s="63"/>
      <c r="D440" s="63"/>
      <c r="E440" s="63">
        <v>0</v>
      </c>
      <c r="F440" s="63">
        <v>0</v>
      </c>
      <c r="G440" s="63"/>
      <c r="H440" s="63">
        <v>1</v>
      </c>
      <c r="I440" s="63"/>
      <c r="J440" s="63"/>
      <c r="K440" s="63">
        <v>1</v>
      </c>
      <c r="L440" s="63"/>
      <c r="M440" s="63">
        <v>0</v>
      </c>
      <c r="N440" s="63"/>
      <c r="O440" s="63"/>
      <c r="P440" s="63">
        <v>28</v>
      </c>
      <c r="Q440" s="63">
        <v>5</v>
      </c>
    </row>
    <row r="441" spans="1:17" x14ac:dyDescent="0.25">
      <c r="A441" s="58">
        <v>1998</v>
      </c>
      <c r="B441" s="79">
        <v>270</v>
      </c>
      <c r="C441" s="63"/>
      <c r="D441" s="63"/>
      <c r="E441" s="63">
        <v>1</v>
      </c>
      <c r="F441" s="63">
        <v>1</v>
      </c>
      <c r="G441" s="63"/>
      <c r="H441" s="63">
        <v>2</v>
      </c>
      <c r="I441" s="63"/>
      <c r="J441" s="63"/>
      <c r="K441" s="63">
        <v>2</v>
      </c>
      <c r="L441" s="63"/>
      <c r="M441" s="63">
        <v>0</v>
      </c>
      <c r="N441" s="63"/>
      <c r="O441" s="63"/>
      <c r="P441" s="63">
        <v>78</v>
      </c>
      <c r="Q441" s="63">
        <v>16</v>
      </c>
    </row>
    <row r="442" spans="1:17" x14ac:dyDescent="0.25">
      <c r="A442" s="58">
        <v>1998</v>
      </c>
      <c r="B442" s="79">
        <v>271</v>
      </c>
      <c r="C442" s="58"/>
      <c r="D442" s="101"/>
      <c r="E442" s="101">
        <v>0</v>
      </c>
      <c r="F442" s="63">
        <v>0</v>
      </c>
      <c r="G442" s="63"/>
      <c r="H442" s="63">
        <v>0</v>
      </c>
      <c r="I442" s="63"/>
      <c r="J442" s="63"/>
      <c r="K442" s="63">
        <v>0</v>
      </c>
      <c r="L442" s="63"/>
      <c r="M442" s="63">
        <v>0</v>
      </c>
      <c r="N442" s="63"/>
      <c r="O442" s="63"/>
      <c r="P442" s="63">
        <v>82</v>
      </c>
      <c r="Q442" s="63">
        <v>19</v>
      </c>
    </row>
    <row r="443" spans="1:17" x14ac:dyDescent="0.25">
      <c r="A443" s="58">
        <v>1998</v>
      </c>
      <c r="B443" s="126">
        <v>272</v>
      </c>
      <c r="C443" s="128"/>
      <c r="D443" s="128"/>
      <c r="E443" s="128">
        <v>0</v>
      </c>
      <c r="F443" s="125">
        <v>0</v>
      </c>
      <c r="G443" s="125"/>
      <c r="H443" s="125">
        <v>1</v>
      </c>
      <c r="I443" s="125"/>
      <c r="J443" s="125"/>
      <c r="K443" s="125">
        <v>1</v>
      </c>
      <c r="L443" s="125"/>
      <c r="M443" s="125">
        <v>0</v>
      </c>
      <c r="N443" s="125"/>
      <c r="O443" s="125"/>
      <c r="P443" s="125">
        <v>34</v>
      </c>
      <c r="Q443" s="125">
        <v>6</v>
      </c>
    </row>
    <row r="444" spans="1:17" x14ac:dyDescent="0.25">
      <c r="A444" s="58">
        <v>1998</v>
      </c>
      <c r="B444" s="126">
        <v>273</v>
      </c>
      <c r="C444" s="128"/>
      <c r="D444" s="128"/>
      <c r="E444" s="128">
        <v>0</v>
      </c>
      <c r="F444" s="125">
        <v>0</v>
      </c>
      <c r="G444" s="125"/>
      <c r="H444" s="125">
        <v>0</v>
      </c>
      <c r="I444" s="125"/>
      <c r="J444" s="125"/>
      <c r="K444" s="125">
        <v>0</v>
      </c>
      <c r="L444" s="125"/>
      <c r="M444" s="125">
        <v>0</v>
      </c>
      <c r="N444" s="125"/>
      <c r="O444" s="125"/>
      <c r="P444" s="125">
        <v>0</v>
      </c>
      <c r="Q444" s="125">
        <v>0</v>
      </c>
    </row>
    <row r="445" spans="1:17" x14ac:dyDescent="0.25">
      <c r="A445" s="58">
        <v>1998</v>
      </c>
      <c r="B445" s="126">
        <v>274</v>
      </c>
      <c r="C445" s="128"/>
      <c r="D445" s="128"/>
      <c r="E445" s="128">
        <v>0</v>
      </c>
      <c r="F445" s="125">
        <v>0</v>
      </c>
      <c r="G445" s="125"/>
      <c r="H445" s="125">
        <v>0</v>
      </c>
      <c r="I445" s="125"/>
      <c r="J445" s="125"/>
      <c r="K445" s="125">
        <v>0</v>
      </c>
      <c r="L445" s="125"/>
      <c r="M445" s="125">
        <v>0</v>
      </c>
      <c r="N445" s="125"/>
      <c r="O445" s="125"/>
      <c r="P445" s="125">
        <v>0</v>
      </c>
      <c r="Q445" s="125">
        <v>0</v>
      </c>
    </row>
    <row r="446" spans="1:17" x14ac:dyDescent="0.25">
      <c r="A446" s="58">
        <v>1998</v>
      </c>
      <c r="B446" s="79">
        <v>275</v>
      </c>
      <c r="C446" s="63"/>
      <c r="D446" s="63"/>
      <c r="E446" s="63">
        <v>0</v>
      </c>
      <c r="F446" s="63">
        <v>0</v>
      </c>
      <c r="G446" s="63"/>
      <c r="H446" s="63">
        <v>2</v>
      </c>
      <c r="I446" s="63"/>
      <c r="J446" s="63"/>
      <c r="K446" s="63">
        <v>2</v>
      </c>
      <c r="L446" s="63"/>
      <c r="M446" s="63">
        <v>0</v>
      </c>
      <c r="N446" s="63"/>
      <c r="O446" s="63"/>
      <c r="P446" s="63">
        <v>177</v>
      </c>
      <c r="Q446" s="63">
        <v>42</v>
      </c>
    </row>
    <row r="447" spans="1:17" x14ac:dyDescent="0.25">
      <c r="A447" s="58">
        <v>1998</v>
      </c>
      <c r="B447" s="79">
        <v>276</v>
      </c>
      <c r="C447" s="63"/>
      <c r="D447" s="63"/>
      <c r="E447" s="63">
        <v>0</v>
      </c>
      <c r="F447" s="63">
        <v>0</v>
      </c>
      <c r="G447" s="63"/>
      <c r="H447" s="63">
        <v>3</v>
      </c>
      <c r="I447" s="63"/>
      <c r="J447" s="63"/>
      <c r="K447" s="63">
        <v>3</v>
      </c>
      <c r="L447" s="63"/>
      <c r="M447" s="63">
        <v>0</v>
      </c>
      <c r="N447" s="63"/>
      <c r="O447" s="63"/>
      <c r="P447" s="63">
        <v>153</v>
      </c>
      <c r="Q447" s="63">
        <v>29</v>
      </c>
    </row>
    <row r="448" spans="1:17" x14ac:dyDescent="0.25">
      <c r="A448" s="58">
        <v>1998</v>
      </c>
      <c r="B448" s="79">
        <v>277</v>
      </c>
      <c r="C448" s="63"/>
      <c r="D448" s="63"/>
      <c r="E448" s="63">
        <v>2</v>
      </c>
      <c r="F448" s="63">
        <v>2</v>
      </c>
      <c r="G448" s="63"/>
      <c r="H448" s="63">
        <v>3</v>
      </c>
      <c r="I448" s="63"/>
      <c r="J448" s="63"/>
      <c r="K448" s="63">
        <v>3</v>
      </c>
      <c r="L448" s="63"/>
      <c r="M448" s="63">
        <v>0</v>
      </c>
      <c r="N448" s="63"/>
      <c r="O448" s="63"/>
      <c r="P448" s="63">
        <v>282</v>
      </c>
      <c r="Q448" s="63">
        <v>50</v>
      </c>
    </row>
    <row r="449" spans="1:17" x14ac:dyDescent="0.25">
      <c r="A449" s="58">
        <v>1998</v>
      </c>
      <c r="B449" s="79">
        <v>278</v>
      </c>
      <c r="C449" s="63"/>
      <c r="D449" s="63"/>
      <c r="E449" s="63">
        <v>0</v>
      </c>
      <c r="F449" s="63">
        <v>0</v>
      </c>
      <c r="G449" s="63"/>
      <c r="H449" s="63">
        <v>4</v>
      </c>
      <c r="I449" s="63"/>
      <c r="J449" s="63"/>
      <c r="K449" s="63">
        <v>4</v>
      </c>
      <c r="L449" s="63"/>
      <c r="M449" s="63">
        <v>0</v>
      </c>
      <c r="N449" s="63"/>
      <c r="O449" s="63"/>
      <c r="P449" s="63">
        <v>373</v>
      </c>
      <c r="Q449" s="63">
        <v>59</v>
      </c>
    </row>
    <row r="450" spans="1:17" x14ac:dyDescent="0.25">
      <c r="A450" s="58">
        <v>1998</v>
      </c>
      <c r="B450" s="79">
        <v>279</v>
      </c>
      <c r="C450" s="63"/>
      <c r="D450" s="63"/>
      <c r="E450" s="63">
        <v>0</v>
      </c>
      <c r="F450" s="63">
        <v>0</v>
      </c>
      <c r="G450" s="63"/>
      <c r="H450" s="63">
        <v>3</v>
      </c>
      <c r="I450" s="63"/>
      <c r="J450" s="63"/>
      <c r="K450" s="63">
        <v>3</v>
      </c>
      <c r="L450" s="63"/>
      <c r="M450" s="63">
        <v>0</v>
      </c>
      <c r="N450" s="63"/>
      <c r="O450" s="63"/>
      <c r="P450" s="63">
        <v>278</v>
      </c>
      <c r="Q450" s="63">
        <v>54</v>
      </c>
    </row>
    <row r="451" spans="1:17" x14ac:dyDescent="0.25">
      <c r="A451" s="58">
        <v>1998</v>
      </c>
      <c r="B451" s="79">
        <v>280</v>
      </c>
      <c r="C451" s="63"/>
      <c r="D451" s="63"/>
      <c r="E451" s="63">
        <v>2</v>
      </c>
      <c r="F451" s="63">
        <v>2</v>
      </c>
      <c r="G451" s="63"/>
      <c r="H451" s="63">
        <v>4</v>
      </c>
      <c r="I451" s="63"/>
      <c r="J451" s="63"/>
      <c r="K451" s="63">
        <v>4</v>
      </c>
      <c r="L451" s="63"/>
      <c r="M451" s="63">
        <v>0</v>
      </c>
      <c r="N451" s="63"/>
      <c r="O451" s="63"/>
      <c r="P451" s="63">
        <v>241</v>
      </c>
      <c r="Q451" s="63">
        <v>47</v>
      </c>
    </row>
    <row r="452" spans="1:17" x14ac:dyDescent="0.25">
      <c r="A452" s="58">
        <v>1998</v>
      </c>
      <c r="B452" s="79">
        <v>281</v>
      </c>
      <c r="C452" s="63"/>
      <c r="D452" s="63"/>
      <c r="E452" s="63">
        <v>0</v>
      </c>
      <c r="F452" s="63">
        <v>0</v>
      </c>
      <c r="G452" s="63"/>
      <c r="H452" s="63">
        <v>7</v>
      </c>
      <c r="I452" s="63"/>
      <c r="J452" s="63"/>
      <c r="K452" s="63">
        <v>7</v>
      </c>
      <c r="L452" s="63"/>
      <c r="M452" s="63">
        <v>0</v>
      </c>
      <c r="N452" s="63"/>
      <c r="O452" s="63"/>
      <c r="P452" s="63">
        <v>262</v>
      </c>
      <c r="Q452" s="63">
        <v>43</v>
      </c>
    </row>
    <row r="453" spans="1:17" x14ac:dyDescent="0.25">
      <c r="A453" s="58">
        <v>1998</v>
      </c>
      <c r="B453" s="79">
        <v>282</v>
      </c>
      <c r="C453" s="63"/>
      <c r="D453" s="63"/>
      <c r="E453" s="63">
        <v>4</v>
      </c>
      <c r="F453" s="63">
        <v>4</v>
      </c>
      <c r="G453" s="63"/>
      <c r="H453" s="63">
        <v>8</v>
      </c>
      <c r="I453" s="63"/>
      <c r="J453" s="63"/>
      <c r="K453" s="63">
        <v>8</v>
      </c>
      <c r="L453" s="63"/>
      <c r="M453" s="63">
        <v>0</v>
      </c>
      <c r="N453" s="63"/>
      <c r="O453" s="63"/>
      <c r="P453" s="63">
        <v>282</v>
      </c>
      <c r="Q453" s="63">
        <v>54</v>
      </c>
    </row>
    <row r="454" spans="1:17" x14ac:dyDescent="0.25">
      <c r="A454" s="58">
        <v>1998</v>
      </c>
      <c r="B454" s="79">
        <v>283</v>
      </c>
      <c r="C454" s="63"/>
      <c r="D454" s="63"/>
      <c r="E454" s="63">
        <v>1</v>
      </c>
      <c r="F454" s="63">
        <v>1</v>
      </c>
      <c r="G454" s="63"/>
      <c r="H454" s="63">
        <v>5</v>
      </c>
      <c r="I454" s="63"/>
      <c r="J454" s="63"/>
      <c r="K454" s="63">
        <v>5</v>
      </c>
      <c r="L454" s="63"/>
      <c r="M454" s="63">
        <v>0</v>
      </c>
      <c r="N454" s="63"/>
      <c r="O454" s="63"/>
      <c r="P454" s="63">
        <v>176</v>
      </c>
      <c r="Q454" s="63">
        <v>17</v>
      </c>
    </row>
    <row r="455" spans="1:17" x14ac:dyDescent="0.25">
      <c r="A455" s="58">
        <v>1998</v>
      </c>
      <c r="B455" s="79">
        <v>284</v>
      </c>
      <c r="C455" s="63"/>
      <c r="D455" s="63"/>
      <c r="E455" s="63">
        <v>0</v>
      </c>
      <c r="F455" s="63">
        <v>0</v>
      </c>
      <c r="G455" s="63"/>
      <c r="H455" s="63">
        <v>4</v>
      </c>
      <c r="I455" s="63"/>
      <c r="J455" s="63"/>
      <c r="K455" s="63">
        <v>4</v>
      </c>
      <c r="L455" s="63"/>
      <c r="M455" s="63">
        <v>0</v>
      </c>
      <c r="N455" s="63"/>
      <c r="O455" s="63"/>
      <c r="P455" s="63">
        <v>251</v>
      </c>
      <c r="Q455" s="63">
        <v>32</v>
      </c>
    </row>
    <row r="456" spans="1:17" x14ac:dyDescent="0.25">
      <c r="A456" s="58">
        <v>1998</v>
      </c>
      <c r="B456" s="79">
        <v>285</v>
      </c>
      <c r="C456" s="63"/>
      <c r="D456" s="63"/>
      <c r="E456" s="63">
        <v>0</v>
      </c>
      <c r="F456" s="63">
        <v>0</v>
      </c>
      <c r="G456" s="63"/>
      <c r="H456" s="63">
        <v>2</v>
      </c>
      <c r="I456" s="63"/>
      <c r="J456" s="63"/>
      <c r="K456" s="63">
        <v>2</v>
      </c>
      <c r="L456" s="63"/>
      <c r="M456" s="63">
        <v>0</v>
      </c>
      <c r="N456" s="63"/>
      <c r="O456" s="63"/>
      <c r="P456" s="63">
        <v>275</v>
      </c>
      <c r="Q456" s="63">
        <v>34</v>
      </c>
    </row>
    <row r="457" spans="1:17" x14ac:dyDescent="0.25">
      <c r="A457" s="58">
        <v>1998</v>
      </c>
      <c r="B457" s="79">
        <v>286</v>
      </c>
      <c r="C457" s="63"/>
      <c r="D457" s="63"/>
      <c r="E457" s="63">
        <v>2</v>
      </c>
      <c r="F457" s="63">
        <v>2</v>
      </c>
      <c r="G457" s="63"/>
      <c r="H457" s="63">
        <v>2</v>
      </c>
      <c r="I457" s="63"/>
      <c r="J457" s="63"/>
      <c r="K457" s="63">
        <v>2</v>
      </c>
      <c r="L457" s="63"/>
      <c r="M457" s="63">
        <v>0</v>
      </c>
      <c r="N457" s="63"/>
      <c r="O457" s="63"/>
      <c r="P457" s="63">
        <v>255</v>
      </c>
      <c r="Q457" s="63">
        <v>26</v>
      </c>
    </row>
    <row r="458" spans="1:17" x14ac:dyDescent="0.25">
      <c r="A458" s="58">
        <v>1998</v>
      </c>
      <c r="B458" s="79">
        <v>287</v>
      </c>
      <c r="C458" s="63"/>
      <c r="D458" s="63"/>
      <c r="E458" s="63">
        <v>0</v>
      </c>
      <c r="F458" s="63">
        <v>0</v>
      </c>
      <c r="G458" s="63"/>
      <c r="H458" s="63">
        <v>1</v>
      </c>
      <c r="I458" s="63"/>
      <c r="J458" s="63"/>
      <c r="K458" s="63">
        <v>1</v>
      </c>
      <c r="L458" s="63"/>
      <c r="M458" s="63">
        <v>0</v>
      </c>
      <c r="N458" s="63"/>
      <c r="O458" s="63"/>
      <c r="P458" s="63">
        <v>275</v>
      </c>
      <c r="Q458" s="63">
        <v>29</v>
      </c>
    </row>
    <row r="459" spans="1:17" x14ac:dyDescent="0.25">
      <c r="A459" s="58">
        <v>1998</v>
      </c>
      <c r="B459" s="79">
        <v>288</v>
      </c>
      <c r="C459" s="63"/>
      <c r="D459" s="63"/>
      <c r="E459" s="63">
        <v>2</v>
      </c>
      <c r="F459" s="63">
        <v>2</v>
      </c>
      <c r="G459" s="63"/>
      <c r="H459" s="63">
        <v>4</v>
      </c>
      <c r="I459" s="63"/>
      <c r="J459" s="63"/>
      <c r="K459" s="63">
        <v>4</v>
      </c>
      <c r="L459" s="63"/>
      <c r="M459" s="63">
        <v>0</v>
      </c>
      <c r="N459" s="63"/>
      <c r="O459" s="63"/>
      <c r="P459" s="63">
        <v>257</v>
      </c>
      <c r="Q459" s="63">
        <v>27</v>
      </c>
    </row>
    <row r="460" spans="1:17" x14ac:dyDescent="0.25">
      <c r="A460" s="58">
        <v>1998</v>
      </c>
      <c r="B460" s="79">
        <v>289</v>
      </c>
      <c r="C460" s="63"/>
      <c r="D460" s="63"/>
      <c r="E460" s="63">
        <v>1</v>
      </c>
      <c r="F460" s="63">
        <v>1</v>
      </c>
      <c r="G460" s="63"/>
      <c r="H460" s="63">
        <v>3</v>
      </c>
      <c r="I460" s="63"/>
      <c r="J460" s="63"/>
      <c r="K460" s="63">
        <v>3</v>
      </c>
      <c r="L460" s="63"/>
      <c r="M460" s="63">
        <v>0</v>
      </c>
      <c r="N460" s="63"/>
      <c r="O460" s="63"/>
      <c r="P460" s="63">
        <v>185</v>
      </c>
      <c r="Q460" s="63">
        <v>18</v>
      </c>
    </row>
    <row r="461" spans="1:17" x14ac:dyDescent="0.25">
      <c r="A461" s="58">
        <v>1998</v>
      </c>
      <c r="B461" s="79">
        <v>290</v>
      </c>
      <c r="C461" s="63"/>
      <c r="D461" s="63"/>
      <c r="E461" s="63">
        <v>1</v>
      </c>
      <c r="F461" s="63">
        <v>1</v>
      </c>
      <c r="G461" s="63"/>
      <c r="H461" s="63">
        <v>7</v>
      </c>
      <c r="I461" s="63"/>
      <c r="J461" s="63"/>
      <c r="K461" s="63">
        <v>7</v>
      </c>
      <c r="L461" s="63"/>
      <c r="M461" s="63">
        <v>0</v>
      </c>
      <c r="N461" s="63"/>
      <c r="O461" s="63"/>
      <c r="P461" s="63">
        <v>141</v>
      </c>
      <c r="Q461" s="63">
        <v>17</v>
      </c>
    </row>
    <row r="462" spans="1:17" x14ac:dyDescent="0.25">
      <c r="A462" s="58">
        <v>1998</v>
      </c>
      <c r="B462" s="79">
        <v>291</v>
      </c>
      <c r="C462" s="63"/>
      <c r="D462" s="63"/>
      <c r="E462" s="63">
        <v>0</v>
      </c>
      <c r="F462" s="63">
        <v>0</v>
      </c>
      <c r="G462" s="63"/>
      <c r="H462" s="63">
        <v>4</v>
      </c>
      <c r="I462" s="63"/>
      <c r="J462" s="63"/>
      <c r="K462" s="63">
        <v>4</v>
      </c>
      <c r="L462" s="63"/>
      <c r="M462" s="63">
        <v>0</v>
      </c>
      <c r="N462" s="63"/>
      <c r="O462" s="63"/>
      <c r="P462" s="63">
        <v>126</v>
      </c>
      <c r="Q462" s="63">
        <v>12</v>
      </c>
    </row>
    <row r="463" spans="1:17" x14ac:dyDescent="0.25">
      <c r="A463" s="58">
        <v>1998</v>
      </c>
      <c r="B463" s="79">
        <v>292</v>
      </c>
      <c r="C463" s="63"/>
      <c r="D463" s="63"/>
      <c r="E463" s="63">
        <v>0</v>
      </c>
      <c r="F463" s="63">
        <v>0</v>
      </c>
      <c r="G463" s="63"/>
      <c r="H463" s="63">
        <v>7</v>
      </c>
      <c r="I463" s="63"/>
      <c r="J463" s="63"/>
      <c r="K463" s="63">
        <v>7</v>
      </c>
      <c r="L463" s="63"/>
      <c r="M463" s="63">
        <v>0</v>
      </c>
      <c r="N463" s="63"/>
      <c r="O463" s="63"/>
      <c r="P463" s="63">
        <v>131</v>
      </c>
      <c r="Q463" s="63">
        <v>17</v>
      </c>
    </row>
    <row r="464" spans="1:17" x14ac:dyDescent="0.25">
      <c r="A464" s="58">
        <v>1998</v>
      </c>
      <c r="B464" s="79">
        <v>293</v>
      </c>
      <c r="C464" s="63"/>
      <c r="D464" s="63"/>
      <c r="E464" s="63">
        <v>2</v>
      </c>
      <c r="F464" s="63">
        <v>2</v>
      </c>
      <c r="G464" s="63"/>
      <c r="H464" s="63">
        <v>7</v>
      </c>
      <c r="I464" s="63"/>
      <c r="J464" s="63"/>
      <c r="K464" s="63">
        <v>7</v>
      </c>
      <c r="L464" s="63"/>
      <c r="M464" s="63">
        <v>0</v>
      </c>
      <c r="N464" s="63"/>
      <c r="O464" s="63"/>
      <c r="P464" s="63">
        <v>188</v>
      </c>
      <c r="Q464" s="63">
        <v>26</v>
      </c>
    </row>
    <row r="465" spans="1:17" x14ac:dyDescent="0.25">
      <c r="A465" s="58">
        <v>1998</v>
      </c>
      <c r="B465" s="79">
        <v>294</v>
      </c>
      <c r="C465" s="63"/>
      <c r="D465" s="63"/>
      <c r="E465" s="63">
        <v>1</v>
      </c>
      <c r="F465" s="63">
        <v>1</v>
      </c>
      <c r="G465" s="63"/>
      <c r="H465" s="63">
        <v>7</v>
      </c>
      <c r="I465" s="63"/>
      <c r="J465" s="63"/>
      <c r="K465" s="63">
        <v>7</v>
      </c>
      <c r="L465" s="63"/>
      <c r="M465" s="63">
        <v>0</v>
      </c>
      <c r="N465" s="63"/>
      <c r="O465" s="63"/>
      <c r="P465" s="63">
        <v>155</v>
      </c>
      <c r="Q465" s="63">
        <v>17</v>
      </c>
    </row>
    <row r="466" spans="1:17" x14ac:dyDescent="0.25">
      <c r="A466" s="58">
        <v>1998</v>
      </c>
      <c r="B466" s="79">
        <v>295</v>
      </c>
      <c r="C466" s="63"/>
      <c r="D466" s="63"/>
      <c r="E466" s="63">
        <v>0</v>
      </c>
      <c r="F466" s="63">
        <v>0</v>
      </c>
      <c r="G466" s="63"/>
      <c r="H466" s="63">
        <v>4</v>
      </c>
      <c r="I466" s="63"/>
      <c r="J466" s="63"/>
      <c r="K466" s="63">
        <v>4</v>
      </c>
      <c r="L466" s="63"/>
      <c r="M466" s="63">
        <v>0</v>
      </c>
      <c r="N466" s="63"/>
      <c r="O466" s="63"/>
      <c r="P466" s="63">
        <v>137</v>
      </c>
      <c r="Q466" s="63">
        <v>10</v>
      </c>
    </row>
    <row r="467" spans="1:17" x14ac:dyDescent="0.25">
      <c r="A467" s="58">
        <v>1998</v>
      </c>
      <c r="B467" s="79">
        <v>296</v>
      </c>
      <c r="C467" s="63"/>
      <c r="D467" s="63"/>
      <c r="E467" s="63">
        <v>2</v>
      </c>
      <c r="F467" s="63">
        <v>2</v>
      </c>
      <c r="G467" s="63"/>
      <c r="H467" s="63">
        <v>2</v>
      </c>
      <c r="I467" s="63"/>
      <c r="J467" s="63"/>
      <c r="K467" s="63">
        <v>2</v>
      </c>
      <c r="L467" s="63"/>
      <c r="M467" s="63">
        <v>0</v>
      </c>
      <c r="N467" s="63"/>
      <c r="O467" s="63"/>
      <c r="P467" s="63">
        <v>171</v>
      </c>
      <c r="Q467" s="63">
        <v>21</v>
      </c>
    </row>
    <row r="468" spans="1:17" x14ac:dyDescent="0.25">
      <c r="A468" s="58">
        <v>1998</v>
      </c>
      <c r="B468" s="79">
        <v>297</v>
      </c>
      <c r="C468" s="63"/>
      <c r="D468" s="63"/>
      <c r="E468" s="63">
        <v>1</v>
      </c>
      <c r="F468" s="63">
        <v>1</v>
      </c>
      <c r="G468" s="63"/>
      <c r="H468" s="63">
        <v>9</v>
      </c>
      <c r="I468" s="63"/>
      <c r="J468" s="63"/>
      <c r="K468" s="63">
        <v>9</v>
      </c>
      <c r="L468" s="63"/>
      <c r="M468" s="63">
        <v>0</v>
      </c>
      <c r="N468" s="63"/>
      <c r="O468" s="63"/>
      <c r="P468" s="63">
        <v>99</v>
      </c>
      <c r="Q468" s="63">
        <v>7</v>
      </c>
    </row>
    <row r="469" spans="1:17" x14ac:dyDescent="0.25">
      <c r="A469" s="58">
        <v>1998</v>
      </c>
      <c r="B469" s="79">
        <v>298</v>
      </c>
      <c r="C469" s="63"/>
      <c r="D469" s="63"/>
      <c r="E469" s="63">
        <v>1</v>
      </c>
      <c r="F469" s="63">
        <v>1</v>
      </c>
      <c r="G469" s="63"/>
      <c r="H469" s="63">
        <v>3</v>
      </c>
      <c r="I469" s="63"/>
      <c r="J469" s="63"/>
      <c r="K469" s="63">
        <v>3</v>
      </c>
      <c r="L469" s="63"/>
      <c r="M469" s="63">
        <v>0</v>
      </c>
      <c r="N469" s="63"/>
      <c r="O469" s="63"/>
      <c r="P469" s="63">
        <v>86</v>
      </c>
      <c r="Q469" s="63">
        <v>9</v>
      </c>
    </row>
    <row r="470" spans="1:17" x14ac:dyDescent="0.25">
      <c r="A470" s="58">
        <v>1998</v>
      </c>
      <c r="B470" s="79">
        <v>299</v>
      </c>
      <c r="C470" s="63"/>
      <c r="D470" s="63"/>
      <c r="E470" s="63">
        <v>0</v>
      </c>
      <c r="F470" s="63">
        <v>0</v>
      </c>
      <c r="G470" s="63"/>
      <c r="H470" s="63">
        <v>2</v>
      </c>
      <c r="I470" s="63"/>
      <c r="J470" s="63"/>
      <c r="K470" s="63">
        <v>2</v>
      </c>
      <c r="L470" s="63"/>
      <c r="M470" s="63">
        <v>0</v>
      </c>
      <c r="N470" s="63"/>
      <c r="O470" s="63"/>
      <c r="P470" s="63">
        <v>91</v>
      </c>
      <c r="Q470" s="63">
        <v>9</v>
      </c>
    </row>
    <row r="471" spans="1:17" x14ac:dyDescent="0.25">
      <c r="A471" s="58">
        <v>1998</v>
      </c>
      <c r="B471" s="79">
        <v>300</v>
      </c>
      <c r="C471" s="63"/>
      <c r="D471" s="63"/>
      <c r="E471" s="63">
        <v>1</v>
      </c>
      <c r="F471" s="63">
        <v>1</v>
      </c>
      <c r="G471" s="63"/>
      <c r="H471" s="63">
        <v>2</v>
      </c>
      <c r="I471" s="63"/>
      <c r="J471" s="63"/>
      <c r="K471" s="63">
        <v>2</v>
      </c>
      <c r="L471" s="63"/>
      <c r="M471" s="63">
        <v>0</v>
      </c>
      <c r="N471" s="63"/>
      <c r="O471" s="63"/>
      <c r="P471" s="63">
        <v>59</v>
      </c>
      <c r="Q471" s="63">
        <v>7</v>
      </c>
    </row>
    <row r="472" spans="1:17" x14ac:dyDescent="0.25">
      <c r="A472" s="58">
        <v>1998</v>
      </c>
      <c r="B472" s="79">
        <v>301</v>
      </c>
      <c r="C472" s="63"/>
      <c r="D472" s="63"/>
      <c r="E472" s="63">
        <v>0</v>
      </c>
      <c r="F472" s="63">
        <v>0</v>
      </c>
      <c r="G472" s="63"/>
      <c r="H472" s="63">
        <v>1</v>
      </c>
      <c r="I472" s="63"/>
      <c r="J472" s="63"/>
      <c r="K472" s="63">
        <v>1</v>
      </c>
      <c r="L472" s="63"/>
      <c r="M472" s="63">
        <v>0</v>
      </c>
      <c r="N472" s="63"/>
      <c r="O472" s="63"/>
      <c r="P472" s="63">
        <v>53</v>
      </c>
      <c r="Q472" s="58">
        <v>6</v>
      </c>
    </row>
    <row r="473" spans="1:17" x14ac:dyDescent="0.25">
      <c r="A473" s="58">
        <v>1998</v>
      </c>
      <c r="B473" s="79">
        <v>302</v>
      </c>
      <c r="C473" s="63"/>
      <c r="D473" s="63"/>
      <c r="E473" s="63">
        <v>0</v>
      </c>
      <c r="F473" s="63">
        <v>0</v>
      </c>
      <c r="G473" s="63"/>
      <c r="H473" s="63">
        <v>4</v>
      </c>
      <c r="I473" s="63"/>
      <c r="J473" s="63"/>
      <c r="K473" s="63">
        <v>4</v>
      </c>
      <c r="L473" s="63"/>
      <c r="M473" s="63">
        <v>0</v>
      </c>
      <c r="N473" s="63"/>
      <c r="O473" s="63"/>
      <c r="P473" s="63">
        <v>58</v>
      </c>
      <c r="Q473" s="58">
        <v>3</v>
      </c>
    </row>
    <row r="474" spans="1:17" x14ac:dyDescent="0.25">
      <c r="A474" s="58">
        <v>1998</v>
      </c>
      <c r="B474" s="79">
        <v>303</v>
      </c>
      <c r="C474" s="63"/>
      <c r="D474" s="63"/>
      <c r="E474" s="63">
        <v>1</v>
      </c>
      <c r="F474" s="63">
        <v>1</v>
      </c>
      <c r="G474" s="63"/>
      <c r="H474" s="63">
        <v>2</v>
      </c>
      <c r="I474" s="63"/>
      <c r="J474" s="63"/>
      <c r="K474" s="63">
        <v>2</v>
      </c>
      <c r="L474" s="63"/>
      <c r="M474" s="63">
        <v>0</v>
      </c>
      <c r="N474" s="63"/>
      <c r="O474" s="63"/>
      <c r="P474" s="63">
        <v>50</v>
      </c>
      <c r="Q474" s="58">
        <v>3</v>
      </c>
    </row>
    <row r="475" spans="1:17" x14ac:dyDescent="0.25">
      <c r="A475" s="58">
        <v>1998</v>
      </c>
      <c r="B475" s="79">
        <v>304</v>
      </c>
      <c r="C475" s="63"/>
      <c r="D475" s="63"/>
      <c r="E475" s="63">
        <v>1</v>
      </c>
      <c r="F475" s="63">
        <v>1</v>
      </c>
      <c r="G475" s="63"/>
      <c r="H475" s="63">
        <v>2</v>
      </c>
      <c r="I475" s="63"/>
      <c r="J475" s="63"/>
      <c r="K475" s="63">
        <v>2</v>
      </c>
      <c r="L475" s="63"/>
      <c r="M475" s="63">
        <v>0</v>
      </c>
      <c r="N475" s="63"/>
      <c r="O475" s="63"/>
      <c r="P475" s="63">
        <v>27</v>
      </c>
      <c r="Q475" s="58">
        <v>1</v>
      </c>
    </row>
    <row r="476" spans="1:17" x14ac:dyDescent="0.25">
      <c r="A476" s="58">
        <v>1998</v>
      </c>
      <c r="B476" s="79">
        <v>305</v>
      </c>
      <c r="C476" s="63"/>
      <c r="D476" s="63"/>
      <c r="E476" s="63">
        <v>2</v>
      </c>
      <c r="F476" s="63">
        <v>2</v>
      </c>
      <c r="G476" s="63"/>
      <c r="H476" s="63">
        <v>4</v>
      </c>
      <c r="I476" s="63"/>
      <c r="J476" s="63"/>
      <c r="K476" s="63">
        <v>4</v>
      </c>
      <c r="L476" s="63"/>
      <c r="M476" s="63">
        <v>0</v>
      </c>
      <c r="N476" s="63"/>
      <c r="O476" s="63"/>
      <c r="P476" s="63">
        <v>79</v>
      </c>
      <c r="Q476" s="58">
        <v>9</v>
      </c>
    </row>
    <row r="477" spans="1:17" x14ac:dyDescent="0.25">
      <c r="A477" s="58">
        <v>1998</v>
      </c>
      <c r="B477" s="79">
        <v>35370</v>
      </c>
      <c r="C477" s="63"/>
      <c r="D477" s="63"/>
      <c r="E477" s="63">
        <v>1</v>
      </c>
      <c r="F477" s="63">
        <v>1</v>
      </c>
      <c r="G477" s="63"/>
      <c r="H477" s="63">
        <v>10</v>
      </c>
      <c r="I477" s="63"/>
      <c r="J477" s="63"/>
      <c r="K477" s="63">
        <v>10</v>
      </c>
      <c r="L477" s="63"/>
      <c r="M477" s="63">
        <v>0</v>
      </c>
      <c r="N477" s="63"/>
      <c r="O477" s="63"/>
      <c r="P477" s="63">
        <v>144</v>
      </c>
      <c r="Q477" s="63">
        <v>18</v>
      </c>
    </row>
    <row r="478" spans="1:17" x14ac:dyDescent="0.25">
      <c r="A478" s="58">
        <v>1998</v>
      </c>
      <c r="B478" s="79">
        <v>35371</v>
      </c>
      <c r="C478" s="63"/>
      <c r="D478" s="63"/>
      <c r="E478" s="63">
        <v>1</v>
      </c>
      <c r="F478" s="63">
        <v>1</v>
      </c>
      <c r="G478" s="63"/>
      <c r="H478" s="63">
        <v>0</v>
      </c>
      <c r="I478" s="63"/>
      <c r="J478" s="63"/>
      <c r="K478" s="63">
        <v>0</v>
      </c>
      <c r="L478" s="63"/>
      <c r="M478" s="63">
        <v>0</v>
      </c>
      <c r="N478" s="63"/>
      <c r="O478" s="63"/>
      <c r="P478" s="63">
        <v>76</v>
      </c>
      <c r="Q478" s="63">
        <v>4</v>
      </c>
    </row>
    <row r="479" spans="1:17" x14ac:dyDescent="0.25">
      <c r="A479" s="58">
        <v>1998</v>
      </c>
      <c r="B479" s="79">
        <v>35372</v>
      </c>
      <c r="C479" s="63"/>
      <c r="D479" s="63"/>
      <c r="E479" s="63">
        <v>4</v>
      </c>
      <c r="F479" s="63">
        <v>4</v>
      </c>
      <c r="G479" s="63"/>
      <c r="H479" s="63">
        <v>5</v>
      </c>
      <c r="I479" s="63"/>
      <c r="J479" s="63"/>
      <c r="K479" s="63">
        <v>5</v>
      </c>
      <c r="L479" s="63"/>
      <c r="M479" s="63">
        <v>0</v>
      </c>
      <c r="N479" s="63"/>
      <c r="O479" s="63"/>
      <c r="P479" s="63">
        <v>92</v>
      </c>
      <c r="Q479" s="63">
        <v>4</v>
      </c>
    </row>
    <row r="480" spans="1:17" x14ac:dyDescent="0.25">
      <c r="A480" s="58">
        <v>1998</v>
      </c>
      <c r="B480" s="79">
        <v>35373</v>
      </c>
      <c r="C480" s="63"/>
      <c r="D480" s="63"/>
      <c r="E480" s="63">
        <v>2</v>
      </c>
      <c r="F480" s="63">
        <v>2</v>
      </c>
      <c r="G480" s="63"/>
      <c r="H480" s="63">
        <v>5</v>
      </c>
      <c r="I480" s="63"/>
      <c r="J480" s="63"/>
      <c r="K480" s="63">
        <v>5</v>
      </c>
      <c r="L480" s="63"/>
      <c r="M480" s="63">
        <v>0</v>
      </c>
      <c r="N480" s="63"/>
      <c r="O480" s="63"/>
      <c r="P480" s="63">
        <v>113</v>
      </c>
      <c r="Q480" s="63">
        <v>17</v>
      </c>
    </row>
    <row r="481" spans="1:17" x14ac:dyDescent="0.25">
      <c r="A481" s="58">
        <v>1998</v>
      </c>
      <c r="B481" s="79">
        <v>35374</v>
      </c>
      <c r="C481" s="63"/>
      <c r="D481" s="63"/>
      <c r="E481" s="63">
        <v>2</v>
      </c>
      <c r="F481" s="63">
        <v>2</v>
      </c>
      <c r="G481" s="63"/>
      <c r="H481" s="63">
        <v>3</v>
      </c>
      <c r="I481" s="63"/>
      <c r="J481" s="63"/>
      <c r="K481" s="63">
        <v>3</v>
      </c>
      <c r="L481" s="63"/>
      <c r="M481" s="63">
        <v>0</v>
      </c>
      <c r="N481" s="63"/>
      <c r="O481" s="63"/>
      <c r="P481" s="63">
        <v>60</v>
      </c>
      <c r="Q481" s="63">
        <v>6</v>
      </c>
    </row>
    <row r="482" spans="1:17" x14ac:dyDescent="0.25">
      <c r="A482" s="58">
        <v>1998</v>
      </c>
      <c r="B482" s="79">
        <v>35375</v>
      </c>
      <c r="C482" s="63"/>
      <c r="D482" s="63"/>
      <c r="E482" s="63">
        <v>1</v>
      </c>
      <c r="F482" s="63">
        <v>1</v>
      </c>
      <c r="G482" s="63"/>
      <c r="H482" s="63">
        <v>5</v>
      </c>
      <c r="I482" s="63"/>
      <c r="J482" s="63"/>
      <c r="K482" s="63">
        <v>5</v>
      </c>
      <c r="L482" s="63"/>
      <c r="M482" s="63">
        <v>0</v>
      </c>
      <c r="N482" s="63"/>
      <c r="O482" s="63"/>
      <c r="P482" s="63">
        <v>107</v>
      </c>
      <c r="Q482" s="63">
        <v>21</v>
      </c>
    </row>
    <row r="483" spans="1:17" x14ac:dyDescent="0.25">
      <c r="A483" s="58">
        <v>1998</v>
      </c>
      <c r="B483" s="79">
        <v>35376</v>
      </c>
      <c r="C483" s="63"/>
      <c r="D483" s="63"/>
      <c r="E483" s="63">
        <v>1</v>
      </c>
      <c r="F483" s="63">
        <v>1</v>
      </c>
      <c r="G483" s="63"/>
      <c r="H483" s="63">
        <v>8</v>
      </c>
      <c r="I483" s="63"/>
      <c r="J483" s="63"/>
      <c r="K483" s="63">
        <v>8</v>
      </c>
      <c r="L483" s="63"/>
      <c r="M483" s="63">
        <v>0</v>
      </c>
      <c r="N483" s="63"/>
      <c r="O483" s="63"/>
      <c r="P483" s="63">
        <v>89</v>
      </c>
      <c r="Q483" s="63">
        <v>13</v>
      </c>
    </row>
    <row r="484" spans="1:17" x14ac:dyDescent="0.25">
      <c r="A484" s="58">
        <v>1998</v>
      </c>
      <c r="B484" s="79">
        <v>35377</v>
      </c>
      <c r="C484" s="63"/>
      <c r="D484" s="63"/>
      <c r="E484" s="63">
        <v>0</v>
      </c>
      <c r="F484" s="63">
        <v>0</v>
      </c>
      <c r="G484" s="63"/>
      <c r="H484" s="63">
        <v>4</v>
      </c>
      <c r="I484" s="63"/>
      <c r="J484" s="63"/>
      <c r="K484" s="63">
        <v>4</v>
      </c>
      <c r="L484" s="63"/>
      <c r="M484" s="63">
        <v>0</v>
      </c>
      <c r="N484" s="63"/>
      <c r="O484" s="63"/>
      <c r="P484" s="63">
        <v>86</v>
      </c>
      <c r="Q484" s="63">
        <v>11</v>
      </c>
    </row>
    <row r="485" spans="1:17" x14ac:dyDescent="0.25">
      <c r="A485" s="58">
        <v>1998</v>
      </c>
      <c r="B485" s="79">
        <v>35378</v>
      </c>
      <c r="C485" s="63"/>
      <c r="D485" s="63"/>
      <c r="E485" s="63">
        <v>2</v>
      </c>
      <c r="F485" s="63">
        <v>2</v>
      </c>
      <c r="G485" s="63"/>
      <c r="H485" s="63">
        <v>0</v>
      </c>
      <c r="I485" s="63"/>
      <c r="J485" s="63"/>
      <c r="K485" s="63">
        <v>0</v>
      </c>
      <c r="L485" s="63"/>
      <c r="M485" s="63">
        <v>0</v>
      </c>
      <c r="N485" s="63"/>
      <c r="O485" s="63"/>
      <c r="P485" s="63">
        <v>61</v>
      </c>
      <c r="Q485" s="63">
        <v>7</v>
      </c>
    </row>
    <row r="486" spans="1:17" x14ac:dyDescent="0.25">
      <c r="A486" s="58">
        <v>1998</v>
      </c>
      <c r="B486" s="79">
        <v>35379</v>
      </c>
      <c r="C486" s="63"/>
      <c r="D486" s="63"/>
      <c r="E486" s="63">
        <v>2</v>
      </c>
      <c r="F486" s="63">
        <v>2</v>
      </c>
      <c r="G486" s="63"/>
      <c r="H486" s="63">
        <v>1</v>
      </c>
      <c r="I486" s="63"/>
      <c r="J486" s="63"/>
      <c r="K486" s="63">
        <v>1</v>
      </c>
      <c r="L486" s="63"/>
      <c r="M486" s="63">
        <v>0</v>
      </c>
      <c r="N486" s="63"/>
      <c r="O486" s="63"/>
      <c r="P486" s="63">
        <v>76</v>
      </c>
      <c r="Q486" s="63">
        <v>10</v>
      </c>
    </row>
    <row r="487" spans="1:17" x14ac:dyDescent="0.25">
      <c r="A487" s="58">
        <v>1998</v>
      </c>
      <c r="B487" s="79">
        <v>35380</v>
      </c>
      <c r="C487" s="63"/>
      <c r="D487" s="63"/>
      <c r="E487" s="63">
        <v>0</v>
      </c>
      <c r="F487" s="63">
        <v>0</v>
      </c>
      <c r="G487" s="63"/>
      <c r="H487" s="63">
        <v>1</v>
      </c>
      <c r="I487" s="63"/>
      <c r="J487" s="63"/>
      <c r="K487" s="63">
        <v>1</v>
      </c>
      <c r="L487" s="63"/>
      <c r="M487" s="63">
        <v>0</v>
      </c>
      <c r="N487" s="63"/>
      <c r="O487" s="63"/>
      <c r="P487" s="63">
        <v>54</v>
      </c>
      <c r="Q487" s="63">
        <v>7</v>
      </c>
    </row>
    <row r="488" spans="1:17" x14ac:dyDescent="0.25">
      <c r="A488" s="58">
        <v>1998</v>
      </c>
      <c r="B488" s="79">
        <v>35381</v>
      </c>
      <c r="C488" s="63"/>
      <c r="D488" s="63"/>
      <c r="E488" s="63">
        <v>0</v>
      </c>
      <c r="F488" s="63">
        <v>0</v>
      </c>
      <c r="G488" s="63"/>
      <c r="H488" s="63">
        <v>6</v>
      </c>
      <c r="I488" s="63"/>
      <c r="J488" s="63"/>
      <c r="K488" s="63">
        <v>6</v>
      </c>
      <c r="L488" s="63"/>
      <c r="M488" s="63">
        <v>0</v>
      </c>
      <c r="N488" s="63"/>
      <c r="O488" s="63"/>
      <c r="P488" s="63">
        <v>52</v>
      </c>
      <c r="Q488" s="63">
        <v>7</v>
      </c>
    </row>
    <row r="489" spans="1:17" x14ac:dyDescent="0.25">
      <c r="A489" s="58">
        <v>1998</v>
      </c>
      <c r="B489" s="79">
        <v>35382</v>
      </c>
      <c r="C489" s="63"/>
      <c r="D489" s="63"/>
      <c r="E489" s="63">
        <v>0</v>
      </c>
      <c r="F489" s="63">
        <v>0</v>
      </c>
      <c r="G489" s="63"/>
      <c r="H489" s="63">
        <v>0</v>
      </c>
      <c r="I489" s="63"/>
      <c r="J489" s="63"/>
      <c r="K489" s="63">
        <v>0</v>
      </c>
      <c r="L489" s="63"/>
      <c r="M489" s="63">
        <v>0</v>
      </c>
      <c r="N489" s="63"/>
      <c r="O489" s="63"/>
      <c r="P489" s="63">
        <v>61</v>
      </c>
      <c r="Q489" s="63">
        <v>5</v>
      </c>
    </row>
    <row r="490" spans="1:17" x14ac:dyDescent="0.25">
      <c r="A490" s="58">
        <v>1998</v>
      </c>
      <c r="B490" s="79">
        <v>35383</v>
      </c>
      <c r="C490" s="63"/>
      <c r="D490" s="63"/>
      <c r="E490" s="63">
        <v>2</v>
      </c>
      <c r="F490" s="63">
        <v>2</v>
      </c>
      <c r="G490" s="63"/>
      <c r="H490" s="63">
        <v>2</v>
      </c>
      <c r="I490" s="63"/>
      <c r="J490" s="63"/>
      <c r="K490" s="63">
        <v>2</v>
      </c>
      <c r="L490" s="63"/>
      <c r="M490" s="63">
        <v>0</v>
      </c>
      <c r="N490" s="63"/>
      <c r="O490" s="63"/>
      <c r="P490" s="63">
        <v>51</v>
      </c>
      <c r="Q490" s="63">
        <v>5</v>
      </c>
    </row>
    <row r="491" spans="1:17" x14ac:dyDescent="0.25">
      <c r="A491" s="58">
        <v>1998</v>
      </c>
      <c r="B491" s="79">
        <v>35384</v>
      </c>
      <c r="C491" s="63"/>
      <c r="D491" s="63"/>
      <c r="E491" s="63">
        <v>1</v>
      </c>
      <c r="F491" s="63">
        <v>1</v>
      </c>
      <c r="G491" s="63"/>
      <c r="H491" s="63">
        <v>0</v>
      </c>
      <c r="I491" s="63"/>
      <c r="J491" s="63"/>
      <c r="K491" s="63">
        <v>0</v>
      </c>
      <c r="L491" s="63"/>
      <c r="M491" s="63">
        <v>0</v>
      </c>
      <c r="N491" s="63"/>
      <c r="O491" s="63"/>
      <c r="P491" s="63">
        <v>49</v>
      </c>
      <c r="Q491" s="63">
        <v>7</v>
      </c>
    </row>
    <row r="492" spans="1:17" x14ac:dyDescent="0.25">
      <c r="A492" s="58">
        <v>1998</v>
      </c>
      <c r="B492" s="79">
        <v>35385</v>
      </c>
      <c r="C492" s="63"/>
      <c r="D492" s="63"/>
      <c r="E492" s="63">
        <v>1</v>
      </c>
      <c r="F492" s="63">
        <v>1</v>
      </c>
      <c r="G492" s="63"/>
      <c r="H492" s="63">
        <v>1</v>
      </c>
      <c r="I492" s="63"/>
      <c r="J492" s="63"/>
      <c r="K492" s="63">
        <v>1</v>
      </c>
      <c r="L492" s="63"/>
      <c r="M492" s="63">
        <v>0</v>
      </c>
      <c r="N492" s="63"/>
      <c r="O492" s="63"/>
      <c r="P492" s="63">
        <v>34</v>
      </c>
      <c r="Q492" s="63">
        <v>7</v>
      </c>
    </row>
    <row r="493" spans="1:17" x14ac:dyDescent="0.25">
      <c r="A493" s="58">
        <v>1998</v>
      </c>
      <c r="B493" s="79">
        <v>35386</v>
      </c>
      <c r="C493" s="63"/>
      <c r="D493" s="63"/>
      <c r="E493" s="63">
        <v>0</v>
      </c>
      <c r="F493" s="63">
        <v>0</v>
      </c>
      <c r="G493" s="63"/>
      <c r="H493" s="63">
        <v>0</v>
      </c>
      <c r="I493" s="63"/>
      <c r="J493" s="63"/>
      <c r="K493" s="63">
        <v>0</v>
      </c>
      <c r="L493" s="63"/>
      <c r="M493" s="63">
        <v>0</v>
      </c>
      <c r="N493" s="63"/>
      <c r="O493" s="63"/>
      <c r="P493" s="63">
        <v>64</v>
      </c>
      <c r="Q493" s="63">
        <v>5</v>
      </c>
    </row>
    <row r="494" spans="1:17" x14ac:dyDescent="0.25">
      <c r="A494" s="58">
        <v>1998</v>
      </c>
      <c r="B494" s="79">
        <v>35387</v>
      </c>
      <c r="C494" s="63"/>
      <c r="D494" s="63"/>
      <c r="E494" s="63">
        <v>1</v>
      </c>
      <c r="F494" s="63">
        <v>1</v>
      </c>
      <c r="G494" s="63"/>
      <c r="H494" s="63">
        <v>2</v>
      </c>
      <c r="I494" s="63"/>
      <c r="J494" s="63"/>
      <c r="K494" s="63">
        <v>2</v>
      </c>
      <c r="L494" s="63"/>
      <c r="M494" s="63">
        <v>0</v>
      </c>
      <c r="N494" s="63"/>
      <c r="O494" s="63"/>
      <c r="P494" s="63">
        <v>70</v>
      </c>
      <c r="Q494" s="63">
        <v>9</v>
      </c>
    </row>
    <row r="495" spans="1:17" x14ac:dyDescent="0.25">
      <c r="A495" s="58">
        <v>1998</v>
      </c>
      <c r="B495" s="79">
        <v>35388</v>
      </c>
      <c r="C495" s="63"/>
      <c r="D495" s="63"/>
      <c r="E495" s="63">
        <v>0</v>
      </c>
      <c r="F495" s="63">
        <v>0</v>
      </c>
      <c r="G495" s="63"/>
      <c r="H495" s="63">
        <v>0</v>
      </c>
      <c r="I495" s="63"/>
      <c r="J495" s="63"/>
      <c r="K495" s="63">
        <v>0</v>
      </c>
      <c r="L495" s="63"/>
      <c r="M495" s="63">
        <v>0</v>
      </c>
      <c r="N495" s="63"/>
      <c r="O495" s="63"/>
      <c r="P495" s="63">
        <v>46</v>
      </c>
      <c r="Q495" s="63">
        <v>12</v>
      </c>
    </row>
    <row r="496" spans="1:17" x14ac:dyDescent="0.25">
      <c r="A496" s="58">
        <v>1998</v>
      </c>
      <c r="B496" s="79">
        <v>35389</v>
      </c>
      <c r="C496" s="63"/>
      <c r="D496" s="63"/>
      <c r="E496" s="63">
        <v>1</v>
      </c>
      <c r="F496" s="63">
        <v>1</v>
      </c>
      <c r="G496" s="63"/>
      <c r="H496" s="63">
        <v>0</v>
      </c>
      <c r="I496" s="63"/>
      <c r="J496" s="63"/>
      <c r="K496" s="63">
        <v>0</v>
      </c>
      <c r="L496" s="63"/>
      <c r="M496" s="63">
        <v>0</v>
      </c>
      <c r="N496" s="63"/>
      <c r="O496" s="63"/>
      <c r="P496" s="63">
        <v>48</v>
      </c>
      <c r="Q496" s="63">
        <v>4</v>
      </c>
    </row>
    <row r="497" spans="1:17" x14ac:dyDescent="0.25">
      <c r="A497" s="58">
        <v>1998</v>
      </c>
      <c r="B497" s="79">
        <v>35390</v>
      </c>
      <c r="C497" s="63"/>
      <c r="D497" s="63"/>
      <c r="E497" s="63">
        <v>0</v>
      </c>
      <c r="F497" s="63">
        <v>0</v>
      </c>
      <c r="G497" s="63"/>
      <c r="H497" s="63">
        <v>0</v>
      </c>
      <c r="I497" s="63"/>
      <c r="J497" s="63"/>
      <c r="K497" s="63">
        <v>0</v>
      </c>
      <c r="L497" s="63"/>
      <c r="M497" s="63">
        <v>0</v>
      </c>
      <c r="N497" s="63"/>
      <c r="O497" s="63"/>
      <c r="P497" s="63">
        <v>88</v>
      </c>
      <c r="Q497" s="63">
        <v>14</v>
      </c>
    </row>
    <row r="498" spans="1:17" x14ac:dyDescent="0.25">
      <c r="A498" s="58">
        <v>1998</v>
      </c>
      <c r="B498" s="79">
        <v>35391</v>
      </c>
      <c r="C498" s="63"/>
      <c r="D498" s="63"/>
      <c r="E498" s="63">
        <v>0</v>
      </c>
      <c r="F498" s="63">
        <v>0</v>
      </c>
      <c r="G498" s="63"/>
      <c r="H498" s="63">
        <v>0</v>
      </c>
      <c r="I498" s="63"/>
      <c r="J498" s="63"/>
      <c r="K498" s="63">
        <v>0</v>
      </c>
      <c r="L498" s="63"/>
      <c r="M498" s="63">
        <v>0</v>
      </c>
      <c r="N498" s="63"/>
      <c r="O498" s="63"/>
      <c r="P498" s="63">
        <v>65</v>
      </c>
      <c r="Q498" s="63">
        <v>6</v>
      </c>
    </row>
    <row r="499" spans="1:17" x14ac:dyDescent="0.25">
      <c r="A499" s="58">
        <v>1998</v>
      </c>
      <c r="B499" s="79">
        <v>35392</v>
      </c>
      <c r="C499" s="63"/>
      <c r="D499" s="63"/>
      <c r="E499" s="63">
        <v>0</v>
      </c>
      <c r="F499" s="63">
        <v>0</v>
      </c>
      <c r="G499" s="63"/>
      <c r="H499" s="63">
        <v>1</v>
      </c>
      <c r="I499" s="63"/>
      <c r="J499" s="63"/>
      <c r="K499" s="63">
        <v>1</v>
      </c>
      <c r="L499" s="63"/>
      <c r="M499" s="63">
        <v>0</v>
      </c>
      <c r="N499" s="63"/>
      <c r="O499" s="63"/>
      <c r="P499" s="63">
        <v>53</v>
      </c>
      <c r="Q499" s="63">
        <v>4</v>
      </c>
    </row>
    <row r="500" spans="1:17" x14ac:dyDescent="0.25">
      <c r="A500" s="58">
        <v>1998</v>
      </c>
      <c r="B500" s="79">
        <v>35393</v>
      </c>
      <c r="C500" s="63"/>
      <c r="D500" s="63"/>
      <c r="E500" s="63">
        <v>0</v>
      </c>
      <c r="F500" s="63">
        <v>0</v>
      </c>
      <c r="G500" s="63"/>
      <c r="H500" s="63">
        <v>0</v>
      </c>
      <c r="I500" s="63"/>
      <c r="J500" s="63"/>
      <c r="K500" s="63">
        <v>0</v>
      </c>
      <c r="L500" s="63"/>
      <c r="M500" s="63">
        <v>0</v>
      </c>
      <c r="N500" s="63"/>
      <c r="O500" s="63"/>
      <c r="P500" s="63">
        <v>61</v>
      </c>
      <c r="Q500" s="63">
        <v>10</v>
      </c>
    </row>
    <row r="501" spans="1:17" x14ac:dyDescent="0.25">
      <c r="A501" s="58">
        <v>1998</v>
      </c>
      <c r="B501" s="79">
        <v>35394</v>
      </c>
      <c r="C501" s="63"/>
      <c r="D501" s="63"/>
      <c r="E501" s="63">
        <v>0</v>
      </c>
      <c r="F501" s="63">
        <v>0</v>
      </c>
      <c r="G501" s="63"/>
      <c r="H501" s="63">
        <v>0</v>
      </c>
      <c r="I501" s="63"/>
      <c r="J501" s="63"/>
      <c r="K501" s="63">
        <v>0</v>
      </c>
      <c r="L501" s="63"/>
      <c r="M501" s="63">
        <v>0</v>
      </c>
      <c r="N501" s="63"/>
      <c r="O501" s="63"/>
      <c r="P501" s="63">
        <v>51</v>
      </c>
      <c r="Q501" s="63">
        <v>6</v>
      </c>
    </row>
    <row r="502" spans="1:17" x14ac:dyDescent="0.25">
      <c r="A502" s="58">
        <v>1998</v>
      </c>
      <c r="B502" s="79">
        <v>35395</v>
      </c>
      <c r="C502" s="63"/>
      <c r="D502" s="63"/>
      <c r="E502" s="63">
        <v>0</v>
      </c>
      <c r="F502" s="63">
        <v>0</v>
      </c>
      <c r="G502" s="63"/>
      <c r="H502" s="63">
        <v>0</v>
      </c>
      <c r="I502" s="63"/>
      <c r="J502" s="63"/>
      <c r="K502" s="63">
        <v>0</v>
      </c>
      <c r="L502" s="63"/>
      <c r="M502" s="63">
        <v>0</v>
      </c>
      <c r="N502" s="63"/>
      <c r="O502" s="63"/>
      <c r="P502" s="63">
        <v>66</v>
      </c>
      <c r="Q502" s="63">
        <v>0</v>
      </c>
    </row>
    <row r="503" spans="1:17" x14ac:dyDescent="0.25">
      <c r="A503" s="58">
        <v>1998</v>
      </c>
      <c r="B503" s="79">
        <v>35396</v>
      </c>
      <c r="C503" s="58"/>
      <c r="D503" s="101"/>
      <c r="E503" s="101">
        <v>0</v>
      </c>
      <c r="F503" s="63">
        <v>0</v>
      </c>
      <c r="G503" s="63"/>
      <c r="H503" s="63">
        <v>0</v>
      </c>
      <c r="I503" s="63"/>
      <c r="J503" s="63"/>
      <c r="K503" s="63">
        <v>0</v>
      </c>
      <c r="L503" s="63"/>
      <c r="M503" s="63">
        <v>0</v>
      </c>
      <c r="N503" s="63"/>
      <c r="O503" s="63"/>
      <c r="P503" s="63">
        <v>46</v>
      </c>
      <c r="Q503" s="63">
        <v>10</v>
      </c>
    </row>
    <row r="504" spans="1:17" x14ac:dyDescent="0.25">
      <c r="A504" s="58">
        <v>1998</v>
      </c>
      <c r="B504" s="79">
        <v>35397</v>
      </c>
      <c r="C504" s="101"/>
      <c r="D504" s="101"/>
      <c r="E504" s="101">
        <v>0</v>
      </c>
      <c r="F504" s="63">
        <v>0</v>
      </c>
      <c r="G504" s="63"/>
      <c r="H504" s="63">
        <v>0</v>
      </c>
      <c r="I504" s="63"/>
      <c r="J504" s="63"/>
      <c r="K504" s="63">
        <v>0</v>
      </c>
      <c r="L504" s="63"/>
      <c r="M504" s="63">
        <v>0</v>
      </c>
      <c r="N504" s="63"/>
      <c r="O504" s="63"/>
      <c r="P504" s="63">
        <v>28</v>
      </c>
      <c r="Q504" s="63">
        <v>2</v>
      </c>
    </row>
    <row r="505" spans="1:17" x14ac:dyDescent="0.25">
      <c r="A505" s="58">
        <v>1998</v>
      </c>
      <c r="B505" s="79">
        <v>35398</v>
      </c>
      <c r="C505" s="101"/>
      <c r="D505" s="101"/>
      <c r="E505" s="101">
        <v>0</v>
      </c>
      <c r="F505" s="63">
        <v>0</v>
      </c>
      <c r="G505" s="63"/>
      <c r="H505" s="63">
        <v>0</v>
      </c>
      <c r="I505" s="63"/>
      <c r="J505" s="63"/>
      <c r="K505" s="63">
        <v>0</v>
      </c>
      <c r="L505" s="63"/>
      <c r="M505" s="63">
        <v>0</v>
      </c>
      <c r="N505" s="63"/>
      <c r="O505" s="63"/>
      <c r="P505" s="63">
        <v>38</v>
      </c>
      <c r="Q505" s="63">
        <v>6</v>
      </c>
    </row>
    <row r="506" spans="1:17" x14ac:dyDescent="0.25">
      <c r="A506" s="58">
        <v>1998</v>
      </c>
      <c r="B506" s="79">
        <v>35399</v>
      </c>
      <c r="C506" s="101"/>
      <c r="D506" s="101"/>
      <c r="E506" s="101">
        <v>0</v>
      </c>
      <c r="F506" s="63">
        <v>0</v>
      </c>
      <c r="G506" s="63"/>
      <c r="H506" s="63">
        <v>0</v>
      </c>
      <c r="I506" s="63"/>
      <c r="J506" s="63"/>
      <c r="K506" s="63">
        <v>0</v>
      </c>
      <c r="L506" s="63"/>
      <c r="M506" s="63">
        <v>0</v>
      </c>
      <c r="N506" s="63"/>
      <c r="O506" s="63"/>
      <c r="P506" s="63">
        <v>46</v>
      </c>
      <c r="Q506" s="63">
        <v>6</v>
      </c>
    </row>
    <row r="507" spans="1:17" x14ac:dyDescent="0.25">
      <c r="A507" s="58">
        <v>1998</v>
      </c>
      <c r="B507" s="79">
        <v>35400</v>
      </c>
      <c r="C507" s="63"/>
      <c r="D507" s="63"/>
      <c r="E507" s="63">
        <v>0</v>
      </c>
      <c r="F507" s="63"/>
      <c r="G507" s="63"/>
      <c r="H507" s="63">
        <v>1</v>
      </c>
      <c r="I507" s="63"/>
      <c r="J507" s="63"/>
      <c r="K507" s="63">
        <v>1</v>
      </c>
      <c r="L507" s="63"/>
      <c r="M507" s="63">
        <v>0</v>
      </c>
      <c r="N507" s="63"/>
      <c r="O507" s="63"/>
      <c r="P507" s="63">
        <v>28</v>
      </c>
      <c r="Q507" s="63">
        <v>5</v>
      </c>
    </row>
    <row r="508" spans="1:17" x14ac:dyDescent="0.25">
      <c r="A508" s="58">
        <v>1998</v>
      </c>
      <c r="B508" s="79">
        <v>35401</v>
      </c>
      <c r="C508" s="63"/>
      <c r="D508" s="63"/>
      <c r="E508" s="63">
        <v>0</v>
      </c>
      <c r="F508" s="63"/>
      <c r="G508" s="63"/>
      <c r="H508" s="63">
        <v>0</v>
      </c>
      <c r="I508" s="63"/>
      <c r="J508" s="63"/>
      <c r="K508" s="63"/>
      <c r="L508" s="63"/>
      <c r="M508" s="63">
        <v>0</v>
      </c>
      <c r="N508" s="63"/>
      <c r="O508" s="63"/>
      <c r="P508" s="63">
        <v>49</v>
      </c>
      <c r="Q508" s="63">
        <v>5</v>
      </c>
    </row>
    <row r="509" spans="1:17" x14ac:dyDescent="0.25">
      <c r="A509" s="58">
        <v>1998</v>
      </c>
      <c r="B509" s="79">
        <v>35402</v>
      </c>
      <c r="C509" s="63"/>
      <c r="D509" s="63"/>
      <c r="E509" s="63">
        <v>0</v>
      </c>
      <c r="F509" s="63"/>
      <c r="G509" s="63"/>
      <c r="H509" s="63">
        <v>0</v>
      </c>
      <c r="I509" s="63"/>
      <c r="J509" s="63"/>
      <c r="K509" s="63"/>
      <c r="L509" s="63"/>
      <c r="M509" s="63">
        <v>0</v>
      </c>
      <c r="N509" s="63"/>
      <c r="O509" s="63"/>
      <c r="P509" s="63">
        <v>50</v>
      </c>
      <c r="Q509" s="63">
        <v>8</v>
      </c>
    </row>
    <row r="510" spans="1:17" x14ac:dyDescent="0.25">
      <c r="A510" s="58">
        <v>1998</v>
      </c>
      <c r="B510" s="79">
        <v>35403</v>
      </c>
      <c r="C510" s="63"/>
      <c r="D510" s="63"/>
      <c r="E510" s="63">
        <v>0</v>
      </c>
      <c r="F510" s="63"/>
      <c r="G510" s="63"/>
      <c r="H510" s="63">
        <v>0</v>
      </c>
      <c r="I510" s="63"/>
      <c r="J510" s="63"/>
      <c r="K510" s="63"/>
      <c r="L510" s="63"/>
      <c r="M510" s="63">
        <v>0</v>
      </c>
      <c r="N510" s="63"/>
      <c r="O510" s="63"/>
      <c r="P510" s="63">
        <v>55</v>
      </c>
      <c r="Q510" s="63">
        <v>3</v>
      </c>
    </row>
    <row r="511" spans="1:17" x14ac:dyDescent="0.25">
      <c r="A511" s="58">
        <v>1998</v>
      </c>
      <c r="B511" s="79">
        <v>35404</v>
      </c>
      <c r="C511" s="63"/>
      <c r="D511" s="63"/>
      <c r="E511" s="63">
        <v>0</v>
      </c>
      <c r="F511" s="63"/>
      <c r="G511" s="63"/>
      <c r="H511" s="63">
        <v>0</v>
      </c>
      <c r="I511" s="63"/>
      <c r="J511" s="63"/>
      <c r="K511" s="63"/>
      <c r="L511" s="63"/>
      <c r="M511" s="63">
        <v>0</v>
      </c>
      <c r="N511" s="63"/>
      <c r="O511" s="63"/>
      <c r="P511" s="63">
        <v>62</v>
      </c>
      <c r="Q511" s="63">
        <v>6</v>
      </c>
    </row>
    <row r="512" spans="1:17" x14ac:dyDescent="0.25">
      <c r="A512" s="58">
        <v>1998</v>
      </c>
      <c r="B512" s="79">
        <v>35405</v>
      </c>
      <c r="C512" s="63"/>
      <c r="D512" s="63"/>
      <c r="E512" s="63">
        <v>0</v>
      </c>
      <c r="F512" s="63"/>
      <c r="G512" s="63"/>
      <c r="H512" s="63">
        <v>1</v>
      </c>
      <c r="I512" s="63"/>
      <c r="J512" s="63"/>
      <c r="K512" s="63">
        <v>1</v>
      </c>
      <c r="L512" s="63"/>
      <c r="M512" s="63">
        <v>0</v>
      </c>
      <c r="N512" s="63"/>
      <c r="O512" s="63"/>
      <c r="P512" s="63">
        <v>70</v>
      </c>
      <c r="Q512" s="63">
        <v>13</v>
      </c>
    </row>
    <row r="513" spans="1:17" x14ac:dyDescent="0.25">
      <c r="A513" s="58">
        <v>1998</v>
      </c>
      <c r="B513" s="79">
        <v>35406</v>
      </c>
      <c r="C513" s="63"/>
      <c r="D513" s="63"/>
      <c r="E513" s="63">
        <v>0</v>
      </c>
      <c r="F513" s="63"/>
      <c r="G513" s="63"/>
      <c r="H513" s="63">
        <v>0</v>
      </c>
      <c r="I513" s="63"/>
      <c r="J513" s="63"/>
      <c r="K513" s="63"/>
      <c r="L513" s="63"/>
      <c r="M513" s="63">
        <v>0</v>
      </c>
      <c r="N513" s="63"/>
      <c r="O513" s="63"/>
      <c r="P513" s="63">
        <v>60</v>
      </c>
      <c r="Q513" s="63">
        <v>4</v>
      </c>
    </row>
    <row r="514" spans="1:17" x14ac:dyDescent="0.25">
      <c r="A514" s="58">
        <v>1998</v>
      </c>
      <c r="B514" s="79">
        <v>35407</v>
      </c>
      <c r="C514" s="63"/>
      <c r="D514" s="63"/>
      <c r="E514" s="63">
        <v>0</v>
      </c>
      <c r="F514" s="63"/>
      <c r="G514" s="63"/>
      <c r="H514" s="63">
        <v>-1</v>
      </c>
      <c r="I514" s="63"/>
      <c r="J514" s="63"/>
      <c r="K514" s="63">
        <v>-1</v>
      </c>
      <c r="L514" s="63"/>
      <c r="M514" s="63">
        <v>0</v>
      </c>
      <c r="N514" s="63"/>
      <c r="O514" s="63"/>
      <c r="P514" s="63">
        <v>48</v>
      </c>
      <c r="Q514" s="63">
        <v>10</v>
      </c>
    </row>
    <row r="515" spans="1:17" x14ac:dyDescent="0.25">
      <c r="A515" s="58">
        <v>1998</v>
      </c>
      <c r="B515" s="79">
        <v>35408</v>
      </c>
      <c r="C515" s="63"/>
      <c r="D515" s="63"/>
      <c r="E515" s="63">
        <v>0</v>
      </c>
      <c r="F515" s="63"/>
      <c r="G515" s="63"/>
      <c r="H515" s="63">
        <v>0</v>
      </c>
      <c r="I515" s="63"/>
      <c r="J515" s="63"/>
      <c r="K515" s="63"/>
      <c r="L515" s="63"/>
      <c r="M515" s="63">
        <v>0</v>
      </c>
      <c r="N515" s="63"/>
      <c r="O515" s="63"/>
      <c r="P515" s="63">
        <v>42</v>
      </c>
      <c r="Q515" s="63">
        <v>10</v>
      </c>
    </row>
    <row r="516" spans="1:17" x14ac:dyDescent="0.25">
      <c r="A516" s="58">
        <v>1998</v>
      </c>
      <c r="B516" s="79">
        <v>35409</v>
      </c>
      <c r="C516" s="63"/>
      <c r="D516" s="63"/>
      <c r="E516" s="63">
        <v>0</v>
      </c>
      <c r="F516" s="63"/>
      <c r="G516" s="63"/>
      <c r="H516" s="63">
        <v>0</v>
      </c>
      <c r="I516" s="63"/>
      <c r="J516" s="63"/>
      <c r="K516" s="63"/>
      <c r="L516" s="63"/>
      <c r="M516" s="63">
        <v>0</v>
      </c>
      <c r="N516" s="63"/>
      <c r="O516" s="63"/>
      <c r="P516" s="63">
        <v>60</v>
      </c>
      <c r="Q516" s="63">
        <v>12</v>
      </c>
    </row>
    <row r="517" spans="1:17" x14ac:dyDescent="0.25">
      <c r="A517" s="58">
        <v>1998</v>
      </c>
      <c r="B517" s="79">
        <v>35410</v>
      </c>
      <c r="C517" s="63"/>
      <c r="D517" s="63"/>
      <c r="E517" s="63">
        <v>0</v>
      </c>
      <c r="F517" s="63"/>
      <c r="G517" s="63"/>
      <c r="H517" s="63">
        <v>0</v>
      </c>
      <c r="I517" s="63"/>
      <c r="J517" s="63"/>
      <c r="K517" s="63"/>
      <c r="L517" s="63"/>
      <c r="M517" s="63">
        <v>0</v>
      </c>
      <c r="N517" s="63"/>
      <c r="O517" s="63"/>
      <c r="P517" s="63">
        <v>21</v>
      </c>
      <c r="Q517" s="63">
        <v>0</v>
      </c>
    </row>
    <row r="518" spans="1:17" x14ac:dyDescent="0.25">
      <c r="A518" s="58">
        <v>1998</v>
      </c>
      <c r="B518" s="79">
        <v>35411</v>
      </c>
      <c r="C518" s="63"/>
      <c r="D518" s="63"/>
      <c r="E518" s="63">
        <v>0</v>
      </c>
      <c r="F518" s="63"/>
      <c r="G518" s="63"/>
      <c r="H518" s="63">
        <v>0</v>
      </c>
      <c r="I518" s="63"/>
      <c r="J518" s="63"/>
      <c r="K518" s="63"/>
      <c r="L518" s="63"/>
      <c r="M518" s="63">
        <v>0</v>
      </c>
      <c r="N518" s="63"/>
      <c r="O518" s="63"/>
      <c r="P518" s="63">
        <v>18</v>
      </c>
      <c r="Q518" s="63">
        <v>2</v>
      </c>
    </row>
    <row r="519" spans="1:17" x14ac:dyDescent="0.25">
      <c r="A519" s="58">
        <v>1998</v>
      </c>
      <c r="B519" s="79">
        <v>35412</v>
      </c>
      <c r="C519" s="63"/>
      <c r="D519" s="63"/>
      <c r="E519" s="63">
        <v>0</v>
      </c>
      <c r="F519" s="63"/>
      <c r="G519" s="63"/>
      <c r="H519" s="63">
        <v>0</v>
      </c>
      <c r="I519" s="63"/>
      <c r="J519" s="63"/>
      <c r="K519" s="63"/>
      <c r="L519" s="63"/>
      <c r="M519" s="63">
        <v>0</v>
      </c>
      <c r="N519" s="63"/>
      <c r="O519" s="63"/>
      <c r="P519" s="63">
        <v>25</v>
      </c>
      <c r="Q519" s="63">
        <v>1</v>
      </c>
    </row>
    <row r="520" spans="1:17" x14ac:dyDescent="0.25">
      <c r="A520" s="58">
        <v>1998</v>
      </c>
      <c r="B520" s="79">
        <v>35413</v>
      </c>
      <c r="C520" s="63"/>
      <c r="D520" s="63"/>
      <c r="E520" s="63">
        <v>0</v>
      </c>
      <c r="F520" s="63"/>
      <c r="G520" s="63"/>
      <c r="H520" s="63">
        <v>0</v>
      </c>
      <c r="I520" s="63"/>
      <c r="J520" s="63"/>
      <c r="K520" s="63"/>
      <c r="L520" s="63"/>
      <c r="M520" s="63">
        <v>0</v>
      </c>
      <c r="N520" s="63"/>
      <c r="O520" s="63"/>
      <c r="P520" s="63">
        <v>23</v>
      </c>
      <c r="Q520" s="63">
        <v>3</v>
      </c>
    </row>
    <row r="521" spans="1:17" x14ac:dyDescent="0.25">
      <c r="A521" s="58">
        <v>1998</v>
      </c>
      <c r="B521" s="79">
        <v>35414</v>
      </c>
      <c r="C521" s="63"/>
      <c r="D521" s="63"/>
      <c r="E521" s="63">
        <v>0</v>
      </c>
      <c r="F521" s="63"/>
      <c r="G521" s="63"/>
      <c r="H521" s="63">
        <v>0</v>
      </c>
      <c r="I521" s="63"/>
      <c r="J521" s="63"/>
      <c r="K521" s="63"/>
      <c r="L521" s="63"/>
      <c r="M521" s="63">
        <v>0</v>
      </c>
      <c r="N521" s="63"/>
      <c r="O521" s="63"/>
      <c r="P521" s="63">
        <v>12</v>
      </c>
      <c r="Q521" s="63">
        <v>2</v>
      </c>
    </row>
    <row r="522" spans="1:17" x14ac:dyDescent="0.25">
      <c r="A522" s="58">
        <v>1999</v>
      </c>
      <c r="B522" s="79">
        <v>92</v>
      </c>
      <c r="C522" s="63">
        <v>0</v>
      </c>
      <c r="D522" s="63"/>
      <c r="E522" s="63"/>
      <c r="F522" s="63">
        <v>0</v>
      </c>
      <c r="G522" s="63"/>
      <c r="H522" s="63">
        <v>0</v>
      </c>
      <c r="I522" s="63"/>
      <c r="J522" s="63"/>
      <c r="K522" s="63"/>
      <c r="L522" s="63"/>
      <c r="M522" s="63"/>
      <c r="N522" s="63"/>
      <c r="O522" s="63"/>
      <c r="P522" s="63">
        <v>17</v>
      </c>
      <c r="Q522" s="63">
        <v>3</v>
      </c>
    </row>
    <row r="523" spans="1:17" x14ac:dyDescent="0.25">
      <c r="A523" s="58">
        <v>1999</v>
      </c>
      <c r="B523" s="79">
        <v>93</v>
      </c>
      <c r="C523" s="63">
        <v>0</v>
      </c>
      <c r="D523" s="63"/>
      <c r="E523" s="63"/>
      <c r="F523" s="63">
        <v>0</v>
      </c>
      <c r="G523" s="63"/>
      <c r="H523" s="63">
        <v>0</v>
      </c>
      <c r="I523" s="63"/>
      <c r="J523" s="63"/>
      <c r="K523" s="63"/>
      <c r="L523" s="63"/>
      <c r="M523" s="63"/>
      <c r="N523" s="63"/>
      <c r="O523" s="63"/>
      <c r="P523" s="63">
        <v>8</v>
      </c>
      <c r="Q523" s="63">
        <v>0</v>
      </c>
    </row>
    <row r="524" spans="1:17" x14ac:dyDescent="0.25">
      <c r="A524" s="58">
        <v>1999</v>
      </c>
      <c r="B524" s="79">
        <v>94</v>
      </c>
      <c r="C524" s="63">
        <v>0</v>
      </c>
      <c r="D524" s="63"/>
      <c r="E524" s="63"/>
      <c r="F524" s="63">
        <v>0</v>
      </c>
      <c r="G524" s="63"/>
      <c r="H524" s="63">
        <v>0</v>
      </c>
      <c r="I524" s="63"/>
      <c r="J524" s="63"/>
      <c r="K524" s="63"/>
      <c r="L524" s="63"/>
      <c r="M524" s="63"/>
      <c r="N524" s="63"/>
      <c r="O524" s="63"/>
      <c r="P524" s="63">
        <v>9</v>
      </c>
      <c r="Q524" s="63">
        <v>5</v>
      </c>
    </row>
    <row r="525" spans="1:17" x14ac:dyDescent="0.25">
      <c r="A525" s="58">
        <v>1999</v>
      </c>
      <c r="B525" s="79">
        <v>95</v>
      </c>
      <c r="C525" s="63">
        <v>0</v>
      </c>
      <c r="D525" s="63"/>
      <c r="E525" s="63"/>
      <c r="F525" s="63">
        <v>0</v>
      </c>
      <c r="G525" s="63"/>
      <c r="H525" s="63">
        <v>0</v>
      </c>
      <c r="I525" s="63"/>
      <c r="J525" s="63"/>
      <c r="K525" s="63"/>
      <c r="L525" s="63"/>
      <c r="M525" s="63"/>
      <c r="N525" s="63"/>
      <c r="O525" s="63"/>
      <c r="P525" s="63">
        <v>5</v>
      </c>
      <c r="Q525" s="63">
        <v>0</v>
      </c>
    </row>
    <row r="526" spans="1:17" x14ac:dyDescent="0.25">
      <c r="A526" s="58">
        <v>1999</v>
      </c>
      <c r="B526" s="79">
        <v>96</v>
      </c>
      <c r="C526" s="63">
        <v>0</v>
      </c>
      <c r="D526" s="63"/>
      <c r="E526" s="63"/>
      <c r="F526" s="63">
        <v>0</v>
      </c>
      <c r="G526" s="63"/>
      <c r="H526" s="63">
        <v>0</v>
      </c>
      <c r="I526" s="63"/>
      <c r="J526" s="63"/>
      <c r="K526" s="63"/>
      <c r="L526" s="63"/>
      <c r="M526" s="63"/>
      <c r="N526" s="63"/>
      <c r="O526" s="63"/>
      <c r="P526" s="63">
        <v>1</v>
      </c>
      <c r="Q526" s="63">
        <v>0</v>
      </c>
    </row>
    <row r="527" spans="1:17" x14ac:dyDescent="0.25">
      <c r="A527" s="58">
        <v>1999</v>
      </c>
      <c r="B527" s="79">
        <v>97</v>
      </c>
      <c r="C527" s="63">
        <v>0</v>
      </c>
      <c r="D527" s="63"/>
      <c r="E527" s="63"/>
      <c r="F527" s="63">
        <v>0</v>
      </c>
      <c r="G527" s="63"/>
      <c r="H527" s="63">
        <v>0</v>
      </c>
      <c r="I527" s="63"/>
      <c r="J527" s="63"/>
      <c r="K527" s="63"/>
      <c r="L527" s="63"/>
      <c r="M527" s="63"/>
      <c r="N527" s="63"/>
      <c r="O527" s="63"/>
      <c r="P527" s="63">
        <v>3</v>
      </c>
      <c r="Q527" s="63">
        <v>1</v>
      </c>
    </row>
    <row r="528" spans="1:17" x14ac:dyDescent="0.25">
      <c r="A528" s="58">
        <v>1999</v>
      </c>
      <c r="B528" s="79">
        <v>98</v>
      </c>
      <c r="C528" s="63">
        <v>0</v>
      </c>
      <c r="D528" s="63"/>
      <c r="E528" s="63"/>
      <c r="F528" s="63">
        <v>0</v>
      </c>
      <c r="G528" s="63"/>
      <c r="H528" s="63">
        <v>0</v>
      </c>
      <c r="I528" s="63"/>
      <c r="J528" s="63"/>
      <c r="K528" s="63"/>
      <c r="L528" s="63"/>
      <c r="M528" s="63"/>
      <c r="N528" s="63"/>
      <c r="O528" s="63"/>
      <c r="P528" s="63">
        <v>1</v>
      </c>
      <c r="Q528" s="63">
        <v>0</v>
      </c>
    </row>
    <row r="529" spans="1:17" x14ac:dyDescent="0.25">
      <c r="A529" s="58">
        <v>1999</v>
      </c>
      <c r="B529" s="79">
        <v>99</v>
      </c>
      <c r="C529" s="63">
        <v>0</v>
      </c>
      <c r="D529" s="63"/>
      <c r="E529" s="63"/>
      <c r="F529" s="63">
        <v>0</v>
      </c>
      <c r="G529" s="63"/>
      <c r="H529" s="63">
        <v>0</v>
      </c>
      <c r="I529" s="63"/>
      <c r="J529" s="63"/>
      <c r="K529" s="63"/>
      <c r="L529" s="63"/>
      <c r="M529" s="63"/>
      <c r="N529" s="63"/>
      <c r="O529" s="63"/>
      <c r="P529" s="63">
        <v>1</v>
      </c>
      <c r="Q529" s="63">
        <v>0</v>
      </c>
    </row>
    <row r="530" spans="1:17" x14ac:dyDescent="0.25">
      <c r="A530" s="58">
        <v>1999</v>
      </c>
      <c r="B530" s="79">
        <v>100</v>
      </c>
      <c r="C530" s="63">
        <v>0</v>
      </c>
      <c r="D530" s="63"/>
      <c r="E530" s="63"/>
      <c r="F530" s="63">
        <v>0</v>
      </c>
      <c r="G530" s="63"/>
      <c r="H530" s="63">
        <v>0</v>
      </c>
      <c r="I530" s="63"/>
      <c r="J530" s="63"/>
      <c r="K530" s="63"/>
      <c r="L530" s="63"/>
      <c r="M530" s="63"/>
      <c r="N530" s="63"/>
      <c r="O530" s="63"/>
      <c r="P530" s="63">
        <v>1</v>
      </c>
      <c r="Q530" s="63">
        <v>1</v>
      </c>
    </row>
    <row r="531" spans="1:17" x14ac:dyDescent="0.25">
      <c r="A531" s="58">
        <v>1999</v>
      </c>
      <c r="B531" s="79">
        <v>101</v>
      </c>
      <c r="C531" s="63">
        <v>0</v>
      </c>
      <c r="D531" s="63"/>
      <c r="E531" s="63"/>
      <c r="F531" s="63">
        <v>0</v>
      </c>
      <c r="G531" s="63"/>
      <c r="H531" s="63">
        <v>0</v>
      </c>
      <c r="I531" s="63"/>
      <c r="J531" s="63"/>
      <c r="K531" s="63"/>
      <c r="L531" s="63"/>
      <c r="M531" s="63"/>
      <c r="N531" s="63"/>
      <c r="O531" s="63"/>
      <c r="P531" s="63">
        <v>1</v>
      </c>
      <c r="Q531" s="63">
        <v>1</v>
      </c>
    </row>
    <row r="532" spans="1:17" x14ac:dyDescent="0.25">
      <c r="A532" s="58">
        <v>1999</v>
      </c>
      <c r="B532" s="79">
        <v>102</v>
      </c>
      <c r="C532" s="63">
        <v>0</v>
      </c>
      <c r="D532" s="63"/>
      <c r="E532" s="63"/>
      <c r="F532" s="63">
        <v>0</v>
      </c>
      <c r="G532" s="63"/>
      <c r="H532" s="63">
        <v>0</v>
      </c>
      <c r="I532" s="63"/>
      <c r="J532" s="63"/>
      <c r="K532" s="63"/>
      <c r="L532" s="63"/>
      <c r="M532" s="63"/>
      <c r="N532" s="63"/>
      <c r="O532" s="63"/>
      <c r="P532" s="63">
        <v>0</v>
      </c>
      <c r="Q532" s="63">
        <v>0</v>
      </c>
    </row>
    <row r="533" spans="1:17" x14ac:dyDescent="0.25">
      <c r="A533" s="58">
        <v>1999</v>
      </c>
      <c r="B533" s="79">
        <v>103</v>
      </c>
      <c r="C533" s="63">
        <v>1</v>
      </c>
      <c r="D533" s="63"/>
      <c r="E533" s="63"/>
      <c r="F533" s="63">
        <v>1</v>
      </c>
      <c r="G533" s="63"/>
      <c r="H533" s="63">
        <v>0</v>
      </c>
      <c r="I533" s="63"/>
      <c r="J533" s="63"/>
      <c r="K533" s="63"/>
      <c r="L533" s="63"/>
      <c r="M533" s="63"/>
      <c r="N533" s="63"/>
      <c r="O533" s="63"/>
      <c r="P533" s="63">
        <v>1</v>
      </c>
      <c r="Q533" s="63">
        <v>1</v>
      </c>
    </row>
    <row r="534" spans="1:17" x14ac:dyDescent="0.25">
      <c r="A534" s="58">
        <v>1999</v>
      </c>
      <c r="B534" s="79">
        <v>104</v>
      </c>
      <c r="C534" s="63">
        <v>0</v>
      </c>
      <c r="D534" s="63"/>
      <c r="E534" s="63"/>
      <c r="F534" s="63">
        <v>0</v>
      </c>
      <c r="G534" s="63"/>
      <c r="H534" s="63">
        <v>0</v>
      </c>
      <c r="I534" s="63"/>
      <c r="J534" s="63"/>
      <c r="K534" s="63"/>
      <c r="L534" s="63"/>
      <c r="M534" s="63"/>
      <c r="N534" s="63"/>
      <c r="O534" s="63"/>
      <c r="P534" s="63">
        <v>0</v>
      </c>
      <c r="Q534" s="63">
        <v>0</v>
      </c>
    </row>
    <row r="535" spans="1:17" x14ac:dyDescent="0.25">
      <c r="A535" s="58">
        <v>1999</v>
      </c>
      <c r="B535" s="79">
        <v>105</v>
      </c>
      <c r="C535" s="63">
        <v>0</v>
      </c>
      <c r="D535" s="63"/>
      <c r="E535" s="63"/>
      <c r="F535" s="63">
        <v>0</v>
      </c>
      <c r="G535" s="63"/>
      <c r="H535" s="63">
        <v>0</v>
      </c>
      <c r="I535" s="63"/>
      <c r="J535" s="63"/>
      <c r="K535" s="63"/>
      <c r="L535" s="63"/>
      <c r="M535" s="63"/>
      <c r="N535" s="63"/>
      <c r="O535" s="63"/>
      <c r="P535" s="63">
        <v>0</v>
      </c>
      <c r="Q535" s="63">
        <v>0</v>
      </c>
    </row>
    <row r="536" spans="1:17" x14ac:dyDescent="0.25">
      <c r="A536" s="58">
        <v>1999</v>
      </c>
      <c r="B536" s="79">
        <v>106</v>
      </c>
      <c r="C536" s="63">
        <v>0</v>
      </c>
      <c r="D536" s="63"/>
      <c r="E536" s="63"/>
      <c r="F536" s="63">
        <v>0</v>
      </c>
      <c r="G536" s="63"/>
      <c r="H536" s="63">
        <v>0</v>
      </c>
      <c r="I536" s="63"/>
      <c r="J536" s="63"/>
      <c r="K536" s="63"/>
      <c r="L536" s="63"/>
      <c r="M536" s="63"/>
      <c r="N536" s="63"/>
      <c r="O536" s="63"/>
      <c r="P536" s="63">
        <v>2</v>
      </c>
      <c r="Q536" s="63">
        <v>2</v>
      </c>
    </row>
    <row r="537" spans="1:17" x14ac:dyDescent="0.25">
      <c r="A537" s="58">
        <v>1999</v>
      </c>
      <c r="B537" s="79">
        <v>107</v>
      </c>
      <c r="C537" s="63">
        <v>0</v>
      </c>
      <c r="D537" s="63"/>
      <c r="E537" s="63"/>
      <c r="F537" s="63">
        <v>0</v>
      </c>
      <c r="G537" s="63"/>
      <c r="H537" s="63">
        <v>0</v>
      </c>
      <c r="I537" s="63"/>
      <c r="J537" s="63"/>
      <c r="K537" s="63"/>
      <c r="L537" s="63"/>
      <c r="M537" s="63"/>
      <c r="N537" s="63"/>
      <c r="O537" s="63"/>
      <c r="P537" s="63">
        <v>0</v>
      </c>
      <c r="Q537" s="63">
        <v>0</v>
      </c>
    </row>
    <row r="538" spans="1:17" x14ac:dyDescent="0.25">
      <c r="A538" s="58">
        <v>1999</v>
      </c>
      <c r="B538" s="79">
        <v>108</v>
      </c>
      <c r="C538" s="63">
        <v>0</v>
      </c>
      <c r="D538" s="63"/>
      <c r="E538" s="63"/>
      <c r="F538" s="63">
        <v>0</v>
      </c>
      <c r="G538" s="63"/>
      <c r="H538" s="63">
        <v>0</v>
      </c>
      <c r="I538" s="63"/>
      <c r="J538" s="63"/>
      <c r="K538" s="63"/>
      <c r="L538" s="63"/>
      <c r="M538" s="63"/>
      <c r="N538" s="63"/>
      <c r="O538" s="63"/>
      <c r="P538" s="63">
        <v>0</v>
      </c>
      <c r="Q538" s="63">
        <v>0</v>
      </c>
    </row>
    <row r="539" spans="1:17" x14ac:dyDescent="0.25">
      <c r="A539" s="58">
        <v>1999</v>
      </c>
      <c r="B539" s="79">
        <v>109</v>
      </c>
      <c r="C539" s="63">
        <v>0</v>
      </c>
      <c r="D539" s="63"/>
      <c r="E539" s="63"/>
      <c r="F539" s="63">
        <v>0</v>
      </c>
      <c r="G539" s="63"/>
      <c r="H539" s="63">
        <v>0</v>
      </c>
      <c r="I539" s="63"/>
      <c r="J539" s="63"/>
      <c r="K539" s="63"/>
      <c r="L539" s="63"/>
      <c r="M539" s="63"/>
      <c r="N539" s="63"/>
      <c r="O539" s="63"/>
      <c r="P539" s="63">
        <v>1</v>
      </c>
      <c r="Q539" s="63">
        <v>1</v>
      </c>
    </row>
    <row r="540" spans="1:17" x14ac:dyDescent="0.25">
      <c r="A540" s="58">
        <v>1999</v>
      </c>
      <c r="B540" s="79">
        <v>110</v>
      </c>
      <c r="C540" s="63">
        <v>0</v>
      </c>
      <c r="D540" s="63"/>
      <c r="E540" s="63"/>
      <c r="F540" s="63">
        <v>0</v>
      </c>
      <c r="G540" s="63"/>
      <c r="H540" s="63">
        <v>0</v>
      </c>
      <c r="I540" s="63"/>
      <c r="J540" s="63"/>
      <c r="K540" s="63"/>
      <c r="L540" s="63"/>
      <c r="M540" s="63"/>
      <c r="N540" s="63"/>
      <c r="O540" s="63"/>
      <c r="P540" s="63">
        <v>4</v>
      </c>
      <c r="Q540" s="63">
        <v>1</v>
      </c>
    </row>
    <row r="541" spans="1:17" x14ac:dyDescent="0.25">
      <c r="A541" s="58">
        <v>1999</v>
      </c>
      <c r="B541" s="79">
        <v>111</v>
      </c>
      <c r="C541" s="63">
        <v>0</v>
      </c>
      <c r="D541" s="63"/>
      <c r="E541" s="63"/>
      <c r="F541" s="63">
        <v>0</v>
      </c>
      <c r="G541" s="63"/>
      <c r="H541" s="63">
        <v>0</v>
      </c>
      <c r="I541" s="63"/>
      <c r="J541" s="63"/>
      <c r="K541" s="63"/>
      <c r="L541" s="63"/>
      <c r="M541" s="63"/>
      <c r="N541" s="63"/>
      <c r="O541" s="63"/>
      <c r="P541" s="63">
        <v>2</v>
      </c>
      <c r="Q541" s="63">
        <v>1</v>
      </c>
    </row>
    <row r="542" spans="1:17" x14ac:dyDescent="0.25">
      <c r="A542" s="58">
        <v>1999</v>
      </c>
      <c r="B542" s="79">
        <v>112</v>
      </c>
      <c r="C542" s="63">
        <v>0</v>
      </c>
      <c r="D542" s="63"/>
      <c r="E542" s="63"/>
      <c r="F542" s="63">
        <v>0</v>
      </c>
      <c r="G542" s="63"/>
      <c r="H542" s="63">
        <v>0</v>
      </c>
      <c r="I542" s="63"/>
      <c r="J542" s="63"/>
      <c r="K542" s="63"/>
      <c r="L542" s="63"/>
      <c r="M542" s="63"/>
      <c r="N542" s="63"/>
      <c r="O542" s="63"/>
      <c r="P542" s="63">
        <v>0</v>
      </c>
      <c r="Q542" s="63">
        <v>0</v>
      </c>
    </row>
    <row r="543" spans="1:17" x14ac:dyDescent="0.25">
      <c r="A543" s="58">
        <v>1999</v>
      </c>
      <c r="B543" s="79">
        <v>113</v>
      </c>
      <c r="C543" s="63">
        <v>0</v>
      </c>
      <c r="D543" s="63"/>
      <c r="E543" s="63"/>
      <c r="F543" s="63">
        <v>0</v>
      </c>
      <c r="G543" s="63"/>
      <c r="H543" s="63">
        <v>0</v>
      </c>
      <c r="I543" s="63"/>
      <c r="J543" s="63"/>
      <c r="K543" s="63"/>
      <c r="L543" s="63"/>
      <c r="M543" s="63"/>
      <c r="N543" s="63"/>
      <c r="O543" s="63"/>
      <c r="P543" s="63">
        <v>0</v>
      </c>
      <c r="Q543" s="63">
        <v>0</v>
      </c>
    </row>
    <row r="544" spans="1:17" x14ac:dyDescent="0.25">
      <c r="A544" s="58">
        <v>1999</v>
      </c>
      <c r="B544" s="79">
        <v>114</v>
      </c>
      <c r="C544" s="63">
        <v>0</v>
      </c>
      <c r="D544" s="63"/>
      <c r="E544" s="63"/>
      <c r="F544" s="63">
        <v>0</v>
      </c>
      <c r="G544" s="63"/>
      <c r="H544" s="63">
        <v>2</v>
      </c>
      <c r="I544" s="63"/>
      <c r="J544" s="63"/>
      <c r="K544" s="63"/>
      <c r="L544" s="63"/>
      <c r="M544" s="63"/>
      <c r="N544" s="63"/>
      <c r="O544" s="63"/>
      <c r="P544" s="63">
        <v>1</v>
      </c>
      <c r="Q544" s="63">
        <v>0</v>
      </c>
    </row>
    <row r="545" spans="1:17" x14ac:dyDescent="0.25">
      <c r="A545" s="58">
        <v>1999</v>
      </c>
      <c r="B545" s="79">
        <v>115</v>
      </c>
      <c r="C545" s="63">
        <v>0</v>
      </c>
      <c r="D545" s="63"/>
      <c r="E545" s="63"/>
      <c r="F545" s="63">
        <v>0</v>
      </c>
      <c r="G545" s="63"/>
      <c r="H545" s="63">
        <v>0</v>
      </c>
      <c r="I545" s="63"/>
      <c r="J545" s="63"/>
      <c r="K545" s="63"/>
      <c r="L545" s="63"/>
      <c r="M545" s="63"/>
      <c r="N545" s="63"/>
      <c r="O545" s="63"/>
      <c r="P545" s="63">
        <v>1</v>
      </c>
      <c r="Q545" s="63">
        <v>0</v>
      </c>
    </row>
    <row r="546" spans="1:17" x14ac:dyDescent="0.25">
      <c r="A546" s="58">
        <v>1999</v>
      </c>
      <c r="B546" s="79">
        <v>116</v>
      </c>
      <c r="C546" s="63">
        <v>0</v>
      </c>
      <c r="D546" s="63"/>
      <c r="E546" s="63"/>
      <c r="F546" s="63">
        <v>0</v>
      </c>
      <c r="G546" s="63"/>
      <c r="H546" s="63">
        <v>2</v>
      </c>
      <c r="I546" s="63"/>
      <c r="J546" s="63"/>
      <c r="K546" s="63"/>
      <c r="L546" s="63"/>
      <c r="M546" s="63"/>
      <c r="N546" s="63"/>
      <c r="O546" s="63"/>
      <c r="P546" s="63">
        <v>2</v>
      </c>
      <c r="Q546" s="63">
        <v>1</v>
      </c>
    </row>
    <row r="547" spans="1:17" x14ac:dyDescent="0.25">
      <c r="A547" s="58">
        <v>1999</v>
      </c>
      <c r="B547" s="79">
        <v>117</v>
      </c>
      <c r="C547" s="63">
        <v>0</v>
      </c>
      <c r="D547" s="63"/>
      <c r="E547" s="63"/>
      <c r="F547" s="63">
        <v>0</v>
      </c>
      <c r="G547" s="63"/>
      <c r="H547" s="63">
        <v>0</v>
      </c>
      <c r="I547" s="63"/>
      <c r="J547" s="63"/>
      <c r="K547" s="63"/>
      <c r="L547" s="63"/>
      <c r="M547" s="63"/>
      <c r="N547" s="63"/>
      <c r="O547" s="63"/>
      <c r="P547" s="63">
        <v>1</v>
      </c>
      <c r="Q547" s="63">
        <v>1</v>
      </c>
    </row>
    <row r="548" spans="1:17" x14ac:dyDescent="0.25">
      <c r="A548" s="58">
        <v>1999</v>
      </c>
      <c r="B548" s="79">
        <v>118</v>
      </c>
      <c r="C548" s="63">
        <v>0</v>
      </c>
      <c r="D548" s="63"/>
      <c r="E548" s="63"/>
      <c r="F548" s="63">
        <v>0</v>
      </c>
      <c r="G548" s="63"/>
      <c r="H548" s="63">
        <v>0</v>
      </c>
      <c r="I548" s="63"/>
      <c r="J548" s="63"/>
      <c r="K548" s="63"/>
      <c r="L548" s="63"/>
      <c r="M548" s="63"/>
      <c r="N548" s="63"/>
      <c r="O548" s="63"/>
      <c r="P548" s="63">
        <v>2</v>
      </c>
      <c r="Q548" s="63">
        <v>1</v>
      </c>
    </row>
    <row r="549" spans="1:17" x14ac:dyDescent="0.25">
      <c r="A549" s="58">
        <v>1999</v>
      </c>
      <c r="B549" s="79">
        <v>119</v>
      </c>
      <c r="C549" s="63">
        <v>0</v>
      </c>
      <c r="D549" s="63"/>
      <c r="E549" s="63"/>
      <c r="F549" s="63">
        <v>0</v>
      </c>
      <c r="G549" s="63"/>
      <c r="H549" s="63">
        <v>0</v>
      </c>
      <c r="I549" s="63"/>
      <c r="J549" s="63"/>
      <c r="K549" s="63"/>
      <c r="L549" s="63"/>
      <c r="M549" s="63"/>
      <c r="N549" s="63"/>
      <c r="O549" s="63"/>
      <c r="P549" s="63">
        <v>0</v>
      </c>
      <c r="Q549" s="63">
        <v>0</v>
      </c>
    </row>
    <row r="550" spans="1:17" x14ac:dyDescent="0.25">
      <c r="A550" s="58">
        <v>1999</v>
      </c>
      <c r="B550" s="79">
        <v>120</v>
      </c>
      <c r="C550" s="63">
        <v>2</v>
      </c>
      <c r="D550" s="63"/>
      <c r="E550" s="63"/>
      <c r="F550" s="63">
        <v>2</v>
      </c>
      <c r="G550" s="63"/>
      <c r="H550" s="63">
        <v>0</v>
      </c>
      <c r="I550" s="63"/>
      <c r="J550" s="63"/>
      <c r="K550" s="63"/>
      <c r="L550" s="63"/>
      <c r="M550" s="63"/>
      <c r="N550" s="63"/>
      <c r="O550" s="63"/>
      <c r="P550" s="63">
        <v>0</v>
      </c>
      <c r="Q550" s="63">
        <v>0</v>
      </c>
    </row>
    <row r="551" spans="1:17" x14ac:dyDescent="0.25">
      <c r="A551" s="58">
        <v>1999</v>
      </c>
      <c r="B551" s="79">
        <v>121</v>
      </c>
      <c r="C551" s="63">
        <v>0</v>
      </c>
      <c r="D551" s="63"/>
      <c r="E551" s="63"/>
      <c r="F551" s="63">
        <v>0</v>
      </c>
      <c r="G551" s="63"/>
      <c r="H551" s="63">
        <v>0</v>
      </c>
      <c r="I551" s="63"/>
      <c r="J551" s="63"/>
      <c r="K551" s="63"/>
      <c r="L551" s="63"/>
      <c r="M551" s="63"/>
      <c r="N551" s="63"/>
      <c r="O551" s="63"/>
      <c r="P551" s="63">
        <v>0</v>
      </c>
      <c r="Q551" s="63">
        <v>0</v>
      </c>
    </row>
    <row r="552" spans="1:17" x14ac:dyDescent="0.25">
      <c r="A552" s="58">
        <v>1999</v>
      </c>
      <c r="B552" s="79">
        <v>122</v>
      </c>
      <c r="C552" s="63">
        <v>0</v>
      </c>
      <c r="D552" s="63"/>
      <c r="E552" s="63"/>
      <c r="F552" s="63">
        <v>0</v>
      </c>
      <c r="G552" s="63"/>
      <c r="H552" s="63">
        <v>0</v>
      </c>
      <c r="I552" s="63"/>
      <c r="J552" s="63"/>
      <c r="K552" s="63">
        <v>0</v>
      </c>
      <c r="L552" s="63"/>
      <c r="M552" s="63">
        <v>0</v>
      </c>
      <c r="N552" s="63"/>
      <c r="O552" s="63"/>
      <c r="P552" s="63">
        <v>0</v>
      </c>
      <c r="Q552" s="63">
        <v>0</v>
      </c>
    </row>
    <row r="553" spans="1:17" x14ac:dyDescent="0.25">
      <c r="A553" s="58">
        <v>1999</v>
      </c>
      <c r="B553" s="79">
        <v>123</v>
      </c>
      <c r="C553" s="63">
        <v>1</v>
      </c>
      <c r="D553" s="63"/>
      <c r="E553" s="63"/>
      <c r="F553" s="63">
        <v>1</v>
      </c>
      <c r="G553" s="63"/>
      <c r="H553" s="63">
        <v>0</v>
      </c>
      <c r="I553" s="63"/>
      <c r="J553" s="63"/>
      <c r="K553" s="63">
        <v>0</v>
      </c>
      <c r="L553" s="63"/>
      <c r="M553" s="63">
        <v>0</v>
      </c>
      <c r="N553" s="63"/>
      <c r="O553" s="63"/>
      <c r="P553" s="63">
        <v>0</v>
      </c>
      <c r="Q553" s="63">
        <v>0</v>
      </c>
    </row>
    <row r="554" spans="1:17" x14ac:dyDescent="0.25">
      <c r="A554" s="58">
        <v>1999</v>
      </c>
      <c r="B554" s="79">
        <v>124</v>
      </c>
      <c r="C554" s="63">
        <v>1</v>
      </c>
      <c r="D554" s="63"/>
      <c r="E554" s="63"/>
      <c r="F554" s="63">
        <v>1</v>
      </c>
      <c r="G554" s="63"/>
      <c r="H554" s="63">
        <v>0</v>
      </c>
      <c r="I554" s="63"/>
      <c r="J554" s="63"/>
      <c r="K554" s="63">
        <v>0</v>
      </c>
      <c r="L554" s="63"/>
      <c r="M554" s="63">
        <v>0</v>
      </c>
      <c r="N554" s="63"/>
      <c r="O554" s="63"/>
      <c r="P554" s="63">
        <v>1</v>
      </c>
      <c r="Q554" s="63">
        <v>0</v>
      </c>
    </row>
    <row r="555" spans="1:17" x14ac:dyDescent="0.25">
      <c r="A555" s="58">
        <v>1999</v>
      </c>
      <c r="B555" s="79">
        <v>125</v>
      </c>
      <c r="C555" s="63">
        <v>1</v>
      </c>
      <c r="D555" s="63"/>
      <c r="E555" s="63"/>
      <c r="F555" s="63">
        <v>1</v>
      </c>
      <c r="G555" s="63"/>
      <c r="H555" s="63">
        <v>0</v>
      </c>
      <c r="I555" s="63"/>
      <c r="J555" s="63"/>
      <c r="K555" s="63">
        <v>0</v>
      </c>
      <c r="L555" s="63"/>
      <c r="M555" s="63">
        <v>0</v>
      </c>
      <c r="N555" s="63"/>
      <c r="O555" s="63"/>
      <c r="P555" s="63">
        <v>0</v>
      </c>
      <c r="Q555" s="63">
        <v>0</v>
      </c>
    </row>
    <row r="556" spans="1:17" x14ac:dyDescent="0.25">
      <c r="A556" s="58">
        <v>1999</v>
      </c>
      <c r="B556" s="79">
        <v>126</v>
      </c>
      <c r="C556" s="63">
        <v>0</v>
      </c>
      <c r="D556" s="63"/>
      <c r="E556" s="63"/>
      <c r="F556" s="63">
        <v>0</v>
      </c>
      <c r="G556" s="63"/>
      <c r="H556" s="63">
        <v>0</v>
      </c>
      <c r="I556" s="63"/>
      <c r="J556" s="63"/>
      <c r="K556" s="63">
        <v>0</v>
      </c>
      <c r="L556" s="63"/>
      <c r="M556" s="63">
        <v>0</v>
      </c>
      <c r="N556" s="63"/>
      <c r="O556" s="63"/>
      <c r="P556" s="63">
        <v>0</v>
      </c>
      <c r="Q556" s="63">
        <v>0</v>
      </c>
    </row>
    <row r="557" spans="1:17" x14ac:dyDescent="0.25">
      <c r="A557" s="58">
        <v>1999</v>
      </c>
      <c r="B557" s="79">
        <v>127</v>
      </c>
      <c r="C557" s="63">
        <v>0</v>
      </c>
      <c r="D557" s="63"/>
      <c r="E557" s="63"/>
      <c r="F557" s="63">
        <v>0</v>
      </c>
      <c r="G557" s="63"/>
      <c r="H557" s="63">
        <v>0</v>
      </c>
      <c r="I557" s="63"/>
      <c r="J557" s="63"/>
      <c r="K557" s="63">
        <v>0</v>
      </c>
      <c r="L557" s="63"/>
      <c r="M557" s="63">
        <v>0</v>
      </c>
      <c r="N557" s="63"/>
      <c r="O557" s="63"/>
      <c r="P557" s="63">
        <v>0</v>
      </c>
      <c r="Q557" s="63">
        <v>0</v>
      </c>
    </row>
    <row r="558" spans="1:17" x14ac:dyDescent="0.25">
      <c r="A558" s="58">
        <v>1999</v>
      </c>
      <c r="B558" s="79">
        <v>128</v>
      </c>
      <c r="C558" s="63">
        <v>1</v>
      </c>
      <c r="D558" s="63"/>
      <c r="E558" s="63"/>
      <c r="F558" s="63">
        <v>1</v>
      </c>
      <c r="G558" s="63"/>
      <c r="H558" s="63">
        <v>0</v>
      </c>
      <c r="I558" s="63"/>
      <c r="J558" s="63"/>
      <c r="K558" s="63">
        <v>0</v>
      </c>
      <c r="L558" s="63"/>
      <c r="M558" s="63">
        <v>0</v>
      </c>
      <c r="N558" s="63"/>
      <c r="O558" s="63"/>
      <c r="P558" s="63">
        <v>1</v>
      </c>
      <c r="Q558" s="63">
        <v>0</v>
      </c>
    </row>
    <row r="559" spans="1:17" x14ac:dyDescent="0.25">
      <c r="A559" s="58">
        <v>1999</v>
      </c>
      <c r="B559" s="79">
        <v>129</v>
      </c>
      <c r="C559" s="63">
        <v>0</v>
      </c>
      <c r="D559" s="63"/>
      <c r="E559" s="63"/>
      <c r="F559" s="63">
        <v>0</v>
      </c>
      <c r="G559" s="63"/>
      <c r="H559" s="63">
        <v>2</v>
      </c>
      <c r="I559" s="63"/>
      <c r="J559" s="63"/>
      <c r="K559" s="63">
        <v>2</v>
      </c>
      <c r="L559" s="63"/>
      <c r="M559" s="63">
        <v>0</v>
      </c>
      <c r="N559" s="63"/>
      <c r="O559" s="63"/>
      <c r="P559" s="63">
        <v>0</v>
      </c>
      <c r="Q559" s="63">
        <v>0</v>
      </c>
    </row>
    <row r="560" spans="1:17" x14ac:dyDescent="0.25">
      <c r="A560" s="58">
        <v>1999</v>
      </c>
      <c r="B560" s="79">
        <v>130</v>
      </c>
      <c r="C560" s="63">
        <v>0</v>
      </c>
      <c r="D560" s="63"/>
      <c r="E560" s="63"/>
      <c r="F560" s="63">
        <v>0</v>
      </c>
      <c r="G560" s="63"/>
      <c r="H560" s="63">
        <v>2</v>
      </c>
      <c r="I560" s="63"/>
      <c r="J560" s="63"/>
      <c r="K560" s="63">
        <v>2</v>
      </c>
      <c r="L560" s="63"/>
      <c r="M560" s="63">
        <v>0</v>
      </c>
      <c r="N560" s="63"/>
      <c r="O560" s="63"/>
      <c r="P560" s="63">
        <v>0</v>
      </c>
      <c r="Q560" s="63">
        <v>0</v>
      </c>
    </row>
    <row r="561" spans="1:17" x14ac:dyDescent="0.25">
      <c r="A561" s="58">
        <v>1999</v>
      </c>
      <c r="B561" s="79">
        <v>131</v>
      </c>
      <c r="C561" s="63">
        <v>0</v>
      </c>
      <c r="D561" s="63"/>
      <c r="E561" s="63"/>
      <c r="F561" s="63">
        <v>0</v>
      </c>
      <c r="G561" s="63"/>
      <c r="H561" s="63">
        <v>0</v>
      </c>
      <c r="I561" s="63"/>
      <c r="J561" s="63"/>
      <c r="K561" s="63">
        <v>0</v>
      </c>
      <c r="L561" s="63"/>
      <c r="M561" s="63">
        <v>0</v>
      </c>
      <c r="N561" s="63"/>
      <c r="O561" s="63"/>
      <c r="P561" s="63">
        <v>0</v>
      </c>
      <c r="Q561" s="63">
        <v>0</v>
      </c>
    </row>
    <row r="562" spans="1:17" x14ac:dyDescent="0.25">
      <c r="A562" s="58">
        <v>1999</v>
      </c>
      <c r="B562" s="79">
        <v>132</v>
      </c>
      <c r="C562" s="63">
        <v>2</v>
      </c>
      <c r="D562" s="63"/>
      <c r="E562" s="63"/>
      <c r="F562" s="63">
        <v>2</v>
      </c>
      <c r="G562" s="63"/>
      <c r="H562" s="63">
        <v>0</v>
      </c>
      <c r="I562" s="63"/>
      <c r="J562" s="63"/>
      <c r="K562" s="63">
        <v>0</v>
      </c>
      <c r="L562" s="63"/>
      <c r="M562" s="63">
        <v>0</v>
      </c>
      <c r="N562" s="63"/>
      <c r="O562" s="63"/>
      <c r="P562" s="63">
        <v>0</v>
      </c>
      <c r="Q562" s="63">
        <v>0</v>
      </c>
    </row>
    <row r="563" spans="1:17" x14ac:dyDescent="0.25">
      <c r="A563" s="58">
        <v>1999</v>
      </c>
      <c r="B563" s="79">
        <v>133</v>
      </c>
      <c r="C563" s="63">
        <v>1</v>
      </c>
      <c r="D563" s="63"/>
      <c r="E563" s="63"/>
      <c r="F563" s="63">
        <v>1</v>
      </c>
      <c r="G563" s="63"/>
      <c r="H563" s="63">
        <v>0</v>
      </c>
      <c r="I563" s="63"/>
      <c r="J563" s="63"/>
      <c r="K563" s="63">
        <v>0</v>
      </c>
      <c r="L563" s="63"/>
      <c r="M563" s="63">
        <v>0</v>
      </c>
      <c r="N563" s="63"/>
      <c r="O563" s="63"/>
      <c r="P563" s="63">
        <v>0</v>
      </c>
      <c r="Q563" s="63">
        <v>0</v>
      </c>
    </row>
    <row r="564" spans="1:17" x14ac:dyDescent="0.25">
      <c r="A564" s="58">
        <v>1999</v>
      </c>
      <c r="B564" s="79">
        <v>134</v>
      </c>
      <c r="C564" s="63">
        <v>1</v>
      </c>
      <c r="D564" s="63"/>
      <c r="E564" s="63"/>
      <c r="F564" s="63">
        <v>1</v>
      </c>
      <c r="G564" s="63"/>
      <c r="H564" s="63">
        <v>0</v>
      </c>
      <c r="I564" s="63"/>
      <c r="J564" s="63"/>
      <c r="K564" s="63">
        <v>0</v>
      </c>
      <c r="L564" s="63"/>
      <c r="M564" s="63">
        <v>0</v>
      </c>
      <c r="N564" s="63"/>
      <c r="O564" s="63"/>
      <c r="P564" s="63">
        <v>0</v>
      </c>
      <c r="Q564" s="63">
        <v>0</v>
      </c>
    </row>
    <row r="565" spans="1:17" x14ac:dyDescent="0.25">
      <c r="A565" s="58">
        <v>1999</v>
      </c>
      <c r="B565" s="79">
        <v>135</v>
      </c>
      <c r="C565" s="63">
        <v>3</v>
      </c>
      <c r="D565" s="63"/>
      <c r="E565" s="63"/>
      <c r="F565" s="63">
        <v>3</v>
      </c>
      <c r="G565" s="63"/>
      <c r="H565" s="63">
        <v>1</v>
      </c>
      <c r="I565" s="63"/>
      <c r="J565" s="63"/>
      <c r="K565" s="63">
        <v>1</v>
      </c>
      <c r="L565" s="63"/>
      <c r="M565" s="63">
        <v>0</v>
      </c>
      <c r="N565" s="63"/>
      <c r="O565" s="63"/>
      <c r="P565" s="63">
        <v>0</v>
      </c>
      <c r="Q565" s="63">
        <v>0</v>
      </c>
    </row>
    <row r="566" spans="1:17" x14ac:dyDescent="0.25">
      <c r="A566" s="58">
        <v>1999</v>
      </c>
      <c r="B566" s="79">
        <v>136</v>
      </c>
      <c r="C566" s="63">
        <v>0</v>
      </c>
      <c r="D566" s="63"/>
      <c r="E566" s="63"/>
      <c r="F566" s="63">
        <v>0</v>
      </c>
      <c r="G566" s="63"/>
      <c r="H566" s="63">
        <v>0</v>
      </c>
      <c r="I566" s="63"/>
      <c r="J566" s="63"/>
      <c r="K566" s="63">
        <v>0</v>
      </c>
      <c r="L566" s="63"/>
      <c r="M566" s="63">
        <v>0</v>
      </c>
      <c r="N566" s="63"/>
      <c r="O566" s="63"/>
      <c r="P566" s="63">
        <v>0</v>
      </c>
      <c r="Q566" s="63">
        <v>0</v>
      </c>
    </row>
    <row r="567" spans="1:17" x14ac:dyDescent="0.25">
      <c r="A567" s="58">
        <v>1999</v>
      </c>
      <c r="B567" s="79">
        <v>137</v>
      </c>
      <c r="C567" s="63">
        <v>6</v>
      </c>
      <c r="D567" s="63"/>
      <c r="E567" s="63"/>
      <c r="F567" s="63">
        <v>6</v>
      </c>
      <c r="G567" s="63"/>
      <c r="H567" s="63">
        <v>0</v>
      </c>
      <c r="I567" s="63"/>
      <c r="J567" s="63"/>
      <c r="K567" s="63">
        <v>0</v>
      </c>
      <c r="L567" s="63"/>
      <c r="M567" s="63">
        <v>0</v>
      </c>
      <c r="N567" s="63"/>
      <c r="O567" s="63"/>
      <c r="P567" s="63">
        <v>0</v>
      </c>
      <c r="Q567" s="63">
        <v>0</v>
      </c>
    </row>
    <row r="568" spans="1:17" x14ac:dyDescent="0.25">
      <c r="A568" s="58">
        <v>1999</v>
      </c>
      <c r="B568" s="79">
        <v>138</v>
      </c>
      <c r="C568" s="63">
        <v>4</v>
      </c>
      <c r="D568" s="63"/>
      <c r="E568" s="63"/>
      <c r="F568" s="63">
        <v>4</v>
      </c>
      <c r="G568" s="63"/>
      <c r="H568" s="63">
        <v>3</v>
      </c>
      <c r="I568" s="63"/>
      <c r="J568" s="63"/>
      <c r="K568" s="63">
        <v>3</v>
      </c>
      <c r="L568" s="63"/>
      <c r="M568" s="63">
        <v>0</v>
      </c>
      <c r="N568" s="63"/>
      <c r="O568" s="63"/>
      <c r="P568" s="63">
        <v>0</v>
      </c>
      <c r="Q568" s="63">
        <v>0</v>
      </c>
    </row>
    <row r="569" spans="1:17" x14ac:dyDescent="0.25">
      <c r="A569" s="58">
        <v>1999</v>
      </c>
      <c r="B569" s="79">
        <v>139</v>
      </c>
      <c r="C569" s="63">
        <v>4</v>
      </c>
      <c r="D569" s="63"/>
      <c r="E569" s="63"/>
      <c r="F569" s="63">
        <v>4</v>
      </c>
      <c r="G569" s="63"/>
      <c r="H569" s="63">
        <v>3</v>
      </c>
      <c r="I569" s="63"/>
      <c r="J569" s="63"/>
      <c r="K569" s="63">
        <v>3</v>
      </c>
      <c r="L569" s="63"/>
      <c r="M569" s="63">
        <v>0</v>
      </c>
      <c r="N569" s="63"/>
      <c r="O569" s="63"/>
      <c r="P569" s="63">
        <v>0</v>
      </c>
      <c r="Q569" s="63">
        <v>0</v>
      </c>
    </row>
    <row r="570" spans="1:17" x14ac:dyDescent="0.25">
      <c r="A570" s="58">
        <v>1999</v>
      </c>
      <c r="B570" s="79">
        <v>140</v>
      </c>
      <c r="C570" s="63">
        <v>2</v>
      </c>
      <c r="D570" s="63"/>
      <c r="E570" s="63"/>
      <c r="F570" s="63">
        <v>2</v>
      </c>
      <c r="G570" s="63"/>
      <c r="H570" s="63">
        <v>0</v>
      </c>
      <c r="I570" s="63"/>
      <c r="J570" s="63"/>
      <c r="K570" s="63">
        <v>0</v>
      </c>
      <c r="L570" s="63"/>
      <c r="M570" s="63">
        <v>0</v>
      </c>
      <c r="N570" s="63"/>
      <c r="O570" s="63"/>
      <c r="P570" s="63">
        <v>0</v>
      </c>
      <c r="Q570" s="63">
        <v>0</v>
      </c>
    </row>
    <row r="571" spans="1:17" x14ac:dyDescent="0.25">
      <c r="A571" s="58">
        <v>1999</v>
      </c>
      <c r="B571" s="79">
        <v>141</v>
      </c>
      <c r="C571" s="63">
        <v>3</v>
      </c>
      <c r="D571" s="63"/>
      <c r="E571" s="63"/>
      <c r="F571" s="63">
        <v>3</v>
      </c>
      <c r="G571" s="63"/>
      <c r="H571" s="63">
        <v>1</v>
      </c>
      <c r="I571" s="63"/>
      <c r="J571" s="63"/>
      <c r="K571" s="63">
        <v>1</v>
      </c>
      <c r="L571" s="63"/>
      <c r="M571" s="63">
        <v>0</v>
      </c>
      <c r="N571" s="63"/>
      <c r="O571" s="63"/>
      <c r="P571" s="63">
        <v>0</v>
      </c>
      <c r="Q571" s="63">
        <v>0</v>
      </c>
    </row>
    <row r="572" spans="1:17" x14ac:dyDescent="0.25">
      <c r="A572" s="58">
        <v>1999</v>
      </c>
      <c r="B572" s="79">
        <v>142</v>
      </c>
      <c r="C572" s="63">
        <v>4</v>
      </c>
      <c r="D572" s="63"/>
      <c r="E572" s="63"/>
      <c r="F572" s="63">
        <v>4</v>
      </c>
      <c r="G572" s="63"/>
      <c r="H572" s="63">
        <v>3</v>
      </c>
      <c r="I572" s="63"/>
      <c r="J572" s="63"/>
      <c r="K572" s="63">
        <v>3</v>
      </c>
      <c r="L572" s="63"/>
      <c r="M572" s="63">
        <v>0</v>
      </c>
      <c r="N572" s="63"/>
      <c r="O572" s="63"/>
      <c r="P572" s="63">
        <v>0</v>
      </c>
      <c r="Q572" s="63">
        <v>0</v>
      </c>
    </row>
    <row r="573" spans="1:17" x14ac:dyDescent="0.25">
      <c r="A573" s="58">
        <v>1999</v>
      </c>
      <c r="B573" s="79">
        <v>143</v>
      </c>
      <c r="C573" s="63">
        <v>1</v>
      </c>
      <c r="D573" s="63"/>
      <c r="E573" s="63"/>
      <c r="F573" s="63">
        <v>1</v>
      </c>
      <c r="G573" s="63"/>
      <c r="H573" s="63">
        <v>1</v>
      </c>
      <c r="I573" s="63"/>
      <c r="J573" s="63"/>
      <c r="K573" s="63">
        <v>1</v>
      </c>
      <c r="L573" s="63"/>
      <c r="M573" s="63">
        <v>0</v>
      </c>
      <c r="N573" s="63"/>
      <c r="O573" s="63"/>
      <c r="P573" s="63">
        <v>0</v>
      </c>
      <c r="Q573" s="63">
        <v>0</v>
      </c>
    </row>
    <row r="574" spans="1:17" x14ac:dyDescent="0.25">
      <c r="A574" s="58">
        <v>1999</v>
      </c>
      <c r="B574" s="79">
        <v>144</v>
      </c>
      <c r="C574" s="63">
        <v>1</v>
      </c>
      <c r="D574" s="63"/>
      <c r="E574" s="63"/>
      <c r="F574" s="63">
        <v>1</v>
      </c>
      <c r="G574" s="63"/>
      <c r="H574" s="63">
        <v>1</v>
      </c>
      <c r="I574" s="63"/>
      <c r="J574" s="63"/>
      <c r="K574" s="63">
        <v>1</v>
      </c>
      <c r="L574" s="63"/>
      <c r="M574" s="63">
        <v>0</v>
      </c>
      <c r="N574" s="63"/>
      <c r="O574" s="63"/>
      <c r="P574" s="63">
        <v>0</v>
      </c>
      <c r="Q574" s="63">
        <v>0</v>
      </c>
    </row>
    <row r="575" spans="1:17" x14ac:dyDescent="0.25">
      <c r="A575" s="58">
        <v>1999</v>
      </c>
      <c r="B575" s="79">
        <v>145</v>
      </c>
      <c r="C575" s="63">
        <v>5</v>
      </c>
      <c r="D575" s="63"/>
      <c r="E575" s="63"/>
      <c r="F575" s="63">
        <v>5</v>
      </c>
      <c r="G575" s="63"/>
      <c r="H575" s="63">
        <v>1</v>
      </c>
      <c r="I575" s="63"/>
      <c r="J575" s="63"/>
      <c r="K575" s="63">
        <v>1</v>
      </c>
      <c r="L575" s="63"/>
      <c r="M575" s="63">
        <v>0</v>
      </c>
      <c r="N575" s="63"/>
      <c r="O575" s="63"/>
      <c r="P575" s="63">
        <v>0</v>
      </c>
      <c r="Q575" s="63">
        <v>0</v>
      </c>
    </row>
    <row r="576" spans="1:17" x14ac:dyDescent="0.25">
      <c r="A576" s="58">
        <v>1999</v>
      </c>
      <c r="B576" s="79">
        <v>146</v>
      </c>
      <c r="C576" s="63">
        <v>6</v>
      </c>
      <c r="D576" s="63"/>
      <c r="E576" s="63"/>
      <c r="F576" s="63">
        <v>6</v>
      </c>
      <c r="G576" s="63"/>
      <c r="H576" s="63">
        <v>0</v>
      </c>
      <c r="I576" s="63"/>
      <c r="J576" s="63"/>
      <c r="K576" s="63">
        <v>0</v>
      </c>
      <c r="L576" s="63"/>
      <c r="M576" s="63">
        <v>0</v>
      </c>
      <c r="N576" s="63"/>
      <c r="O576" s="63"/>
      <c r="P576" s="63">
        <v>0</v>
      </c>
      <c r="Q576" s="63">
        <v>0</v>
      </c>
    </row>
    <row r="577" spans="1:17" x14ac:dyDescent="0.25">
      <c r="A577" s="58">
        <v>1999</v>
      </c>
      <c r="B577" s="79">
        <v>147</v>
      </c>
      <c r="C577" s="63">
        <v>2</v>
      </c>
      <c r="D577" s="63"/>
      <c r="E577" s="63"/>
      <c r="F577" s="63">
        <v>2</v>
      </c>
      <c r="G577" s="63"/>
      <c r="H577" s="63">
        <v>0</v>
      </c>
      <c r="I577" s="63"/>
      <c r="J577" s="63"/>
      <c r="K577" s="63">
        <v>0</v>
      </c>
      <c r="L577" s="63"/>
      <c r="M577" s="63">
        <v>0</v>
      </c>
      <c r="N577" s="63"/>
      <c r="O577" s="63"/>
      <c r="P577" s="63">
        <v>0</v>
      </c>
      <c r="Q577" s="63">
        <v>0</v>
      </c>
    </row>
    <row r="578" spans="1:17" x14ac:dyDescent="0.25">
      <c r="A578" s="58">
        <v>1999</v>
      </c>
      <c r="B578" s="79">
        <v>148</v>
      </c>
      <c r="C578" s="63">
        <v>0</v>
      </c>
      <c r="D578" s="63"/>
      <c r="E578" s="63"/>
      <c r="F578" s="63">
        <v>0</v>
      </c>
      <c r="G578" s="63"/>
      <c r="H578" s="63">
        <v>0</v>
      </c>
      <c r="I578" s="63"/>
      <c r="J578" s="63"/>
      <c r="K578" s="63">
        <v>0</v>
      </c>
      <c r="L578" s="63"/>
      <c r="M578" s="63">
        <v>0</v>
      </c>
      <c r="N578" s="63"/>
      <c r="O578" s="63"/>
      <c r="P578" s="63">
        <v>1</v>
      </c>
      <c r="Q578" s="58">
        <v>1</v>
      </c>
    </row>
    <row r="579" spans="1:17" x14ac:dyDescent="0.25">
      <c r="A579" s="58">
        <v>1999</v>
      </c>
      <c r="B579" s="79">
        <v>149</v>
      </c>
      <c r="C579" s="63">
        <v>3</v>
      </c>
      <c r="D579" s="63"/>
      <c r="E579" s="63"/>
      <c r="F579" s="63">
        <v>3</v>
      </c>
      <c r="G579" s="63"/>
      <c r="H579" s="63">
        <v>1</v>
      </c>
      <c r="I579" s="63"/>
      <c r="J579" s="63"/>
      <c r="K579" s="63">
        <v>1</v>
      </c>
      <c r="L579" s="63"/>
      <c r="M579" s="63">
        <v>0</v>
      </c>
      <c r="N579" s="63"/>
      <c r="O579" s="63"/>
      <c r="P579" s="63">
        <v>0</v>
      </c>
      <c r="Q579" s="58">
        <v>0</v>
      </c>
    </row>
    <row r="580" spans="1:17" x14ac:dyDescent="0.25">
      <c r="A580" s="58">
        <v>1999</v>
      </c>
      <c r="B580" s="79">
        <v>150</v>
      </c>
      <c r="C580" s="63">
        <v>0</v>
      </c>
      <c r="D580" s="63"/>
      <c r="E580" s="63"/>
      <c r="F580" s="63">
        <v>0</v>
      </c>
      <c r="G580" s="63"/>
      <c r="H580" s="63">
        <v>0</v>
      </c>
      <c r="I580" s="63"/>
      <c r="J580" s="63"/>
      <c r="K580" s="63">
        <v>0</v>
      </c>
      <c r="L580" s="63"/>
      <c r="M580" s="63">
        <v>0</v>
      </c>
      <c r="N580" s="63"/>
      <c r="O580" s="63"/>
      <c r="P580" s="63">
        <v>0</v>
      </c>
      <c r="Q580" s="58">
        <v>0</v>
      </c>
    </row>
    <row r="581" spans="1:17" x14ac:dyDescent="0.25">
      <c r="A581" s="58">
        <v>1999</v>
      </c>
      <c r="B581" s="79">
        <v>151</v>
      </c>
      <c r="C581" s="63">
        <v>8</v>
      </c>
      <c r="D581" s="63"/>
      <c r="E581" s="63"/>
      <c r="F581" s="63">
        <v>8</v>
      </c>
      <c r="G581" s="63"/>
      <c r="H581" s="63">
        <v>0</v>
      </c>
      <c r="I581" s="63"/>
      <c r="J581" s="63"/>
      <c r="K581" s="63">
        <v>0</v>
      </c>
      <c r="L581" s="63"/>
      <c r="M581" s="63">
        <v>0</v>
      </c>
      <c r="N581" s="63"/>
      <c r="O581" s="63"/>
      <c r="P581" s="63">
        <v>0</v>
      </c>
      <c r="Q581" s="58">
        <v>0</v>
      </c>
    </row>
    <row r="582" spans="1:17" x14ac:dyDescent="0.25">
      <c r="A582" s="58">
        <v>1999</v>
      </c>
      <c r="B582" s="79">
        <v>152</v>
      </c>
      <c r="C582" s="63">
        <v>4</v>
      </c>
      <c r="D582" s="63"/>
      <c r="E582" s="63"/>
      <c r="F582" s="63">
        <v>4</v>
      </c>
      <c r="G582" s="63"/>
      <c r="H582" s="63">
        <v>3</v>
      </c>
      <c r="I582" s="63"/>
      <c r="J582" s="63"/>
      <c r="K582" s="63">
        <v>3</v>
      </c>
      <c r="L582" s="63"/>
      <c r="M582" s="63">
        <v>0</v>
      </c>
      <c r="N582" s="63"/>
      <c r="O582" s="63"/>
      <c r="P582" s="63">
        <v>0</v>
      </c>
      <c r="Q582" s="58">
        <v>0</v>
      </c>
    </row>
    <row r="583" spans="1:17" x14ac:dyDescent="0.25">
      <c r="A583" s="58">
        <v>1999</v>
      </c>
      <c r="B583" s="79">
        <v>153</v>
      </c>
      <c r="C583" s="63">
        <v>0</v>
      </c>
      <c r="D583" s="63"/>
      <c r="E583" s="63"/>
      <c r="F583" s="63">
        <v>0</v>
      </c>
      <c r="G583" s="63"/>
      <c r="H583" s="63">
        <v>3</v>
      </c>
      <c r="I583" s="63"/>
      <c r="J583" s="63"/>
      <c r="K583" s="63">
        <v>3</v>
      </c>
      <c r="L583" s="63"/>
      <c r="M583" s="63"/>
      <c r="N583" s="63"/>
      <c r="O583" s="63"/>
      <c r="P583" s="63">
        <v>0</v>
      </c>
      <c r="Q583" s="63">
        <v>0</v>
      </c>
    </row>
    <row r="584" spans="1:17" x14ac:dyDescent="0.25">
      <c r="A584" s="58">
        <v>1999</v>
      </c>
      <c r="B584" s="79">
        <v>154</v>
      </c>
      <c r="C584" s="63">
        <v>3</v>
      </c>
      <c r="D584" s="63"/>
      <c r="E584" s="63"/>
      <c r="F584" s="63">
        <v>3</v>
      </c>
      <c r="G584" s="63"/>
      <c r="H584" s="63">
        <v>1</v>
      </c>
      <c r="I584" s="63"/>
      <c r="J584" s="63"/>
      <c r="K584" s="63">
        <v>1</v>
      </c>
      <c r="L584" s="63"/>
      <c r="M584" s="63"/>
      <c r="N584" s="63"/>
      <c r="O584" s="63"/>
      <c r="P584" s="63">
        <v>0</v>
      </c>
      <c r="Q584" s="63">
        <v>0</v>
      </c>
    </row>
    <row r="585" spans="1:17" x14ac:dyDescent="0.25">
      <c r="A585" s="58">
        <v>1999</v>
      </c>
      <c r="B585" s="79">
        <v>155</v>
      </c>
      <c r="C585" s="63">
        <v>2</v>
      </c>
      <c r="D585" s="63"/>
      <c r="E585" s="63"/>
      <c r="F585" s="63">
        <v>2</v>
      </c>
      <c r="G585" s="63"/>
      <c r="H585" s="63">
        <v>1</v>
      </c>
      <c r="I585" s="63"/>
      <c r="J585" s="63"/>
      <c r="K585" s="63">
        <v>1</v>
      </c>
      <c r="L585" s="63"/>
      <c r="M585" s="63"/>
      <c r="N585" s="63"/>
      <c r="O585" s="63"/>
      <c r="P585" s="63">
        <v>0</v>
      </c>
      <c r="Q585" s="63">
        <v>0</v>
      </c>
    </row>
    <row r="586" spans="1:17" x14ac:dyDescent="0.25">
      <c r="A586" s="58">
        <v>1999</v>
      </c>
      <c r="B586" s="79">
        <v>156</v>
      </c>
      <c r="C586" s="63">
        <v>3</v>
      </c>
      <c r="D586" s="63"/>
      <c r="E586" s="63"/>
      <c r="F586" s="63">
        <v>3</v>
      </c>
      <c r="G586" s="63"/>
      <c r="H586" s="63">
        <v>0</v>
      </c>
      <c r="I586" s="63"/>
      <c r="J586" s="63"/>
      <c r="K586" s="63">
        <v>0</v>
      </c>
      <c r="L586" s="63"/>
      <c r="M586" s="63"/>
      <c r="N586" s="63"/>
      <c r="O586" s="63"/>
      <c r="P586" s="63">
        <v>0</v>
      </c>
      <c r="Q586" s="63">
        <v>0</v>
      </c>
    </row>
    <row r="587" spans="1:17" x14ac:dyDescent="0.25">
      <c r="A587" s="58">
        <v>1999</v>
      </c>
      <c r="B587" s="79">
        <v>157</v>
      </c>
      <c r="C587" s="63">
        <v>2</v>
      </c>
      <c r="D587" s="63"/>
      <c r="E587" s="63"/>
      <c r="F587" s="63">
        <v>2</v>
      </c>
      <c r="G587" s="63"/>
      <c r="H587" s="63">
        <v>0</v>
      </c>
      <c r="I587" s="63"/>
      <c r="J587" s="63"/>
      <c r="K587" s="63">
        <v>0</v>
      </c>
      <c r="L587" s="63"/>
      <c r="M587" s="63"/>
      <c r="N587" s="63"/>
      <c r="O587" s="63"/>
      <c r="P587" s="63">
        <v>0</v>
      </c>
      <c r="Q587" s="63">
        <v>0</v>
      </c>
    </row>
    <row r="588" spans="1:17" x14ac:dyDescent="0.25">
      <c r="A588" s="58">
        <v>1999</v>
      </c>
      <c r="B588" s="79">
        <v>158</v>
      </c>
      <c r="C588" s="63">
        <v>5</v>
      </c>
      <c r="D588" s="63"/>
      <c r="E588" s="63"/>
      <c r="F588" s="63">
        <v>5</v>
      </c>
      <c r="G588" s="63"/>
      <c r="H588" s="63">
        <v>3</v>
      </c>
      <c r="I588" s="63"/>
      <c r="J588" s="63"/>
      <c r="K588" s="63">
        <v>3</v>
      </c>
      <c r="L588" s="63"/>
      <c r="M588" s="63"/>
      <c r="N588" s="63"/>
      <c r="O588" s="63"/>
      <c r="P588" s="63">
        <v>0</v>
      </c>
      <c r="Q588" s="63">
        <v>0</v>
      </c>
    </row>
    <row r="589" spans="1:17" x14ac:dyDescent="0.25">
      <c r="A589" s="58">
        <v>1999</v>
      </c>
      <c r="B589" s="79">
        <v>159</v>
      </c>
      <c r="C589" s="63">
        <v>2</v>
      </c>
      <c r="D589" s="63"/>
      <c r="E589" s="63"/>
      <c r="F589" s="63">
        <v>2</v>
      </c>
      <c r="G589" s="63"/>
      <c r="H589" s="63">
        <v>3</v>
      </c>
      <c r="I589" s="63"/>
      <c r="J589" s="63"/>
      <c r="K589" s="63">
        <v>3</v>
      </c>
      <c r="L589" s="63"/>
      <c r="M589" s="63"/>
      <c r="N589" s="63"/>
      <c r="O589" s="63"/>
      <c r="P589" s="63">
        <v>0</v>
      </c>
      <c r="Q589" s="63">
        <v>0</v>
      </c>
    </row>
    <row r="590" spans="1:17" x14ac:dyDescent="0.25">
      <c r="A590" s="58">
        <v>1999</v>
      </c>
      <c r="B590" s="79">
        <v>160</v>
      </c>
      <c r="C590" s="63">
        <v>4</v>
      </c>
      <c r="D590" s="63"/>
      <c r="E590" s="63"/>
      <c r="F590" s="63">
        <v>4</v>
      </c>
      <c r="G590" s="63"/>
      <c r="H590" s="63">
        <v>3</v>
      </c>
      <c r="I590" s="63"/>
      <c r="J590" s="63"/>
      <c r="K590" s="63">
        <v>3</v>
      </c>
      <c r="L590" s="63"/>
      <c r="M590" s="63"/>
      <c r="N590" s="63"/>
      <c r="O590" s="63"/>
      <c r="P590" s="63">
        <v>0</v>
      </c>
      <c r="Q590" s="63">
        <v>0</v>
      </c>
    </row>
    <row r="591" spans="1:17" x14ac:dyDescent="0.25">
      <c r="A591" s="58">
        <v>1999</v>
      </c>
      <c r="B591" s="79">
        <v>161</v>
      </c>
      <c r="C591" s="63">
        <v>2</v>
      </c>
      <c r="D591" s="63"/>
      <c r="E591" s="63"/>
      <c r="F591" s="63">
        <v>2</v>
      </c>
      <c r="G591" s="63"/>
      <c r="H591" s="63">
        <v>0</v>
      </c>
      <c r="I591" s="63"/>
      <c r="J591" s="63"/>
      <c r="K591" s="63">
        <v>0</v>
      </c>
      <c r="L591" s="63"/>
      <c r="M591" s="63"/>
      <c r="N591" s="63"/>
      <c r="O591" s="63"/>
      <c r="P591" s="63">
        <v>0</v>
      </c>
      <c r="Q591" s="63">
        <v>0</v>
      </c>
    </row>
    <row r="592" spans="1:17" x14ac:dyDescent="0.25">
      <c r="A592" s="58">
        <v>1999</v>
      </c>
      <c r="B592" s="79">
        <v>162</v>
      </c>
      <c r="C592" s="63">
        <v>2</v>
      </c>
      <c r="D592" s="63"/>
      <c r="E592" s="63"/>
      <c r="F592" s="63">
        <v>2</v>
      </c>
      <c r="G592" s="63"/>
      <c r="H592" s="63">
        <v>0</v>
      </c>
      <c r="I592" s="63"/>
      <c r="J592" s="63"/>
      <c r="K592" s="63">
        <v>0</v>
      </c>
      <c r="L592" s="63"/>
      <c r="M592" s="63"/>
      <c r="N592" s="63"/>
      <c r="O592" s="63"/>
      <c r="P592" s="63">
        <v>0</v>
      </c>
      <c r="Q592" s="63">
        <v>0</v>
      </c>
    </row>
    <row r="593" spans="1:17" x14ac:dyDescent="0.25">
      <c r="A593" s="58">
        <v>1999</v>
      </c>
      <c r="B593" s="79">
        <v>163</v>
      </c>
      <c r="C593" s="63">
        <v>1</v>
      </c>
      <c r="D593" s="63"/>
      <c r="E593" s="63"/>
      <c r="F593" s="63">
        <v>1</v>
      </c>
      <c r="G593" s="63"/>
      <c r="H593" s="63">
        <v>0</v>
      </c>
      <c r="I593" s="63"/>
      <c r="J593" s="63"/>
      <c r="K593" s="63">
        <v>0</v>
      </c>
      <c r="L593" s="63"/>
      <c r="M593" s="63"/>
      <c r="N593" s="63"/>
      <c r="O593" s="63"/>
      <c r="P593" s="63">
        <v>0</v>
      </c>
      <c r="Q593" s="63">
        <v>0</v>
      </c>
    </row>
    <row r="594" spans="1:17" x14ac:dyDescent="0.25">
      <c r="A594" s="58">
        <v>1999</v>
      </c>
      <c r="B594" s="79">
        <v>164</v>
      </c>
      <c r="C594" s="63">
        <v>3</v>
      </c>
      <c r="D594" s="63"/>
      <c r="E594" s="63"/>
      <c r="F594" s="63">
        <v>3</v>
      </c>
      <c r="G594" s="63"/>
      <c r="H594" s="63">
        <v>2</v>
      </c>
      <c r="I594" s="63"/>
      <c r="J594" s="63"/>
      <c r="K594" s="63">
        <v>2</v>
      </c>
      <c r="L594" s="63"/>
      <c r="M594" s="63"/>
      <c r="N594" s="63"/>
      <c r="O594" s="63"/>
      <c r="P594" s="63">
        <v>0</v>
      </c>
      <c r="Q594" s="63">
        <v>0</v>
      </c>
    </row>
    <row r="595" spans="1:17" x14ac:dyDescent="0.25">
      <c r="A595" s="58">
        <v>1999</v>
      </c>
      <c r="B595" s="79">
        <v>165</v>
      </c>
      <c r="C595" s="63">
        <v>2</v>
      </c>
      <c r="D595" s="63"/>
      <c r="E595" s="63"/>
      <c r="F595" s="63">
        <v>2</v>
      </c>
      <c r="G595" s="63"/>
      <c r="H595" s="63">
        <v>1</v>
      </c>
      <c r="I595" s="63"/>
      <c r="J595" s="63"/>
      <c r="K595" s="63">
        <v>1</v>
      </c>
      <c r="L595" s="63"/>
      <c r="M595" s="63"/>
      <c r="N595" s="63"/>
      <c r="O595" s="63"/>
      <c r="P595" s="63">
        <v>0</v>
      </c>
      <c r="Q595" s="63">
        <v>0</v>
      </c>
    </row>
    <row r="596" spans="1:17" x14ac:dyDescent="0.25">
      <c r="A596" s="58">
        <v>1999</v>
      </c>
      <c r="B596" s="79">
        <v>166</v>
      </c>
      <c r="C596" s="63">
        <v>1</v>
      </c>
      <c r="D596" s="63"/>
      <c r="E596" s="63"/>
      <c r="F596" s="63">
        <v>1</v>
      </c>
      <c r="G596" s="63"/>
      <c r="H596" s="63">
        <v>0</v>
      </c>
      <c r="I596" s="63"/>
      <c r="J596" s="63"/>
      <c r="K596" s="63">
        <v>0</v>
      </c>
      <c r="L596" s="63"/>
      <c r="M596" s="63"/>
      <c r="N596" s="63"/>
      <c r="O596" s="63"/>
      <c r="P596" s="63">
        <v>0</v>
      </c>
      <c r="Q596" s="63">
        <v>0</v>
      </c>
    </row>
    <row r="597" spans="1:17" x14ac:dyDescent="0.25">
      <c r="A597" s="58">
        <v>1999</v>
      </c>
      <c r="B597" s="79">
        <v>167</v>
      </c>
      <c r="C597" s="63">
        <v>3</v>
      </c>
      <c r="D597" s="63"/>
      <c r="E597" s="63"/>
      <c r="F597" s="63">
        <v>3</v>
      </c>
      <c r="G597" s="63"/>
      <c r="H597" s="63">
        <v>1</v>
      </c>
      <c r="I597" s="63"/>
      <c r="J597" s="63"/>
      <c r="K597" s="63">
        <v>1</v>
      </c>
      <c r="L597" s="63"/>
      <c r="M597" s="63"/>
      <c r="N597" s="63"/>
      <c r="O597" s="63"/>
      <c r="P597" s="63">
        <v>0</v>
      </c>
      <c r="Q597" s="63">
        <v>0</v>
      </c>
    </row>
    <row r="598" spans="1:17" x14ac:dyDescent="0.25">
      <c r="A598" s="58">
        <v>1999</v>
      </c>
      <c r="B598" s="79">
        <v>168</v>
      </c>
      <c r="C598" s="63">
        <v>9</v>
      </c>
      <c r="D598" s="63"/>
      <c r="E598" s="63"/>
      <c r="F598" s="63">
        <v>9</v>
      </c>
      <c r="G598" s="63"/>
      <c r="H598" s="63">
        <v>1</v>
      </c>
      <c r="I598" s="63"/>
      <c r="J598" s="63"/>
      <c r="K598" s="63">
        <v>1</v>
      </c>
      <c r="L598" s="63"/>
      <c r="M598" s="63"/>
      <c r="N598" s="63"/>
      <c r="O598" s="63"/>
      <c r="P598" s="63">
        <v>0</v>
      </c>
      <c r="Q598" s="63">
        <v>0</v>
      </c>
    </row>
    <row r="599" spans="1:17" x14ac:dyDescent="0.25">
      <c r="A599" s="58">
        <v>1999</v>
      </c>
      <c r="B599" s="79">
        <v>169</v>
      </c>
      <c r="C599" s="63">
        <v>16</v>
      </c>
      <c r="D599" s="63"/>
      <c r="E599" s="63"/>
      <c r="F599" s="63">
        <v>16</v>
      </c>
      <c r="G599" s="63"/>
      <c r="H599" s="63">
        <v>2</v>
      </c>
      <c r="I599" s="63"/>
      <c r="J599" s="63"/>
      <c r="K599" s="63">
        <v>2</v>
      </c>
      <c r="L599" s="63"/>
      <c r="M599" s="63"/>
      <c r="N599" s="63"/>
      <c r="O599" s="63"/>
      <c r="P599" s="63">
        <v>0</v>
      </c>
      <c r="Q599" s="63">
        <v>0</v>
      </c>
    </row>
    <row r="600" spans="1:17" x14ac:dyDescent="0.25">
      <c r="A600" s="58">
        <v>1999</v>
      </c>
      <c r="B600" s="79">
        <v>170</v>
      </c>
      <c r="C600" s="63"/>
      <c r="D600" s="63">
        <v>4</v>
      </c>
      <c r="E600" s="63"/>
      <c r="F600" s="63">
        <v>4</v>
      </c>
      <c r="G600" s="63"/>
      <c r="H600" s="63">
        <v>1</v>
      </c>
      <c r="I600" s="63"/>
      <c r="J600" s="63"/>
      <c r="K600" s="63">
        <v>1</v>
      </c>
      <c r="L600" s="63"/>
      <c r="M600" s="63"/>
      <c r="N600" s="63"/>
      <c r="O600" s="63"/>
      <c r="P600" s="63">
        <v>0</v>
      </c>
      <c r="Q600" s="63">
        <v>0</v>
      </c>
    </row>
    <row r="601" spans="1:17" x14ac:dyDescent="0.25">
      <c r="A601" s="58">
        <v>1999</v>
      </c>
      <c r="B601" s="79">
        <v>171</v>
      </c>
      <c r="C601" s="63"/>
      <c r="D601" s="63">
        <v>1</v>
      </c>
      <c r="E601" s="63"/>
      <c r="F601" s="63">
        <v>1</v>
      </c>
      <c r="G601" s="63"/>
      <c r="H601" s="63">
        <v>1</v>
      </c>
      <c r="I601" s="63"/>
      <c r="J601" s="63"/>
      <c r="K601" s="63">
        <v>1</v>
      </c>
      <c r="L601" s="63"/>
      <c r="M601" s="63"/>
      <c r="N601" s="63"/>
      <c r="O601" s="63"/>
      <c r="P601" s="63">
        <v>0</v>
      </c>
      <c r="Q601" s="63">
        <v>0</v>
      </c>
    </row>
    <row r="602" spans="1:17" x14ac:dyDescent="0.25">
      <c r="A602" s="58">
        <v>1999</v>
      </c>
      <c r="B602" s="79">
        <v>172</v>
      </c>
      <c r="C602" s="63"/>
      <c r="D602" s="63">
        <v>14</v>
      </c>
      <c r="E602" s="63"/>
      <c r="F602" s="63">
        <v>14</v>
      </c>
      <c r="G602" s="63"/>
      <c r="H602" s="63">
        <v>1</v>
      </c>
      <c r="I602" s="63"/>
      <c r="J602" s="63"/>
      <c r="K602" s="63">
        <v>1</v>
      </c>
      <c r="L602" s="63"/>
      <c r="M602" s="63"/>
      <c r="N602" s="63"/>
      <c r="O602" s="63"/>
      <c r="P602" s="63">
        <v>1</v>
      </c>
      <c r="Q602" s="63">
        <v>0</v>
      </c>
    </row>
    <row r="603" spans="1:17" x14ac:dyDescent="0.25">
      <c r="A603" s="58">
        <v>1999</v>
      </c>
      <c r="B603" s="79">
        <v>173</v>
      </c>
      <c r="C603" s="63"/>
      <c r="D603" s="63">
        <v>5</v>
      </c>
      <c r="E603" s="63"/>
      <c r="F603" s="63">
        <v>5</v>
      </c>
      <c r="G603" s="63"/>
      <c r="H603" s="63">
        <v>1</v>
      </c>
      <c r="I603" s="63"/>
      <c r="J603" s="63"/>
      <c r="K603" s="63">
        <v>1</v>
      </c>
      <c r="L603" s="63"/>
      <c r="M603" s="63"/>
      <c r="N603" s="63"/>
      <c r="O603" s="63"/>
      <c r="P603" s="63">
        <v>1</v>
      </c>
      <c r="Q603" s="63">
        <v>0</v>
      </c>
    </row>
    <row r="604" spans="1:17" x14ac:dyDescent="0.25">
      <c r="A604" s="58">
        <v>1999</v>
      </c>
      <c r="B604" s="79">
        <v>174</v>
      </c>
      <c r="C604" s="63"/>
      <c r="D604" s="63">
        <v>4</v>
      </c>
      <c r="E604" s="63"/>
      <c r="F604" s="63">
        <v>4</v>
      </c>
      <c r="G604" s="63"/>
      <c r="H604" s="63">
        <v>1</v>
      </c>
      <c r="I604" s="63"/>
      <c r="J604" s="63"/>
      <c r="K604" s="63">
        <v>1</v>
      </c>
      <c r="L604" s="63"/>
      <c r="M604" s="63"/>
      <c r="N604" s="63"/>
      <c r="O604" s="63"/>
      <c r="P604" s="63">
        <v>0</v>
      </c>
      <c r="Q604" s="63">
        <v>0</v>
      </c>
    </row>
    <row r="605" spans="1:17" x14ac:dyDescent="0.25">
      <c r="A605" s="58">
        <v>1999</v>
      </c>
      <c r="B605" s="79">
        <v>175</v>
      </c>
      <c r="C605" s="63"/>
      <c r="D605" s="63">
        <v>1</v>
      </c>
      <c r="E605" s="63"/>
      <c r="F605" s="63">
        <v>1</v>
      </c>
      <c r="G605" s="63"/>
      <c r="H605" s="63">
        <v>2</v>
      </c>
      <c r="I605" s="63"/>
      <c r="J605" s="63"/>
      <c r="K605" s="63">
        <v>1</v>
      </c>
      <c r="L605" s="63"/>
      <c r="M605" s="63"/>
      <c r="N605" s="63"/>
      <c r="O605" s="63"/>
      <c r="P605" s="63">
        <v>0</v>
      </c>
      <c r="Q605" s="63">
        <v>0</v>
      </c>
    </row>
    <row r="606" spans="1:17" x14ac:dyDescent="0.25">
      <c r="A606" s="58">
        <v>1999</v>
      </c>
      <c r="B606" s="79">
        <v>176</v>
      </c>
      <c r="C606" s="63"/>
      <c r="D606" s="63">
        <v>8</v>
      </c>
      <c r="E606" s="63"/>
      <c r="F606" s="63">
        <v>8</v>
      </c>
      <c r="G606" s="63"/>
      <c r="H606" s="63">
        <v>0</v>
      </c>
      <c r="I606" s="63"/>
      <c r="J606" s="63"/>
      <c r="K606" s="63">
        <v>1</v>
      </c>
      <c r="L606" s="63"/>
      <c r="M606" s="63"/>
      <c r="N606" s="63"/>
      <c r="O606" s="63"/>
      <c r="P606" s="63">
        <v>0</v>
      </c>
      <c r="Q606" s="63">
        <v>0</v>
      </c>
    </row>
    <row r="607" spans="1:17" x14ac:dyDescent="0.25">
      <c r="A607" s="58">
        <v>1999</v>
      </c>
      <c r="B607" s="79">
        <v>177</v>
      </c>
      <c r="C607" s="63"/>
      <c r="D607" s="63">
        <v>1</v>
      </c>
      <c r="E607" s="63"/>
      <c r="F607" s="63">
        <v>1</v>
      </c>
      <c r="G607" s="63"/>
      <c r="H607" s="63">
        <v>2</v>
      </c>
      <c r="I607" s="63"/>
      <c r="J607" s="63"/>
      <c r="K607" s="63">
        <v>1</v>
      </c>
      <c r="L607" s="63"/>
      <c r="M607" s="63"/>
      <c r="N607" s="63"/>
      <c r="O607" s="63"/>
      <c r="P607" s="63">
        <v>0</v>
      </c>
      <c r="Q607" s="63">
        <v>0</v>
      </c>
    </row>
    <row r="608" spans="1:17" x14ac:dyDescent="0.25">
      <c r="A608" s="58">
        <v>1999</v>
      </c>
      <c r="B608" s="79">
        <v>178</v>
      </c>
      <c r="C608" s="63"/>
      <c r="D608" s="63">
        <v>2</v>
      </c>
      <c r="E608" s="63"/>
      <c r="F608" s="63">
        <v>2</v>
      </c>
      <c r="G608" s="63"/>
      <c r="H608" s="63">
        <v>1</v>
      </c>
      <c r="I608" s="63"/>
      <c r="J608" s="63"/>
      <c r="K608" s="63">
        <v>1</v>
      </c>
      <c r="L608" s="63"/>
      <c r="M608" s="63"/>
      <c r="N608" s="63"/>
      <c r="O608" s="63"/>
      <c r="P608" s="63">
        <v>0</v>
      </c>
      <c r="Q608" s="63">
        <v>0</v>
      </c>
    </row>
    <row r="609" spans="1:17" x14ac:dyDescent="0.25">
      <c r="A609" s="58">
        <v>1999</v>
      </c>
      <c r="B609" s="79">
        <v>179</v>
      </c>
      <c r="C609" s="64"/>
      <c r="D609" s="64">
        <v>6</v>
      </c>
      <c r="E609" s="63"/>
      <c r="F609" s="63">
        <v>6</v>
      </c>
      <c r="G609" s="63"/>
      <c r="H609" s="63">
        <v>3</v>
      </c>
      <c r="I609" s="63"/>
      <c r="J609" s="63"/>
      <c r="K609" s="63">
        <v>3</v>
      </c>
      <c r="L609" s="63"/>
      <c r="M609" s="63"/>
      <c r="N609" s="63"/>
      <c r="O609" s="63"/>
      <c r="P609" s="63">
        <v>0</v>
      </c>
      <c r="Q609" s="63">
        <v>0</v>
      </c>
    </row>
    <row r="610" spans="1:17" x14ac:dyDescent="0.25">
      <c r="A610" s="58">
        <v>1999</v>
      </c>
      <c r="B610" s="79">
        <v>180</v>
      </c>
      <c r="C610" s="64"/>
      <c r="D610" s="64">
        <v>3</v>
      </c>
      <c r="E610" s="63"/>
      <c r="F610" s="63">
        <v>3</v>
      </c>
      <c r="G610" s="63"/>
      <c r="H610" s="63">
        <v>2</v>
      </c>
      <c r="I610" s="63"/>
      <c r="J610" s="63"/>
      <c r="K610" s="63">
        <v>2</v>
      </c>
      <c r="L610" s="63"/>
      <c r="M610" s="63"/>
      <c r="N610" s="63"/>
      <c r="O610" s="63"/>
      <c r="P610" s="63">
        <v>0</v>
      </c>
      <c r="Q610" s="63">
        <v>0</v>
      </c>
    </row>
    <row r="611" spans="1:17" x14ac:dyDescent="0.25">
      <c r="A611" s="58">
        <v>1999</v>
      </c>
      <c r="B611" s="79">
        <v>181</v>
      </c>
      <c r="C611" s="64"/>
      <c r="D611" s="64">
        <v>13</v>
      </c>
      <c r="E611" s="63"/>
      <c r="F611" s="63">
        <v>13</v>
      </c>
      <c r="G611" s="63"/>
      <c r="H611" s="63">
        <v>4</v>
      </c>
      <c r="I611" s="63"/>
      <c r="J611" s="63"/>
      <c r="K611" s="63">
        <v>4</v>
      </c>
      <c r="L611" s="63"/>
      <c r="M611" s="63"/>
      <c r="N611" s="63"/>
      <c r="O611" s="63"/>
      <c r="P611" s="63">
        <v>1</v>
      </c>
      <c r="Q611" s="63">
        <v>0</v>
      </c>
    </row>
    <row r="612" spans="1:17" x14ac:dyDescent="0.25">
      <c r="A612" s="58">
        <v>1999</v>
      </c>
      <c r="B612" s="79">
        <v>182</v>
      </c>
      <c r="C612" s="64"/>
      <c r="D612" s="64">
        <v>11</v>
      </c>
      <c r="E612" s="63"/>
      <c r="F612" s="63">
        <v>11</v>
      </c>
      <c r="G612" s="63"/>
      <c r="H612" s="63">
        <v>4</v>
      </c>
      <c r="I612" s="63"/>
      <c r="J612" s="63"/>
      <c r="K612" s="63">
        <v>4</v>
      </c>
      <c r="L612" s="63"/>
      <c r="M612" s="63"/>
      <c r="N612" s="63"/>
      <c r="O612" s="63"/>
      <c r="P612" s="63">
        <v>0</v>
      </c>
      <c r="Q612" s="63">
        <v>0</v>
      </c>
    </row>
    <row r="613" spans="1:17" x14ac:dyDescent="0.25">
      <c r="A613" s="58">
        <v>1999</v>
      </c>
      <c r="B613" s="79">
        <v>183</v>
      </c>
      <c r="C613" s="63"/>
      <c r="D613" s="63">
        <v>3</v>
      </c>
      <c r="E613" s="63"/>
      <c r="F613" s="63">
        <v>3</v>
      </c>
      <c r="G613" s="63"/>
      <c r="H613" s="63">
        <v>2</v>
      </c>
      <c r="I613" s="63"/>
      <c r="J613" s="63"/>
      <c r="K613" s="63">
        <v>2</v>
      </c>
      <c r="L613" s="63"/>
      <c r="M613" s="63">
        <v>0</v>
      </c>
      <c r="N613" s="63">
        <v>0</v>
      </c>
      <c r="O613" s="63"/>
      <c r="P613" s="63">
        <v>1</v>
      </c>
      <c r="Q613" s="63">
        <v>1</v>
      </c>
    </row>
    <row r="614" spans="1:17" x14ac:dyDescent="0.25">
      <c r="A614" s="58">
        <v>1999</v>
      </c>
      <c r="B614" s="79">
        <v>184</v>
      </c>
      <c r="C614" s="63"/>
      <c r="D614" s="63">
        <v>6</v>
      </c>
      <c r="E614" s="63"/>
      <c r="F614" s="63">
        <v>6</v>
      </c>
      <c r="G614" s="63"/>
      <c r="H614" s="63">
        <v>5</v>
      </c>
      <c r="I614" s="63"/>
      <c r="J614" s="63"/>
      <c r="K614" s="63">
        <v>5</v>
      </c>
      <c r="L614" s="63"/>
      <c r="M614" s="63">
        <v>0</v>
      </c>
      <c r="N614" s="63">
        <v>0</v>
      </c>
      <c r="O614" s="63"/>
      <c r="P614" s="63">
        <v>0</v>
      </c>
      <c r="Q614" s="63">
        <v>0</v>
      </c>
    </row>
    <row r="615" spans="1:17" x14ac:dyDescent="0.25">
      <c r="A615" s="58">
        <v>1999</v>
      </c>
      <c r="B615" s="79">
        <v>185</v>
      </c>
      <c r="C615" s="63"/>
      <c r="D615" s="63">
        <v>2</v>
      </c>
      <c r="E615" s="63"/>
      <c r="F615" s="63">
        <v>2</v>
      </c>
      <c r="G615" s="63"/>
      <c r="H615" s="63">
        <v>1</v>
      </c>
      <c r="I615" s="63"/>
      <c r="J615" s="63"/>
      <c r="K615" s="63">
        <v>1</v>
      </c>
      <c r="L615" s="63"/>
      <c r="M615" s="63">
        <v>0</v>
      </c>
      <c r="N615" s="63">
        <v>0</v>
      </c>
      <c r="O615" s="63"/>
      <c r="P615" s="63">
        <v>2</v>
      </c>
      <c r="Q615" s="63">
        <v>1</v>
      </c>
    </row>
    <row r="616" spans="1:17" x14ac:dyDescent="0.25">
      <c r="A616" s="58">
        <v>1999</v>
      </c>
      <c r="B616" s="79">
        <v>186</v>
      </c>
      <c r="C616" s="63"/>
      <c r="D616" s="63">
        <v>5</v>
      </c>
      <c r="E616" s="63"/>
      <c r="F616" s="63">
        <v>5</v>
      </c>
      <c r="G616" s="63"/>
      <c r="H616" s="63">
        <v>1</v>
      </c>
      <c r="I616" s="63"/>
      <c r="J616" s="63"/>
      <c r="K616" s="63">
        <v>1</v>
      </c>
      <c r="L616" s="63"/>
      <c r="M616" s="63">
        <v>0</v>
      </c>
      <c r="N616" s="63">
        <v>0</v>
      </c>
      <c r="O616" s="63"/>
      <c r="P616" s="63">
        <v>1</v>
      </c>
      <c r="Q616" s="63">
        <v>1</v>
      </c>
    </row>
    <row r="617" spans="1:17" x14ac:dyDescent="0.25">
      <c r="A617" s="58">
        <v>1999</v>
      </c>
      <c r="B617" s="79">
        <v>187</v>
      </c>
      <c r="C617" s="63"/>
      <c r="D617" s="63">
        <v>4</v>
      </c>
      <c r="E617" s="63"/>
      <c r="F617" s="63">
        <v>4</v>
      </c>
      <c r="G617" s="63"/>
      <c r="H617" s="63">
        <v>3</v>
      </c>
      <c r="I617" s="63"/>
      <c r="J617" s="63"/>
      <c r="K617" s="63">
        <v>3</v>
      </c>
      <c r="L617" s="63"/>
      <c r="M617" s="63">
        <v>0</v>
      </c>
      <c r="N617" s="63">
        <v>0</v>
      </c>
      <c r="O617" s="63"/>
      <c r="P617" s="63">
        <v>2</v>
      </c>
      <c r="Q617" s="63">
        <v>1</v>
      </c>
    </row>
    <row r="618" spans="1:17" x14ac:dyDescent="0.25">
      <c r="A618" s="58">
        <v>1999</v>
      </c>
      <c r="B618" s="79">
        <v>188</v>
      </c>
      <c r="C618" s="63"/>
      <c r="D618" s="63">
        <v>6</v>
      </c>
      <c r="E618" s="63"/>
      <c r="F618" s="63">
        <v>6</v>
      </c>
      <c r="G618" s="63"/>
      <c r="H618" s="63">
        <v>3</v>
      </c>
      <c r="I618" s="63"/>
      <c r="J618" s="63"/>
      <c r="K618" s="63">
        <v>3</v>
      </c>
      <c r="L618" s="63"/>
      <c r="M618" s="63">
        <v>0</v>
      </c>
      <c r="N618" s="63">
        <v>0</v>
      </c>
      <c r="O618" s="63"/>
      <c r="P618" s="63">
        <v>2</v>
      </c>
      <c r="Q618" s="63">
        <v>0</v>
      </c>
    </row>
    <row r="619" spans="1:17" x14ac:dyDescent="0.25">
      <c r="A619" s="58">
        <v>1999</v>
      </c>
      <c r="B619" s="79">
        <v>189</v>
      </c>
      <c r="C619" s="63"/>
      <c r="D619" s="63">
        <v>3</v>
      </c>
      <c r="E619" s="63"/>
      <c r="F619" s="63">
        <v>3</v>
      </c>
      <c r="G619" s="63"/>
      <c r="H619" s="63">
        <v>3</v>
      </c>
      <c r="I619" s="63"/>
      <c r="J619" s="63"/>
      <c r="K619" s="63">
        <v>3</v>
      </c>
      <c r="L619" s="63"/>
      <c r="M619" s="63">
        <v>0</v>
      </c>
      <c r="N619" s="63">
        <v>0</v>
      </c>
      <c r="O619" s="63"/>
      <c r="P619" s="63">
        <v>1</v>
      </c>
      <c r="Q619" s="63">
        <v>0</v>
      </c>
    </row>
    <row r="620" spans="1:17" x14ac:dyDescent="0.25">
      <c r="A620" s="58">
        <v>1999</v>
      </c>
      <c r="B620" s="79">
        <v>190</v>
      </c>
      <c r="C620" s="63"/>
      <c r="D620" s="63">
        <v>3</v>
      </c>
      <c r="E620" s="63"/>
      <c r="F620" s="63">
        <v>3</v>
      </c>
      <c r="G620" s="63"/>
      <c r="H620" s="63">
        <v>4</v>
      </c>
      <c r="I620" s="63"/>
      <c r="J620" s="63"/>
      <c r="K620" s="63">
        <v>4</v>
      </c>
      <c r="L620" s="63"/>
      <c r="M620" s="63">
        <v>0</v>
      </c>
      <c r="N620" s="63">
        <v>0</v>
      </c>
      <c r="O620" s="63"/>
      <c r="P620" s="63">
        <v>1</v>
      </c>
      <c r="Q620" s="63">
        <v>0</v>
      </c>
    </row>
    <row r="621" spans="1:17" x14ac:dyDescent="0.25">
      <c r="A621" s="58">
        <v>1999</v>
      </c>
      <c r="B621" s="79">
        <v>191</v>
      </c>
      <c r="C621" s="63"/>
      <c r="D621" s="63">
        <v>4</v>
      </c>
      <c r="E621" s="63"/>
      <c r="F621" s="63">
        <v>4</v>
      </c>
      <c r="G621" s="63"/>
      <c r="H621" s="63">
        <v>5</v>
      </c>
      <c r="I621" s="63"/>
      <c r="J621" s="63"/>
      <c r="K621" s="63">
        <v>5</v>
      </c>
      <c r="L621" s="63"/>
      <c r="M621" s="63">
        <v>0</v>
      </c>
      <c r="N621" s="63">
        <v>0</v>
      </c>
      <c r="O621" s="63"/>
      <c r="P621" s="63">
        <v>1</v>
      </c>
      <c r="Q621" s="63">
        <v>0</v>
      </c>
    </row>
    <row r="622" spans="1:17" x14ac:dyDescent="0.25">
      <c r="A622" s="58">
        <v>1999</v>
      </c>
      <c r="B622" s="79">
        <v>192</v>
      </c>
      <c r="C622" s="63"/>
      <c r="D622" s="63">
        <v>9</v>
      </c>
      <c r="E622" s="63"/>
      <c r="F622" s="63">
        <v>9</v>
      </c>
      <c r="G622" s="63"/>
      <c r="H622" s="63">
        <v>2</v>
      </c>
      <c r="I622" s="63"/>
      <c r="J622" s="63"/>
      <c r="K622" s="63">
        <v>2</v>
      </c>
      <c r="L622" s="63"/>
      <c r="M622" s="63">
        <v>1</v>
      </c>
      <c r="N622" s="63">
        <v>1</v>
      </c>
      <c r="O622" s="63"/>
      <c r="P622" s="63">
        <v>1</v>
      </c>
      <c r="Q622" s="63">
        <v>0</v>
      </c>
    </row>
    <row r="623" spans="1:17" x14ac:dyDescent="0.25">
      <c r="A623" s="58">
        <v>1999</v>
      </c>
      <c r="B623" s="79">
        <v>193</v>
      </c>
      <c r="C623" s="63"/>
      <c r="D623" s="63">
        <v>3</v>
      </c>
      <c r="E623" s="63"/>
      <c r="F623" s="63">
        <v>3</v>
      </c>
      <c r="G623" s="63"/>
      <c r="H623" s="63">
        <v>2</v>
      </c>
      <c r="I623" s="63"/>
      <c r="J623" s="63"/>
      <c r="K623" s="63">
        <v>2</v>
      </c>
      <c r="L623" s="63"/>
      <c r="M623" s="63">
        <v>0</v>
      </c>
      <c r="N623" s="63">
        <v>0</v>
      </c>
      <c r="O623" s="63"/>
      <c r="P623" s="63">
        <v>0</v>
      </c>
      <c r="Q623" s="63">
        <v>0</v>
      </c>
    </row>
    <row r="624" spans="1:17" x14ac:dyDescent="0.25">
      <c r="A624" s="58">
        <v>1999</v>
      </c>
      <c r="B624" s="79">
        <v>194</v>
      </c>
      <c r="C624" s="63"/>
      <c r="D624" s="63">
        <v>8</v>
      </c>
      <c r="E624" s="63"/>
      <c r="F624" s="63">
        <v>8</v>
      </c>
      <c r="G624" s="63"/>
      <c r="H624" s="63">
        <v>8</v>
      </c>
      <c r="I624" s="63"/>
      <c r="J624" s="63"/>
      <c r="K624" s="63">
        <v>8</v>
      </c>
      <c r="L624" s="63"/>
      <c r="M624" s="63">
        <v>1</v>
      </c>
      <c r="N624" s="63">
        <v>1</v>
      </c>
      <c r="O624" s="63"/>
      <c r="P624" s="63">
        <v>0</v>
      </c>
      <c r="Q624" s="63">
        <v>0</v>
      </c>
    </row>
    <row r="625" spans="1:17" x14ac:dyDescent="0.25">
      <c r="A625" s="58">
        <v>1999</v>
      </c>
      <c r="B625" s="79">
        <v>195</v>
      </c>
      <c r="C625" s="63"/>
      <c r="D625" s="63">
        <v>6</v>
      </c>
      <c r="E625" s="63"/>
      <c r="F625" s="63">
        <v>6</v>
      </c>
      <c r="G625" s="63"/>
      <c r="H625" s="63">
        <v>2</v>
      </c>
      <c r="I625" s="63"/>
      <c r="J625" s="63"/>
      <c r="K625" s="63">
        <v>2</v>
      </c>
      <c r="L625" s="63"/>
      <c r="M625" s="63">
        <v>0</v>
      </c>
      <c r="N625" s="63">
        <v>0</v>
      </c>
      <c r="O625" s="63"/>
      <c r="P625" s="63">
        <v>5</v>
      </c>
      <c r="Q625" s="63">
        <v>2</v>
      </c>
    </row>
    <row r="626" spans="1:17" x14ac:dyDescent="0.25">
      <c r="A626" s="58">
        <v>1999</v>
      </c>
      <c r="B626" s="79">
        <v>196</v>
      </c>
      <c r="C626" s="63"/>
      <c r="D626" s="63">
        <v>3</v>
      </c>
      <c r="E626" s="63"/>
      <c r="F626" s="63">
        <v>3</v>
      </c>
      <c r="G626" s="63"/>
      <c r="H626" s="63">
        <v>1</v>
      </c>
      <c r="I626" s="63"/>
      <c r="J626" s="63"/>
      <c r="K626" s="63">
        <v>1</v>
      </c>
      <c r="L626" s="63"/>
      <c r="M626" s="63">
        <v>0</v>
      </c>
      <c r="N626" s="63">
        <v>0</v>
      </c>
      <c r="O626" s="63"/>
      <c r="P626" s="63">
        <v>3</v>
      </c>
      <c r="Q626" s="63">
        <v>0</v>
      </c>
    </row>
    <row r="627" spans="1:17" x14ac:dyDescent="0.25">
      <c r="A627" s="58">
        <v>1999</v>
      </c>
      <c r="B627" s="79">
        <v>197</v>
      </c>
      <c r="C627" s="63"/>
      <c r="D627" s="63">
        <v>1</v>
      </c>
      <c r="E627" s="63"/>
      <c r="F627" s="63">
        <v>1</v>
      </c>
      <c r="G627" s="63"/>
      <c r="H627" s="63">
        <v>3</v>
      </c>
      <c r="I627" s="63"/>
      <c r="J627" s="63"/>
      <c r="K627" s="63">
        <v>3</v>
      </c>
      <c r="L627" s="63"/>
      <c r="M627" s="63">
        <v>0</v>
      </c>
      <c r="N627" s="63">
        <v>0</v>
      </c>
      <c r="O627" s="63"/>
      <c r="P627" s="63">
        <v>4</v>
      </c>
      <c r="Q627" s="63">
        <v>1</v>
      </c>
    </row>
    <row r="628" spans="1:17" x14ac:dyDescent="0.25">
      <c r="A628" s="58">
        <v>1999</v>
      </c>
      <c r="B628" s="79">
        <v>198</v>
      </c>
      <c r="C628" s="63"/>
      <c r="D628" s="63">
        <v>5</v>
      </c>
      <c r="E628" s="63"/>
      <c r="F628" s="63">
        <v>5</v>
      </c>
      <c r="G628" s="63"/>
      <c r="H628" s="63">
        <v>3</v>
      </c>
      <c r="I628" s="63"/>
      <c r="J628" s="63"/>
      <c r="K628" s="63">
        <v>3</v>
      </c>
      <c r="L628" s="63"/>
      <c r="M628" s="63">
        <v>0</v>
      </c>
      <c r="N628" s="63">
        <v>0</v>
      </c>
      <c r="O628" s="63"/>
      <c r="P628" s="63">
        <v>6</v>
      </c>
      <c r="Q628" s="63">
        <v>2</v>
      </c>
    </row>
    <row r="629" spans="1:17" x14ac:dyDescent="0.25">
      <c r="A629" s="58">
        <v>1999</v>
      </c>
      <c r="B629" s="79">
        <v>199</v>
      </c>
      <c r="C629" s="63"/>
      <c r="D629" s="63">
        <v>3</v>
      </c>
      <c r="E629" s="63"/>
      <c r="F629" s="63">
        <v>3</v>
      </c>
      <c r="G629" s="63"/>
      <c r="H629" s="63">
        <v>2</v>
      </c>
      <c r="I629" s="63"/>
      <c r="J629" s="63"/>
      <c r="K629" s="63">
        <v>2</v>
      </c>
      <c r="L629" s="63"/>
      <c r="M629" s="63">
        <v>0</v>
      </c>
      <c r="N629" s="63">
        <v>0</v>
      </c>
      <c r="O629" s="63"/>
      <c r="P629" s="63">
        <v>5</v>
      </c>
      <c r="Q629" s="63">
        <v>1</v>
      </c>
    </row>
    <row r="630" spans="1:17" x14ac:dyDescent="0.25">
      <c r="A630" s="58">
        <v>1999</v>
      </c>
      <c r="B630" s="79">
        <v>200</v>
      </c>
      <c r="C630" s="63"/>
      <c r="D630" s="63">
        <v>5</v>
      </c>
      <c r="E630" s="63"/>
      <c r="F630" s="63">
        <v>5</v>
      </c>
      <c r="G630" s="63"/>
      <c r="H630" s="63">
        <v>3</v>
      </c>
      <c r="I630" s="63"/>
      <c r="J630" s="63"/>
      <c r="K630" s="63">
        <v>3</v>
      </c>
      <c r="L630" s="63"/>
      <c r="M630" s="63">
        <v>0</v>
      </c>
      <c r="N630" s="63">
        <v>0</v>
      </c>
      <c r="O630" s="63"/>
      <c r="P630" s="63">
        <v>4</v>
      </c>
      <c r="Q630" s="63">
        <v>0</v>
      </c>
    </row>
    <row r="631" spans="1:17" x14ac:dyDescent="0.25">
      <c r="A631" s="58">
        <v>1999</v>
      </c>
      <c r="B631" s="79">
        <v>201</v>
      </c>
      <c r="C631" s="63"/>
      <c r="D631" s="63">
        <v>7</v>
      </c>
      <c r="E631" s="63"/>
      <c r="F631" s="63">
        <v>7</v>
      </c>
      <c r="G631" s="63"/>
      <c r="H631" s="63">
        <v>2</v>
      </c>
      <c r="I631" s="63"/>
      <c r="J631" s="63"/>
      <c r="K631" s="63">
        <v>2</v>
      </c>
      <c r="L631" s="63"/>
      <c r="M631" s="63">
        <v>0</v>
      </c>
      <c r="N631" s="63">
        <v>0</v>
      </c>
      <c r="O631" s="63"/>
      <c r="P631" s="63">
        <v>4</v>
      </c>
      <c r="Q631" s="63">
        <v>1</v>
      </c>
    </row>
    <row r="632" spans="1:17" x14ac:dyDescent="0.25">
      <c r="A632" s="58">
        <v>1999</v>
      </c>
      <c r="B632" s="79">
        <v>202</v>
      </c>
      <c r="C632" s="63"/>
      <c r="D632" s="63">
        <v>3</v>
      </c>
      <c r="E632" s="63"/>
      <c r="F632" s="63">
        <v>3</v>
      </c>
      <c r="G632" s="63"/>
      <c r="H632" s="63">
        <v>0</v>
      </c>
      <c r="I632" s="63"/>
      <c r="J632" s="63"/>
      <c r="K632" s="63">
        <v>0</v>
      </c>
      <c r="L632" s="63"/>
      <c r="M632" s="63">
        <v>1</v>
      </c>
      <c r="N632" s="63">
        <v>1</v>
      </c>
      <c r="O632" s="63"/>
      <c r="P632" s="63">
        <v>3</v>
      </c>
      <c r="Q632" s="63">
        <v>0</v>
      </c>
    </row>
    <row r="633" spans="1:17" x14ac:dyDescent="0.25">
      <c r="A633" s="58">
        <v>1999</v>
      </c>
      <c r="B633" s="79">
        <v>203</v>
      </c>
      <c r="C633" s="63"/>
      <c r="D633" s="63">
        <v>4</v>
      </c>
      <c r="E633" s="63"/>
      <c r="F633" s="63">
        <v>4</v>
      </c>
      <c r="G633" s="63"/>
      <c r="H633" s="63">
        <v>3</v>
      </c>
      <c r="I633" s="63"/>
      <c r="J633" s="63"/>
      <c r="K633" s="63">
        <v>3</v>
      </c>
      <c r="L633" s="63"/>
      <c r="M633" s="63">
        <v>0</v>
      </c>
      <c r="N633" s="63">
        <v>0</v>
      </c>
      <c r="O633" s="63"/>
      <c r="P633" s="63">
        <v>8</v>
      </c>
      <c r="Q633" s="63">
        <v>1</v>
      </c>
    </row>
    <row r="634" spans="1:17" x14ac:dyDescent="0.25">
      <c r="A634" s="58">
        <v>1999</v>
      </c>
      <c r="B634" s="79">
        <v>204</v>
      </c>
      <c r="C634" s="63"/>
      <c r="D634" s="63">
        <v>4</v>
      </c>
      <c r="E634" s="63"/>
      <c r="F634" s="63">
        <v>4</v>
      </c>
      <c r="G634" s="63"/>
      <c r="H634" s="63">
        <v>1</v>
      </c>
      <c r="I634" s="63"/>
      <c r="J634" s="63"/>
      <c r="K634" s="63">
        <v>1</v>
      </c>
      <c r="L634" s="63"/>
      <c r="M634" s="63">
        <v>0</v>
      </c>
      <c r="N634" s="63">
        <v>0</v>
      </c>
      <c r="O634" s="63"/>
      <c r="P634" s="63">
        <v>7</v>
      </c>
      <c r="Q634" s="63">
        <v>3</v>
      </c>
    </row>
    <row r="635" spans="1:17" x14ac:dyDescent="0.25">
      <c r="A635" s="58">
        <v>1999</v>
      </c>
      <c r="B635" s="79">
        <v>205</v>
      </c>
      <c r="C635" s="63"/>
      <c r="D635" s="63">
        <v>2</v>
      </c>
      <c r="E635" s="63"/>
      <c r="F635" s="63">
        <v>2</v>
      </c>
      <c r="G635" s="63"/>
      <c r="H635" s="63">
        <v>1</v>
      </c>
      <c r="I635" s="63"/>
      <c r="J635" s="63"/>
      <c r="K635" s="63">
        <v>1</v>
      </c>
      <c r="L635" s="63"/>
      <c r="M635" s="63">
        <v>0</v>
      </c>
      <c r="N635" s="63">
        <v>0</v>
      </c>
      <c r="O635" s="63"/>
      <c r="P635" s="63">
        <v>3</v>
      </c>
      <c r="Q635" s="63">
        <v>1</v>
      </c>
    </row>
    <row r="636" spans="1:17" x14ac:dyDescent="0.25">
      <c r="A636" s="58">
        <v>1999</v>
      </c>
      <c r="B636" s="79">
        <v>206</v>
      </c>
      <c r="C636" s="63"/>
      <c r="D636" s="63">
        <v>2</v>
      </c>
      <c r="E636" s="63"/>
      <c r="F636" s="63">
        <v>2</v>
      </c>
      <c r="G636" s="63"/>
      <c r="H636" s="63">
        <v>1</v>
      </c>
      <c r="I636" s="63"/>
      <c r="J636" s="63"/>
      <c r="K636" s="63">
        <v>1</v>
      </c>
      <c r="L636" s="63"/>
      <c r="M636" s="63">
        <v>1</v>
      </c>
      <c r="N636" s="63">
        <v>1</v>
      </c>
      <c r="O636" s="63"/>
      <c r="P636" s="63">
        <v>4</v>
      </c>
      <c r="Q636" s="63">
        <v>0</v>
      </c>
    </row>
    <row r="637" spans="1:17" x14ac:dyDescent="0.25">
      <c r="A637" s="58">
        <v>1999</v>
      </c>
      <c r="B637" s="79">
        <v>207</v>
      </c>
      <c r="C637" s="63"/>
      <c r="D637" s="63">
        <v>5</v>
      </c>
      <c r="E637" s="63"/>
      <c r="F637" s="63">
        <v>5</v>
      </c>
      <c r="G637" s="63"/>
      <c r="H637" s="63">
        <v>4</v>
      </c>
      <c r="I637" s="63"/>
      <c r="J637" s="63"/>
      <c r="K637" s="63">
        <v>4</v>
      </c>
      <c r="L637" s="63"/>
      <c r="M637" s="63">
        <v>0</v>
      </c>
      <c r="N637" s="63">
        <v>0</v>
      </c>
      <c r="O637" s="63"/>
      <c r="P637" s="63">
        <v>2</v>
      </c>
      <c r="Q637" s="63">
        <v>1</v>
      </c>
    </row>
    <row r="638" spans="1:17" x14ac:dyDescent="0.25">
      <c r="A638" s="58">
        <v>1999</v>
      </c>
      <c r="B638" s="79">
        <v>208</v>
      </c>
      <c r="C638" s="63"/>
      <c r="D638" s="63">
        <v>5</v>
      </c>
      <c r="E638" s="63"/>
      <c r="F638" s="63">
        <v>5</v>
      </c>
      <c r="G638" s="63"/>
      <c r="H638" s="63">
        <v>1</v>
      </c>
      <c r="I638" s="63"/>
      <c r="J638" s="63"/>
      <c r="K638" s="63">
        <v>1</v>
      </c>
      <c r="L638" s="63"/>
      <c r="M638" s="63">
        <v>0</v>
      </c>
      <c r="N638" s="63">
        <v>0</v>
      </c>
      <c r="O638" s="63"/>
      <c r="P638" s="63">
        <v>3</v>
      </c>
      <c r="Q638" s="63">
        <v>0</v>
      </c>
    </row>
    <row r="639" spans="1:17" x14ac:dyDescent="0.25">
      <c r="A639" s="58">
        <v>1999</v>
      </c>
      <c r="B639" s="79">
        <v>209</v>
      </c>
      <c r="C639" s="63"/>
      <c r="D639" s="63">
        <v>1</v>
      </c>
      <c r="E639" s="63"/>
      <c r="F639" s="63">
        <v>1</v>
      </c>
      <c r="G639" s="63"/>
      <c r="H639" s="63">
        <v>1</v>
      </c>
      <c r="I639" s="63"/>
      <c r="J639" s="63"/>
      <c r="K639" s="63">
        <v>1</v>
      </c>
      <c r="L639" s="63"/>
      <c r="M639" s="63">
        <v>0</v>
      </c>
      <c r="N639" s="63">
        <v>0</v>
      </c>
      <c r="O639" s="63"/>
      <c r="P639" s="63">
        <v>8</v>
      </c>
      <c r="Q639" s="58">
        <v>5</v>
      </c>
    </row>
    <row r="640" spans="1:17" x14ac:dyDescent="0.25">
      <c r="A640" s="58">
        <v>1999</v>
      </c>
      <c r="B640" s="79">
        <v>210</v>
      </c>
      <c r="C640" s="63"/>
      <c r="D640" s="63">
        <v>3</v>
      </c>
      <c r="E640" s="63"/>
      <c r="F640" s="63">
        <v>3</v>
      </c>
      <c r="G640" s="63"/>
      <c r="H640" s="63">
        <v>0</v>
      </c>
      <c r="I640" s="63"/>
      <c r="J640" s="63"/>
      <c r="K640" s="63">
        <v>0</v>
      </c>
      <c r="L640" s="63"/>
      <c r="M640" s="63">
        <v>0</v>
      </c>
      <c r="N640" s="63">
        <v>0</v>
      </c>
      <c r="O640" s="63"/>
      <c r="P640" s="63">
        <v>3</v>
      </c>
      <c r="Q640" s="58">
        <v>0</v>
      </c>
    </row>
    <row r="641" spans="1:17" x14ac:dyDescent="0.25">
      <c r="A641" s="58">
        <v>1999</v>
      </c>
      <c r="B641" s="79">
        <v>211</v>
      </c>
      <c r="C641" s="63"/>
      <c r="D641" s="63">
        <v>0</v>
      </c>
      <c r="E641" s="63"/>
      <c r="F641" s="63">
        <v>0</v>
      </c>
      <c r="G641" s="63"/>
      <c r="H641" s="63">
        <v>0</v>
      </c>
      <c r="I641" s="63"/>
      <c r="J641" s="63"/>
      <c r="K641" s="63">
        <v>0</v>
      </c>
      <c r="L641" s="63"/>
      <c r="M641" s="63">
        <v>0</v>
      </c>
      <c r="N641" s="63">
        <v>0</v>
      </c>
      <c r="O641" s="63"/>
      <c r="P641" s="63">
        <v>0</v>
      </c>
      <c r="Q641" s="58">
        <v>0</v>
      </c>
    </row>
    <row r="642" spans="1:17" x14ac:dyDescent="0.25">
      <c r="A642" s="58">
        <v>1999</v>
      </c>
      <c r="B642" s="79">
        <v>212</v>
      </c>
      <c r="C642" s="63"/>
      <c r="D642" s="63">
        <v>5</v>
      </c>
      <c r="E642" s="63"/>
      <c r="F642" s="63">
        <v>5</v>
      </c>
      <c r="G642" s="63"/>
      <c r="H642" s="63">
        <v>0</v>
      </c>
      <c r="I642" s="63"/>
      <c r="J642" s="63"/>
      <c r="K642" s="63">
        <v>0</v>
      </c>
      <c r="L642" s="63"/>
      <c r="M642" s="63">
        <v>0</v>
      </c>
      <c r="N642" s="63">
        <v>0</v>
      </c>
      <c r="O642" s="63"/>
      <c r="P642" s="63">
        <v>6</v>
      </c>
      <c r="Q642" s="58">
        <v>2</v>
      </c>
    </row>
    <row r="643" spans="1:17" x14ac:dyDescent="0.25">
      <c r="A643" s="58">
        <v>1999</v>
      </c>
      <c r="B643" s="79">
        <v>213</v>
      </c>
      <c r="C643" s="63"/>
      <c r="D643" s="63">
        <v>3</v>
      </c>
      <c r="E643" s="63"/>
      <c r="F643" s="63">
        <v>3</v>
      </c>
      <c r="G643" s="63"/>
      <c r="H643" s="63">
        <v>0</v>
      </c>
      <c r="I643" s="63"/>
      <c r="J643" s="63"/>
      <c r="K643" s="63">
        <v>0</v>
      </c>
      <c r="L643" s="63"/>
      <c r="M643" s="63">
        <v>0</v>
      </c>
      <c r="N643" s="63">
        <v>0</v>
      </c>
      <c r="O643" s="63"/>
      <c r="P643" s="63">
        <v>12</v>
      </c>
      <c r="Q643" s="58">
        <v>1</v>
      </c>
    </row>
    <row r="644" spans="1:17" x14ac:dyDescent="0.25">
      <c r="A644" s="58">
        <v>1999</v>
      </c>
      <c r="B644" s="79">
        <v>214</v>
      </c>
      <c r="C644" s="63"/>
      <c r="D644" s="63">
        <v>1</v>
      </c>
      <c r="E644" s="63"/>
      <c r="F644" s="63">
        <v>1</v>
      </c>
      <c r="G644" s="63"/>
      <c r="H644" s="63">
        <v>1</v>
      </c>
      <c r="I644" s="63"/>
      <c r="J644" s="63"/>
      <c r="K644" s="63">
        <v>1</v>
      </c>
      <c r="L644" s="63"/>
      <c r="M644" s="63">
        <v>0</v>
      </c>
      <c r="N644" s="63"/>
      <c r="O644" s="63"/>
      <c r="P644" s="63">
        <v>2</v>
      </c>
      <c r="Q644" s="63">
        <v>0</v>
      </c>
    </row>
    <row r="645" spans="1:17" x14ac:dyDescent="0.25">
      <c r="A645" s="58">
        <v>1999</v>
      </c>
      <c r="B645" s="79">
        <v>215</v>
      </c>
      <c r="C645" s="63"/>
      <c r="D645" s="63">
        <v>2</v>
      </c>
      <c r="E645" s="63"/>
      <c r="F645" s="63">
        <v>2</v>
      </c>
      <c r="G645" s="63"/>
      <c r="H645" s="63">
        <v>1</v>
      </c>
      <c r="I645" s="63"/>
      <c r="J645" s="63"/>
      <c r="K645" s="63">
        <v>1</v>
      </c>
      <c r="L645" s="63"/>
      <c r="M645" s="63">
        <v>0</v>
      </c>
      <c r="N645" s="63"/>
      <c r="O645" s="63"/>
      <c r="P645" s="63">
        <v>1</v>
      </c>
      <c r="Q645" s="63">
        <v>1</v>
      </c>
    </row>
    <row r="646" spans="1:17" x14ac:dyDescent="0.25">
      <c r="A646" s="58">
        <v>1999</v>
      </c>
      <c r="B646" s="79">
        <v>216</v>
      </c>
      <c r="C646" s="63"/>
      <c r="D646" s="63">
        <v>3</v>
      </c>
      <c r="E646" s="63"/>
      <c r="F646" s="63">
        <v>3</v>
      </c>
      <c r="G646" s="63"/>
      <c r="H646" s="63">
        <v>1</v>
      </c>
      <c r="I646" s="63"/>
      <c r="J646" s="63"/>
      <c r="K646" s="63">
        <v>1</v>
      </c>
      <c r="L646" s="63"/>
      <c r="M646" s="63">
        <v>0</v>
      </c>
      <c r="N646" s="63"/>
      <c r="O646" s="63"/>
      <c r="P646" s="63">
        <v>-1</v>
      </c>
      <c r="Q646" s="63">
        <v>0</v>
      </c>
    </row>
    <row r="647" spans="1:17" x14ac:dyDescent="0.25">
      <c r="A647" s="58">
        <v>1999</v>
      </c>
      <c r="B647" s="79">
        <v>217</v>
      </c>
      <c r="C647" s="63"/>
      <c r="D647" s="63">
        <v>0</v>
      </c>
      <c r="E647" s="63"/>
      <c r="F647" s="63">
        <v>0</v>
      </c>
      <c r="G647" s="63"/>
      <c r="H647" s="63">
        <v>0</v>
      </c>
      <c r="I647" s="63"/>
      <c r="J647" s="63"/>
      <c r="K647" s="63">
        <v>0</v>
      </c>
      <c r="L647" s="63"/>
      <c r="M647" s="63">
        <v>0</v>
      </c>
      <c r="N647" s="63"/>
      <c r="O647" s="63"/>
      <c r="P647" s="63">
        <v>1</v>
      </c>
      <c r="Q647" s="63">
        <v>0</v>
      </c>
    </row>
    <row r="648" spans="1:17" x14ac:dyDescent="0.25">
      <c r="A648" s="58">
        <v>1999</v>
      </c>
      <c r="B648" s="79">
        <v>218</v>
      </c>
      <c r="C648" s="63"/>
      <c r="D648" s="63">
        <v>0</v>
      </c>
      <c r="E648" s="63"/>
      <c r="F648" s="63">
        <v>0</v>
      </c>
      <c r="G648" s="63"/>
      <c r="H648" s="63">
        <v>0</v>
      </c>
      <c r="I648" s="63"/>
      <c r="J648" s="63"/>
      <c r="K648" s="63">
        <v>0</v>
      </c>
      <c r="L648" s="63"/>
      <c r="M648" s="63">
        <v>0</v>
      </c>
      <c r="N648" s="63"/>
      <c r="O648" s="63"/>
      <c r="P648" s="63">
        <v>5</v>
      </c>
      <c r="Q648" s="63">
        <v>2</v>
      </c>
    </row>
    <row r="649" spans="1:17" x14ac:dyDescent="0.25">
      <c r="A649" s="58">
        <v>1999</v>
      </c>
      <c r="B649" s="79">
        <v>219</v>
      </c>
      <c r="C649" s="63"/>
      <c r="D649" s="63">
        <v>0</v>
      </c>
      <c r="E649" s="63"/>
      <c r="F649" s="63">
        <v>0</v>
      </c>
      <c r="G649" s="63"/>
      <c r="H649" s="63">
        <v>0</v>
      </c>
      <c r="I649" s="63"/>
      <c r="J649" s="63"/>
      <c r="K649" s="63">
        <v>0</v>
      </c>
      <c r="L649" s="63"/>
      <c r="M649" s="63">
        <v>0</v>
      </c>
      <c r="N649" s="63"/>
      <c r="O649" s="63"/>
      <c r="P649" s="63">
        <v>3</v>
      </c>
      <c r="Q649" s="63">
        <v>2</v>
      </c>
    </row>
    <row r="650" spans="1:17" x14ac:dyDescent="0.25">
      <c r="A650" s="58">
        <v>1999</v>
      </c>
      <c r="B650" s="79">
        <v>220</v>
      </c>
      <c r="C650" s="63"/>
      <c r="D650" s="63">
        <v>1</v>
      </c>
      <c r="E650" s="63"/>
      <c r="F650" s="63">
        <v>1</v>
      </c>
      <c r="G650" s="63"/>
      <c r="H650" s="63">
        <v>0</v>
      </c>
      <c r="I650" s="63"/>
      <c r="J650" s="63"/>
      <c r="K650" s="63">
        <v>0</v>
      </c>
      <c r="L650" s="63"/>
      <c r="M650" s="63">
        <v>0</v>
      </c>
      <c r="N650" s="63"/>
      <c r="O650" s="63"/>
      <c r="P650" s="63">
        <v>2</v>
      </c>
      <c r="Q650" s="63">
        <v>0</v>
      </c>
    </row>
    <row r="651" spans="1:17" x14ac:dyDescent="0.25">
      <c r="A651" s="58">
        <v>1999</v>
      </c>
      <c r="B651" s="127">
        <v>221</v>
      </c>
      <c r="C651" s="101"/>
      <c r="D651" s="101">
        <v>1</v>
      </c>
      <c r="E651" s="101"/>
      <c r="F651" s="101">
        <v>1</v>
      </c>
      <c r="G651" s="101"/>
      <c r="H651" s="101">
        <v>0</v>
      </c>
      <c r="I651" s="101"/>
      <c r="J651" s="101"/>
      <c r="K651" s="101">
        <v>0</v>
      </c>
      <c r="L651" s="101"/>
      <c r="M651" s="101">
        <v>0</v>
      </c>
      <c r="N651" s="101"/>
      <c r="O651" s="101"/>
      <c r="P651" s="101">
        <v>0</v>
      </c>
      <c r="Q651" s="101">
        <v>-1</v>
      </c>
    </row>
    <row r="652" spans="1:17" x14ac:dyDescent="0.25">
      <c r="A652" s="58">
        <v>1999</v>
      </c>
      <c r="B652" s="79">
        <v>222</v>
      </c>
      <c r="C652" s="63"/>
      <c r="D652" s="63">
        <v>0</v>
      </c>
      <c r="E652" s="63"/>
      <c r="F652" s="63">
        <v>0</v>
      </c>
      <c r="G652" s="63"/>
      <c r="H652" s="63">
        <v>0</v>
      </c>
      <c r="I652" s="63"/>
      <c r="J652" s="63"/>
      <c r="K652" s="63">
        <v>0</v>
      </c>
      <c r="L652" s="63"/>
      <c r="M652" s="63">
        <v>0</v>
      </c>
      <c r="N652" s="63"/>
      <c r="O652" s="63"/>
      <c r="P652" s="63">
        <v>1</v>
      </c>
      <c r="Q652" s="63">
        <v>1</v>
      </c>
    </row>
    <row r="653" spans="1:17" x14ac:dyDescent="0.25">
      <c r="A653" s="58">
        <v>1999</v>
      </c>
      <c r="B653" s="79">
        <v>223</v>
      </c>
      <c r="C653" s="63"/>
      <c r="D653" s="63">
        <v>1</v>
      </c>
      <c r="E653" s="63"/>
      <c r="F653" s="63">
        <v>1</v>
      </c>
      <c r="G653" s="63"/>
      <c r="H653" s="63">
        <v>0</v>
      </c>
      <c r="I653" s="63"/>
      <c r="J653" s="63"/>
      <c r="K653" s="63">
        <v>0</v>
      </c>
      <c r="L653" s="63"/>
      <c r="M653" s="63">
        <v>0</v>
      </c>
      <c r="N653" s="63"/>
      <c r="O653" s="63"/>
      <c r="P653" s="63">
        <v>2</v>
      </c>
      <c r="Q653" s="63">
        <v>2</v>
      </c>
    </row>
    <row r="654" spans="1:17" x14ac:dyDescent="0.25">
      <c r="A654" s="58">
        <v>1999</v>
      </c>
      <c r="B654" s="79">
        <v>224</v>
      </c>
      <c r="C654" s="63"/>
      <c r="D654" s="63">
        <v>0</v>
      </c>
      <c r="E654" s="63"/>
      <c r="F654" s="63">
        <v>0</v>
      </c>
      <c r="G654" s="63"/>
      <c r="H654" s="63">
        <v>0</v>
      </c>
      <c r="I654" s="63"/>
      <c r="J654" s="63"/>
      <c r="K654" s="63">
        <v>0</v>
      </c>
      <c r="L654" s="63"/>
      <c r="M654" s="63">
        <v>0</v>
      </c>
      <c r="N654" s="63"/>
      <c r="O654" s="63"/>
      <c r="P654" s="63">
        <v>3</v>
      </c>
      <c r="Q654" s="63">
        <v>0</v>
      </c>
    </row>
    <row r="655" spans="1:17" x14ac:dyDescent="0.25">
      <c r="A655" s="58">
        <v>1999</v>
      </c>
      <c r="B655" s="79">
        <v>225</v>
      </c>
      <c r="C655" s="63"/>
      <c r="D655" s="63">
        <v>1</v>
      </c>
      <c r="E655" s="63"/>
      <c r="F655" s="63">
        <v>1</v>
      </c>
      <c r="G655" s="63"/>
      <c r="H655" s="63">
        <v>0</v>
      </c>
      <c r="I655" s="63"/>
      <c r="J655" s="63"/>
      <c r="K655" s="63">
        <v>0</v>
      </c>
      <c r="L655" s="63"/>
      <c r="M655" s="63">
        <v>0</v>
      </c>
      <c r="N655" s="63"/>
      <c r="O655" s="63"/>
      <c r="P655" s="63">
        <v>6</v>
      </c>
      <c r="Q655" s="63">
        <v>3</v>
      </c>
    </row>
    <row r="656" spans="1:17" x14ac:dyDescent="0.25">
      <c r="A656" s="58">
        <v>1999</v>
      </c>
      <c r="B656" s="79">
        <v>226</v>
      </c>
      <c r="C656" s="63"/>
      <c r="D656" s="63">
        <v>1</v>
      </c>
      <c r="E656" s="63"/>
      <c r="F656" s="63">
        <v>1</v>
      </c>
      <c r="G656" s="63"/>
      <c r="H656" s="63">
        <v>0</v>
      </c>
      <c r="I656" s="63"/>
      <c r="J656" s="63"/>
      <c r="K656" s="63">
        <v>0</v>
      </c>
      <c r="L656" s="63"/>
      <c r="M656" s="63">
        <v>0</v>
      </c>
      <c r="N656" s="63"/>
      <c r="O656" s="63"/>
      <c r="P656" s="63">
        <v>3</v>
      </c>
      <c r="Q656" s="63">
        <v>2</v>
      </c>
    </row>
    <row r="657" spans="1:17" x14ac:dyDescent="0.25">
      <c r="A657" s="58">
        <v>1999</v>
      </c>
      <c r="B657" s="79">
        <v>227</v>
      </c>
      <c r="C657" s="63"/>
      <c r="D657" s="63">
        <v>0</v>
      </c>
      <c r="E657" s="63"/>
      <c r="F657" s="63">
        <v>0</v>
      </c>
      <c r="G657" s="63"/>
      <c r="H657" s="63">
        <v>0</v>
      </c>
      <c r="I657" s="63"/>
      <c r="J657" s="63"/>
      <c r="K657" s="63">
        <v>0</v>
      </c>
      <c r="L657" s="63"/>
      <c r="M657" s="63">
        <v>0</v>
      </c>
      <c r="N657" s="63"/>
      <c r="O657" s="63"/>
      <c r="P657" s="63">
        <v>4</v>
      </c>
      <c r="Q657" s="63">
        <v>1</v>
      </c>
    </row>
    <row r="658" spans="1:17" x14ac:dyDescent="0.25">
      <c r="A658" s="58">
        <v>1999</v>
      </c>
      <c r="B658" s="79">
        <v>228</v>
      </c>
      <c r="C658" s="63"/>
      <c r="D658" s="63">
        <v>0</v>
      </c>
      <c r="E658" s="63"/>
      <c r="F658" s="63">
        <v>0</v>
      </c>
      <c r="G658" s="63"/>
      <c r="H658" s="63">
        <v>0</v>
      </c>
      <c r="I658" s="63"/>
      <c r="J658" s="63"/>
      <c r="K658" s="63">
        <v>0</v>
      </c>
      <c r="L658" s="63"/>
      <c r="M658" s="63">
        <v>0</v>
      </c>
      <c r="N658" s="63"/>
      <c r="O658" s="63"/>
      <c r="P658" s="63">
        <v>7</v>
      </c>
      <c r="Q658" s="63">
        <v>2</v>
      </c>
    </row>
    <row r="659" spans="1:17" x14ac:dyDescent="0.25">
      <c r="A659" s="58">
        <v>1999</v>
      </c>
      <c r="B659" s="79">
        <v>229</v>
      </c>
      <c r="C659" s="63"/>
      <c r="D659" s="63">
        <v>0</v>
      </c>
      <c r="E659" s="63"/>
      <c r="F659" s="63">
        <v>0</v>
      </c>
      <c r="G659" s="63"/>
      <c r="H659" s="63">
        <v>0</v>
      </c>
      <c r="I659" s="63"/>
      <c r="J659" s="63"/>
      <c r="K659" s="63">
        <v>0</v>
      </c>
      <c r="L659" s="63"/>
      <c r="M659" s="63">
        <v>0</v>
      </c>
      <c r="N659" s="63"/>
      <c r="O659" s="63"/>
      <c r="P659" s="63">
        <v>4</v>
      </c>
      <c r="Q659" s="63">
        <v>2</v>
      </c>
    </row>
    <row r="660" spans="1:17" x14ac:dyDescent="0.25">
      <c r="A660" s="58">
        <v>1999</v>
      </c>
      <c r="B660" s="79">
        <v>230</v>
      </c>
      <c r="C660" s="63"/>
      <c r="D660" s="63">
        <v>0</v>
      </c>
      <c r="E660" s="63"/>
      <c r="F660" s="63">
        <v>0</v>
      </c>
      <c r="G660" s="63"/>
      <c r="H660" s="63">
        <v>0</v>
      </c>
      <c r="I660" s="63"/>
      <c r="J660" s="63"/>
      <c r="K660" s="63">
        <v>0</v>
      </c>
      <c r="L660" s="63"/>
      <c r="M660" s="63">
        <v>0</v>
      </c>
      <c r="N660" s="63"/>
      <c r="O660" s="63"/>
      <c r="P660" s="63">
        <v>2</v>
      </c>
      <c r="Q660" s="63">
        <v>0</v>
      </c>
    </row>
    <row r="661" spans="1:17" x14ac:dyDescent="0.25">
      <c r="A661" s="58">
        <v>1999</v>
      </c>
      <c r="B661" s="79">
        <v>231</v>
      </c>
      <c r="C661" s="63"/>
      <c r="D661" s="63"/>
      <c r="E661" s="63">
        <v>0</v>
      </c>
      <c r="F661" s="63">
        <v>0</v>
      </c>
      <c r="G661" s="63"/>
      <c r="H661" s="63">
        <v>0</v>
      </c>
      <c r="I661" s="63"/>
      <c r="J661" s="63"/>
      <c r="K661" s="63">
        <v>0</v>
      </c>
      <c r="L661" s="63"/>
      <c r="M661" s="63">
        <v>0</v>
      </c>
      <c r="N661" s="63"/>
      <c r="O661" s="63"/>
      <c r="P661" s="63">
        <v>2</v>
      </c>
      <c r="Q661" s="63">
        <v>0</v>
      </c>
    </row>
    <row r="662" spans="1:17" x14ac:dyDescent="0.25">
      <c r="A662" s="58">
        <v>1999</v>
      </c>
      <c r="B662" s="79">
        <v>232</v>
      </c>
      <c r="C662" s="63"/>
      <c r="D662" s="63"/>
      <c r="E662" s="63">
        <v>0</v>
      </c>
      <c r="F662" s="63">
        <v>0</v>
      </c>
      <c r="G662" s="63"/>
      <c r="H662" s="63">
        <v>0</v>
      </c>
      <c r="I662" s="63"/>
      <c r="J662" s="63"/>
      <c r="K662" s="63">
        <v>0</v>
      </c>
      <c r="L662" s="63"/>
      <c r="M662" s="63">
        <v>0</v>
      </c>
      <c r="N662" s="63"/>
      <c r="O662" s="63"/>
      <c r="P662" s="63">
        <v>6</v>
      </c>
      <c r="Q662" s="63">
        <v>1</v>
      </c>
    </row>
    <row r="663" spans="1:17" x14ac:dyDescent="0.25">
      <c r="A663" s="58">
        <v>1999</v>
      </c>
      <c r="B663" s="79">
        <v>233</v>
      </c>
      <c r="C663" s="63"/>
      <c r="D663" s="63"/>
      <c r="E663" s="63">
        <v>0</v>
      </c>
      <c r="F663" s="63">
        <v>0</v>
      </c>
      <c r="G663" s="63"/>
      <c r="H663" s="63">
        <v>0</v>
      </c>
      <c r="I663" s="63"/>
      <c r="J663" s="63"/>
      <c r="K663" s="63">
        <v>0</v>
      </c>
      <c r="L663" s="63"/>
      <c r="M663" s="63">
        <v>0</v>
      </c>
      <c r="N663" s="63"/>
      <c r="O663" s="63"/>
      <c r="P663" s="63">
        <v>1</v>
      </c>
      <c r="Q663" s="63">
        <v>0</v>
      </c>
    </row>
    <row r="664" spans="1:17" x14ac:dyDescent="0.25">
      <c r="A664" s="58">
        <v>1999</v>
      </c>
      <c r="B664" s="79">
        <v>234</v>
      </c>
      <c r="C664" s="63"/>
      <c r="D664" s="63"/>
      <c r="E664" s="63">
        <v>0</v>
      </c>
      <c r="F664" s="63">
        <v>0</v>
      </c>
      <c r="G664" s="63"/>
      <c r="H664" s="63">
        <v>0</v>
      </c>
      <c r="I664" s="63"/>
      <c r="J664" s="63"/>
      <c r="K664" s="63">
        <v>0</v>
      </c>
      <c r="L664" s="63"/>
      <c r="M664" s="63">
        <v>0</v>
      </c>
      <c r="N664" s="63"/>
      <c r="O664" s="63"/>
      <c r="P664" s="63">
        <v>7</v>
      </c>
      <c r="Q664" s="63">
        <v>2</v>
      </c>
    </row>
    <row r="665" spans="1:17" x14ac:dyDescent="0.25">
      <c r="A665" s="58">
        <v>1999</v>
      </c>
      <c r="B665" s="79">
        <v>235</v>
      </c>
      <c r="C665" s="63"/>
      <c r="D665" s="63"/>
      <c r="E665" s="63">
        <v>0</v>
      </c>
      <c r="F665" s="63">
        <v>0</v>
      </c>
      <c r="G665" s="63"/>
      <c r="H665" s="63">
        <v>0</v>
      </c>
      <c r="I665" s="63"/>
      <c r="J665" s="63"/>
      <c r="K665" s="63">
        <v>0</v>
      </c>
      <c r="L665" s="63"/>
      <c r="M665" s="63">
        <v>0</v>
      </c>
      <c r="N665" s="63"/>
      <c r="O665" s="63"/>
      <c r="P665" s="63">
        <v>7</v>
      </c>
      <c r="Q665" s="63">
        <v>1</v>
      </c>
    </row>
    <row r="666" spans="1:17" x14ac:dyDescent="0.25">
      <c r="A666" s="58">
        <v>1999</v>
      </c>
      <c r="B666" s="79">
        <v>236</v>
      </c>
      <c r="C666" s="63"/>
      <c r="D666" s="63"/>
      <c r="E666" s="63">
        <v>1</v>
      </c>
      <c r="F666" s="63">
        <v>1</v>
      </c>
      <c r="G666" s="63"/>
      <c r="H666" s="63">
        <v>0</v>
      </c>
      <c r="I666" s="63"/>
      <c r="J666" s="63"/>
      <c r="K666" s="63">
        <v>0</v>
      </c>
      <c r="L666" s="63"/>
      <c r="M666" s="63">
        <v>0</v>
      </c>
      <c r="N666" s="63"/>
      <c r="O666" s="63"/>
      <c r="P666" s="63">
        <v>3</v>
      </c>
      <c r="Q666" s="63">
        <v>0</v>
      </c>
    </row>
    <row r="667" spans="1:17" x14ac:dyDescent="0.25">
      <c r="A667" s="58">
        <v>1999</v>
      </c>
      <c r="B667" s="79">
        <v>237</v>
      </c>
      <c r="C667" s="63"/>
      <c r="D667" s="63"/>
      <c r="E667" s="63">
        <v>0</v>
      </c>
      <c r="F667" s="63">
        <v>0</v>
      </c>
      <c r="G667" s="63"/>
      <c r="H667" s="63">
        <v>0</v>
      </c>
      <c r="I667" s="63"/>
      <c r="J667" s="63"/>
      <c r="K667" s="63">
        <v>0</v>
      </c>
      <c r="L667" s="63"/>
      <c r="M667" s="63">
        <v>0</v>
      </c>
      <c r="N667" s="63"/>
      <c r="O667" s="63"/>
      <c r="P667" s="63">
        <v>7</v>
      </c>
      <c r="Q667" s="63">
        <v>2</v>
      </c>
    </row>
    <row r="668" spans="1:17" x14ac:dyDescent="0.25">
      <c r="A668" s="58">
        <v>1999</v>
      </c>
      <c r="B668" s="79">
        <v>238</v>
      </c>
      <c r="C668" s="63"/>
      <c r="D668" s="63"/>
      <c r="E668" s="63">
        <v>0</v>
      </c>
      <c r="F668" s="63">
        <v>0</v>
      </c>
      <c r="G668" s="63"/>
      <c r="H668" s="63">
        <v>0</v>
      </c>
      <c r="I668" s="63"/>
      <c r="J668" s="63"/>
      <c r="K668" s="63">
        <v>0</v>
      </c>
      <c r="L668" s="63"/>
      <c r="M668" s="63">
        <v>0</v>
      </c>
      <c r="N668" s="63"/>
      <c r="O668" s="63"/>
      <c r="P668" s="63">
        <v>12</v>
      </c>
      <c r="Q668" s="63">
        <v>4</v>
      </c>
    </row>
    <row r="669" spans="1:17" x14ac:dyDescent="0.25">
      <c r="A669" s="58">
        <v>1999</v>
      </c>
      <c r="B669" s="79">
        <v>239</v>
      </c>
      <c r="C669" s="63"/>
      <c r="D669" s="63"/>
      <c r="E669" s="63">
        <v>0</v>
      </c>
      <c r="F669" s="63">
        <v>0</v>
      </c>
      <c r="G669" s="63"/>
      <c r="H669" s="63">
        <v>0</v>
      </c>
      <c r="I669" s="63"/>
      <c r="J669" s="63"/>
      <c r="K669" s="63">
        <v>0</v>
      </c>
      <c r="L669" s="63"/>
      <c r="M669" s="63">
        <v>0</v>
      </c>
      <c r="N669" s="63"/>
      <c r="O669" s="63"/>
      <c r="P669" s="63">
        <v>6</v>
      </c>
      <c r="Q669" s="63">
        <v>0</v>
      </c>
    </row>
    <row r="670" spans="1:17" x14ac:dyDescent="0.25">
      <c r="A670" s="58">
        <v>1999</v>
      </c>
      <c r="B670" s="79">
        <v>240</v>
      </c>
      <c r="C670" s="63"/>
      <c r="D670" s="63"/>
      <c r="E670" s="63">
        <v>0</v>
      </c>
      <c r="F670" s="63">
        <v>0</v>
      </c>
      <c r="G670" s="63"/>
      <c r="H670" s="63">
        <v>0</v>
      </c>
      <c r="I670" s="63"/>
      <c r="J670" s="63"/>
      <c r="K670" s="63">
        <v>0</v>
      </c>
      <c r="L670" s="63"/>
      <c r="M670" s="63">
        <v>0</v>
      </c>
      <c r="N670" s="63"/>
      <c r="O670" s="63"/>
      <c r="P670" s="63">
        <v>-1</v>
      </c>
      <c r="Q670" s="58">
        <v>0</v>
      </c>
    </row>
    <row r="671" spans="1:17" x14ac:dyDescent="0.25">
      <c r="A671" s="58">
        <v>1999</v>
      </c>
      <c r="B671" s="79">
        <v>241</v>
      </c>
      <c r="C671" s="63"/>
      <c r="D671" s="63"/>
      <c r="E671" s="63">
        <v>0</v>
      </c>
      <c r="F671" s="63">
        <v>0</v>
      </c>
      <c r="G671" s="63"/>
      <c r="H671" s="63">
        <v>0</v>
      </c>
      <c r="I671" s="63"/>
      <c r="J671" s="63"/>
      <c r="K671" s="63">
        <v>0</v>
      </c>
      <c r="L671" s="63"/>
      <c r="M671" s="63">
        <v>0</v>
      </c>
      <c r="N671" s="63"/>
      <c r="O671" s="63"/>
      <c r="P671" s="63">
        <v>5</v>
      </c>
      <c r="Q671" s="58">
        <v>1</v>
      </c>
    </row>
    <row r="672" spans="1:17" x14ac:dyDescent="0.25">
      <c r="A672" s="58">
        <v>1999</v>
      </c>
      <c r="B672" s="79">
        <v>242</v>
      </c>
      <c r="C672" s="63"/>
      <c r="D672" s="63"/>
      <c r="E672" s="63">
        <v>2</v>
      </c>
      <c r="F672" s="63">
        <v>2</v>
      </c>
      <c r="G672" s="63"/>
      <c r="H672" s="63">
        <v>0</v>
      </c>
      <c r="I672" s="63"/>
      <c r="J672" s="63"/>
      <c r="K672" s="63">
        <v>0</v>
      </c>
      <c r="L672" s="63"/>
      <c r="M672" s="63">
        <v>0</v>
      </c>
      <c r="N672" s="63"/>
      <c r="O672" s="63"/>
      <c r="P672" s="63">
        <v>12</v>
      </c>
      <c r="Q672" s="58">
        <v>1</v>
      </c>
    </row>
    <row r="673" spans="1:17" x14ac:dyDescent="0.25">
      <c r="A673" s="58">
        <v>1999</v>
      </c>
      <c r="B673" s="79">
        <v>243</v>
      </c>
      <c r="C673" s="63"/>
      <c r="D673" s="63"/>
      <c r="E673" s="63">
        <v>0</v>
      </c>
      <c r="F673" s="63">
        <v>0</v>
      </c>
      <c r="G673" s="63"/>
      <c r="H673" s="63">
        <v>0</v>
      </c>
      <c r="I673" s="63"/>
      <c r="J673" s="63"/>
      <c r="K673" s="63">
        <v>0</v>
      </c>
      <c r="L673" s="63"/>
      <c r="M673" s="63">
        <v>0</v>
      </c>
      <c r="N673" s="63"/>
      <c r="O673" s="63"/>
      <c r="P673" s="63">
        <v>23</v>
      </c>
      <c r="Q673" s="58">
        <v>3</v>
      </c>
    </row>
    <row r="674" spans="1:17" x14ac:dyDescent="0.25">
      <c r="A674" s="58">
        <v>1999</v>
      </c>
      <c r="B674" s="79">
        <v>244</v>
      </c>
      <c r="C674" s="63"/>
      <c r="D674" s="63"/>
      <c r="E674" s="63">
        <v>0</v>
      </c>
      <c r="F674" s="63">
        <v>0</v>
      </c>
      <c r="G674" s="63"/>
      <c r="H674" s="63">
        <v>0</v>
      </c>
      <c r="I674" s="63"/>
      <c r="J674" s="63"/>
      <c r="K674" s="63">
        <v>0</v>
      </c>
      <c r="L674" s="63"/>
      <c r="M674" s="63">
        <v>0</v>
      </c>
      <c r="N674" s="63"/>
      <c r="O674" s="63"/>
      <c r="P674" s="63">
        <v>17</v>
      </c>
      <c r="Q674" s="58">
        <v>3</v>
      </c>
    </row>
    <row r="675" spans="1:17" x14ac:dyDescent="0.25">
      <c r="A675" s="58">
        <v>1999</v>
      </c>
      <c r="B675" s="79">
        <v>245</v>
      </c>
      <c r="C675" s="63"/>
      <c r="D675" s="63"/>
      <c r="E675" s="63">
        <v>0</v>
      </c>
      <c r="F675" s="63">
        <v>0</v>
      </c>
      <c r="G675" s="63"/>
      <c r="H675" s="63">
        <v>0</v>
      </c>
      <c r="I675" s="63"/>
      <c r="J675" s="63"/>
      <c r="K675" s="63">
        <v>0</v>
      </c>
      <c r="L675" s="63"/>
      <c r="M675" s="63">
        <v>0</v>
      </c>
      <c r="N675" s="63"/>
      <c r="O675" s="63"/>
      <c r="P675" s="63">
        <v>30</v>
      </c>
      <c r="Q675" s="63">
        <v>7</v>
      </c>
    </row>
    <row r="676" spans="1:17" x14ac:dyDescent="0.25">
      <c r="A676" s="58">
        <v>1999</v>
      </c>
      <c r="B676" s="79">
        <v>246</v>
      </c>
      <c r="C676" s="63"/>
      <c r="D676" s="63"/>
      <c r="E676" s="63">
        <v>1</v>
      </c>
      <c r="F676" s="63">
        <v>1</v>
      </c>
      <c r="G676" s="63"/>
      <c r="H676" s="63">
        <v>0</v>
      </c>
      <c r="I676" s="63"/>
      <c r="J676" s="63"/>
      <c r="K676" s="63">
        <v>0</v>
      </c>
      <c r="L676" s="63"/>
      <c r="M676" s="63">
        <v>0</v>
      </c>
      <c r="N676" s="63"/>
      <c r="O676" s="63"/>
      <c r="P676" s="63">
        <v>28</v>
      </c>
      <c r="Q676" s="63">
        <v>10</v>
      </c>
    </row>
    <row r="677" spans="1:17" x14ac:dyDescent="0.25">
      <c r="A677" s="58">
        <v>1999</v>
      </c>
      <c r="B677" s="79">
        <v>247</v>
      </c>
      <c r="C677" s="63"/>
      <c r="D677" s="63"/>
      <c r="E677" s="63">
        <v>0</v>
      </c>
      <c r="F677" s="63">
        <v>0</v>
      </c>
      <c r="G677" s="63"/>
      <c r="H677" s="63">
        <v>0</v>
      </c>
      <c r="I677" s="63"/>
      <c r="J677" s="63"/>
      <c r="K677" s="63">
        <v>0</v>
      </c>
      <c r="L677" s="63"/>
      <c r="M677" s="63">
        <v>0</v>
      </c>
      <c r="N677" s="63"/>
      <c r="O677" s="63"/>
      <c r="P677" s="63">
        <v>11</v>
      </c>
      <c r="Q677" s="63">
        <v>2</v>
      </c>
    </row>
    <row r="678" spans="1:17" x14ac:dyDescent="0.25">
      <c r="A678" s="58">
        <v>1999</v>
      </c>
      <c r="B678" s="79">
        <v>248</v>
      </c>
      <c r="C678" s="63"/>
      <c r="D678" s="63"/>
      <c r="E678" s="63">
        <v>-1</v>
      </c>
      <c r="F678" s="63">
        <v>-1</v>
      </c>
      <c r="G678" s="63"/>
      <c r="H678" s="63">
        <v>0</v>
      </c>
      <c r="I678" s="63"/>
      <c r="J678" s="63"/>
      <c r="K678" s="63">
        <v>0</v>
      </c>
      <c r="L678" s="63"/>
      <c r="M678" s="63">
        <v>0</v>
      </c>
      <c r="N678" s="63"/>
      <c r="O678" s="63"/>
      <c r="P678" s="63">
        <v>18</v>
      </c>
      <c r="Q678" s="63">
        <v>4</v>
      </c>
    </row>
    <row r="679" spans="1:17" x14ac:dyDescent="0.25">
      <c r="A679" s="58">
        <v>1999</v>
      </c>
      <c r="B679" s="79">
        <v>249</v>
      </c>
      <c r="C679" s="63"/>
      <c r="D679" s="63"/>
      <c r="E679" s="63">
        <v>0</v>
      </c>
      <c r="F679" s="63">
        <v>0</v>
      </c>
      <c r="G679" s="63"/>
      <c r="H679" s="63">
        <v>1</v>
      </c>
      <c r="I679" s="63"/>
      <c r="J679" s="63"/>
      <c r="K679" s="63">
        <v>1</v>
      </c>
      <c r="L679" s="63"/>
      <c r="M679" s="63">
        <v>0</v>
      </c>
      <c r="N679" s="63"/>
      <c r="O679" s="63"/>
      <c r="P679" s="63">
        <v>12</v>
      </c>
      <c r="Q679" s="63">
        <v>4</v>
      </c>
    </row>
    <row r="680" spans="1:17" x14ac:dyDescent="0.25">
      <c r="A680" s="58">
        <v>1999</v>
      </c>
      <c r="B680" s="79">
        <v>250</v>
      </c>
      <c r="C680" s="63"/>
      <c r="D680" s="63"/>
      <c r="E680" s="63">
        <v>0</v>
      </c>
      <c r="F680" s="63">
        <v>0</v>
      </c>
      <c r="G680" s="63"/>
      <c r="H680" s="63">
        <v>0</v>
      </c>
      <c r="I680" s="63"/>
      <c r="J680" s="63"/>
      <c r="K680" s="63">
        <v>0</v>
      </c>
      <c r="L680" s="63"/>
      <c r="M680" s="63">
        <v>0</v>
      </c>
      <c r="N680" s="63"/>
      <c r="O680" s="63"/>
      <c r="P680" s="63">
        <v>7</v>
      </c>
      <c r="Q680" s="63">
        <v>1</v>
      </c>
    </row>
    <row r="681" spans="1:17" x14ac:dyDescent="0.25">
      <c r="A681" s="58">
        <v>1999</v>
      </c>
      <c r="B681" s="79">
        <v>251</v>
      </c>
      <c r="C681" s="63"/>
      <c r="D681" s="63"/>
      <c r="E681" s="63">
        <v>0</v>
      </c>
      <c r="F681" s="63">
        <v>0</v>
      </c>
      <c r="G681" s="63"/>
      <c r="H681" s="63">
        <v>0</v>
      </c>
      <c r="I681" s="63"/>
      <c r="J681" s="63"/>
      <c r="K681" s="63">
        <v>0</v>
      </c>
      <c r="L681" s="63"/>
      <c r="M681" s="63">
        <v>0</v>
      </c>
      <c r="N681" s="63"/>
      <c r="O681" s="63"/>
      <c r="P681" s="63">
        <v>4</v>
      </c>
      <c r="Q681" s="63">
        <v>0</v>
      </c>
    </row>
    <row r="682" spans="1:17" x14ac:dyDescent="0.25">
      <c r="A682" s="58">
        <v>1999</v>
      </c>
      <c r="B682" s="79">
        <v>252</v>
      </c>
      <c r="C682" s="63"/>
      <c r="D682" s="63"/>
      <c r="E682" s="63">
        <v>1</v>
      </c>
      <c r="F682" s="63">
        <v>1</v>
      </c>
      <c r="G682" s="63"/>
      <c r="H682" s="63">
        <v>0</v>
      </c>
      <c r="I682" s="63"/>
      <c r="J682" s="63"/>
      <c r="K682" s="63">
        <v>0</v>
      </c>
      <c r="L682" s="63"/>
      <c r="M682" s="63">
        <v>0</v>
      </c>
      <c r="N682" s="63"/>
      <c r="O682" s="63"/>
      <c r="P682" s="63">
        <v>4</v>
      </c>
      <c r="Q682" s="63">
        <v>0</v>
      </c>
    </row>
    <row r="683" spans="1:17" x14ac:dyDescent="0.25">
      <c r="A683" s="58">
        <v>1999</v>
      </c>
      <c r="B683" s="79">
        <v>253</v>
      </c>
      <c r="C683" s="63"/>
      <c r="D683" s="63"/>
      <c r="E683" s="63">
        <v>0</v>
      </c>
      <c r="F683" s="63">
        <v>0</v>
      </c>
      <c r="G683" s="63"/>
      <c r="H683" s="63">
        <v>0</v>
      </c>
      <c r="I683" s="63"/>
      <c r="J683" s="63"/>
      <c r="K683" s="63">
        <v>0</v>
      </c>
      <c r="L683" s="63"/>
      <c r="M683" s="63">
        <v>0</v>
      </c>
      <c r="N683" s="63"/>
      <c r="O683" s="63"/>
      <c r="P683" s="63">
        <v>16</v>
      </c>
      <c r="Q683" s="63">
        <v>1</v>
      </c>
    </row>
    <row r="684" spans="1:17" x14ac:dyDescent="0.25">
      <c r="A684" s="58">
        <v>1999</v>
      </c>
      <c r="B684" s="79">
        <v>254</v>
      </c>
      <c r="C684" s="63"/>
      <c r="D684" s="63"/>
      <c r="E684" s="63">
        <v>0</v>
      </c>
      <c r="F684" s="63">
        <v>0</v>
      </c>
      <c r="G684" s="63"/>
      <c r="H684" s="63">
        <v>1</v>
      </c>
      <c r="I684" s="63"/>
      <c r="J684" s="63"/>
      <c r="K684" s="63">
        <v>1</v>
      </c>
      <c r="L684" s="63"/>
      <c r="M684" s="63">
        <v>0</v>
      </c>
      <c r="N684" s="63"/>
      <c r="O684" s="63"/>
      <c r="P684" s="63">
        <v>19</v>
      </c>
      <c r="Q684" s="63">
        <v>2</v>
      </c>
    </row>
    <row r="685" spans="1:17" x14ac:dyDescent="0.25">
      <c r="A685" s="58">
        <v>1999</v>
      </c>
      <c r="B685" s="79">
        <v>255</v>
      </c>
      <c r="C685" s="63"/>
      <c r="D685" s="63"/>
      <c r="E685" s="63">
        <v>0</v>
      </c>
      <c r="F685" s="63">
        <v>0</v>
      </c>
      <c r="G685" s="63"/>
      <c r="H685" s="63">
        <v>1</v>
      </c>
      <c r="I685" s="63"/>
      <c r="J685" s="63"/>
      <c r="K685" s="63">
        <v>1</v>
      </c>
      <c r="L685" s="63"/>
      <c r="M685" s="63">
        <v>0</v>
      </c>
      <c r="N685" s="63"/>
      <c r="O685" s="63"/>
      <c r="P685" s="63">
        <v>9</v>
      </c>
      <c r="Q685" s="63">
        <v>3</v>
      </c>
    </row>
    <row r="686" spans="1:17" x14ac:dyDescent="0.25">
      <c r="A686" s="58">
        <v>1999</v>
      </c>
      <c r="B686" s="79">
        <v>256</v>
      </c>
      <c r="C686" s="63"/>
      <c r="D686" s="63"/>
      <c r="E686" s="63">
        <v>1</v>
      </c>
      <c r="F686" s="63">
        <v>1</v>
      </c>
      <c r="G686" s="63"/>
      <c r="H686" s="63">
        <v>0</v>
      </c>
      <c r="I686" s="63"/>
      <c r="J686" s="63"/>
      <c r="K686" s="63">
        <v>0</v>
      </c>
      <c r="L686" s="63"/>
      <c r="M686" s="63">
        <v>0</v>
      </c>
      <c r="N686" s="63"/>
      <c r="O686" s="63"/>
      <c r="P686" s="63">
        <v>9</v>
      </c>
      <c r="Q686" s="63">
        <v>2</v>
      </c>
    </row>
    <row r="687" spans="1:17" x14ac:dyDescent="0.25">
      <c r="A687" s="58">
        <v>1999</v>
      </c>
      <c r="B687" s="79">
        <v>257</v>
      </c>
      <c r="C687" s="63"/>
      <c r="D687" s="63"/>
      <c r="E687" s="63">
        <v>2</v>
      </c>
      <c r="F687" s="63">
        <v>2</v>
      </c>
      <c r="G687" s="63"/>
      <c r="H687" s="63">
        <v>0</v>
      </c>
      <c r="I687" s="63"/>
      <c r="J687" s="63"/>
      <c r="K687" s="63">
        <v>0</v>
      </c>
      <c r="L687" s="63"/>
      <c r="M687" s="63">
        <v>0</v>
      </c>
      <c r="N687" s="63"/>
      <c r="O687" s="63"/>
      <c r="P687" s="63">
        <v>28</v>
      </c>
      <c r="Q687" s="63">
        <v>3</v>
      </c>
    </row>
    <row r="688" spans="1:17" x14ac:dyDescent="0.25">
      <c r="A688" s="58">
        <v>1999</v>
      </c>
      <c r="B688" s="79">
        <v>258</v>
      </c>
      <c r="C688" s="63"/>
      <c r="D688" s="63"/>
      <c r="E688" s="63">
        <v>4</v>
      </c>
      <c r="F688" s="63">
        <v>4</v>
      </c>
      <c r="G688" s="63"/>
      <c r="H688" s="63">
        <v>1</v>
      </c>
      <c r="I688" s="63"/>
      <c r="J688" s="63"/>
      <c r="K688" s="63">
        <v>1</v>
      </c>
      <c r="L688" s="63"/>
      <c r="M688" s="63">
        <v>0</v>
      </c>
      <c r="N688" s="63"/>
      <c r="O688" s="63"/>
      <c r="P688" s="63">
        <v>28</v>
      </c>
      <c r="Q688" s="63">
        <v>3</v>
      </c>
    </row>
    <row r="689" spans="1:17" x14ac:dyDescent="0.25">
      <c r="A689" s="58">
        <v>1999</v>
      </c>
      <c r="B689" s="79">
        <v>259</v>
      </c>
      <c r="C689" s="63"/>
      <c r="D689" s="63"/>
      <c r="E689" s="63">
        <v>1</v>
      </c>
      <c r="F689" s="63">
        <v>1</v>
      </c>
      <c r="G689" s="63"/>
      <c r="H689" s="63">
        <v>1</v>
      </c>
      <c r="I689" s="63"/>
      <c r="J689" s="63"/>
      <c r="K689" s="63">
        <v>1</v>
      </c>
      <c r="L689" s="63"/>
      <c r="M689" s="63">
        <v>0</v>
      </c>
      <c r="N689" s="63"/>
      <c r="O689" s="63"/>
      <c r="P689" s="63">
        <v>40</v>
      </c>
      <c r="Q689" s="63">
        <v>4</v>
      </c>
    </row>
    <row r="690" spans="1:17" x14ac:dyDescent="0.25">
      <c r="A690" s="58">
        <v>1999</v>
      </c>
      <c r="B690" s="79">
        <v>260</v>
      </c>
      <c r="C690" s="63"/>
      <c r="D690" s="63"/>
      <c r="E690" s="63">
        <v>2</v>
      </c>
      <c r="F690" s="63">
        <v>2</v>
      </c>
      <c r="G690" s="63"/>
      <c r="H690" s="63">
        <v>0</v>
      </c>
      <c r="I690" s="63"/>
      <c r="J690" s="63"/>
      <c r="K690" s="63">
        <v>0</v>
      </c>
      <c r="L690" s="63"/>
      <c r="M690" s="63">
        <v>0</v>
      </c>
      <c r="N690" s="63"/>
      <c r="O690" s="63"/>
      <c r="P690" s="63">
        <v>27</v>
      </c>
      <c r="Q690" s="63">
        <v>2</v>
      </c>
    </row>
    <row r="691" spans="1:17" x14ac:dyDescent="0.25">
      <c r="A691" s="58">
        <v>1999</v>
      </c>
      <c r="B691" s="79">
        <v>261</v>
      </c>
      <c r="C691" s="63"/>
      <c r="D691" s="63"/>
      <c r="E691" s="63">
        <v>2</v>
      </c>
      <c r="F691" s="63">
        <v>2</v>
      </c>
      <c r="G691" s="63"/>
      <c r="H691" s="63">
        <v>4</v>
      </c>
      <c r="I691" s="63"/>
      <c r="J691" s="63"/>
      <c r="K691" s="63">
        <v>4</v>
      </c>
      <c r="L691" s="63"/>
      <c r="M691" s="63">
        <v>0</v>
      </c>
      <c r="N691" s="63"/>
      <c r="O691" s="63"/>
      <c r="P691" s="63">
        <v>34</v>
      </c>
      <c r="Q691" s="63">
        <v>2</v>
      </c>
    </row>
    <row r="692" spans="1:17" x14ac:dyDescent="0.25">
      <c r="A692" s="58">
        <v>1999</v>
      </c>
      <c r="B692" s="79">
        <v>262</v>
      </c>
      <c r="C692" s="63"/>
      <c r="D692" s="63"/>
      <c r="E692" s="63">
        <v>1</v>
      </c>
      <c r="F692" s="63">
        <v>1</v>
      </c>
      <c r="G692" s="63"/>
      <c r="H692" s="63">
        <v>0</v>
      </c>
      <c r="I692" s="63"/>
      <c r="J692" s="63"/>
      <c r="K692" s="63">
        <v>0</v>
      </c>
      <c r="L692" s="63"/>
      <c r="M692" s="63">
        <v>0</v>
      </c>
      <c r="N692" s="63"/>
      <c r="O692" s="63"/>
      <c r="P692" s="63">
        <v>48</v>
      </c>
      <c r="Q692" s="63">
        <v>6</v>
      </c>
    </row>
    <row r="693" spans="1:17" x14ac:dyDescent="0.25">
      <c r="A693" s="58">
        <v>1999</v>
      </c>
      <c r="B693" s="79">
        <v>263</v>
      </c>
      <c r="C693" s="63"/>
      <c r="D693" s="63"/>
      <c r="E693" s="63">
        <v>0</v>
      </c>
      <c r="F693" s="63">
        <v>0</v>
      </c>
      <c r="G693" s="63"/>
      <c r="H693" s="63">
        <v>2</v>
      </c>
      <c r="I693" s="63"/>
      <c r="J693" s="63"/>
      <c r="K693" s="63">
        <v>2</v>
      </c>
      <c r="L693" s="63"/>
      <c r="M693" s="63">
        <v>0</v>
      </c>
      <c r="N693" s="63"/>
      <c r="O693" s="63"/>
      <c r="P693" s="63">
        <v>49</v>
      </c>
      <c r="Q693" s="63">
        <v>7</v>
      </c>
    </row>
    <row r="694" spans="1:17" x14ac:dyDescent="0.25">
      <c r="A694" s="58">
        <v>1999</v>
      </c>
      <c r="B694" s="79">
        <v>264</v>
      </c>
      <c r="C694" s="63"/>
      <c r="D694" s="63"/>
      <c r="E694" s="63">
        <v>0</v>
      </c>
      <c r="F694" s="63">
        <v>0</v>
      </c>
      <c r="G694" s="63"/>
      <c r="H694" s="63">
        <v>1</v>
      </c>
      <c r="I694" s="63"/>
      <c r="J694" s="63"/>
      <c r="K694" s="63">
        <v>1</v>
      </c>
      <c r="L694" s="63"/>
      <c r="M694" s="63">
        <v>0</v>
      </c>
      <c r="N694" s="63"/>
      <c r="O694" s="63"/>
      <c r="P694" s="63">
        <v>60</v>
      </c>
      <c r="Q694" s="63">
        <v>11</v>
      </c>
    </row>
    <row r="695" spans="1:17" x14ac:dyDescent="0.25">
      <c r="A695" s="58">
        <v>1999</v>
      </c>
      <c r="B695" s="79">
        <v>265</v>
      </c>
      <c r="C695" s="63"/>
      <c r="D695" s="63"/>
      <c r="E695" s="63">
        <v>0</v>
      </c>
      <c r="F695" s="63">
        <v>0</v>
      </c>
      <c r="G695" s="63"/>
      <c r="H695" s="63">
        <v>3</v>
      </c>
      <c r="I695" s="63"/>
      <c r="J695" s="63"/>
      <c r="K695" s="63">
        <v>3</v>
      </c>
      <c r="L695" s="63"/>
      <c r="M695" s="63">
        <v>0</v>
      </c>
      <c r="N695" s="63"/>
      <c r="O695" s="63"/>
      <c r="P695" s="63">
        <v>31</v>
      </c>
      <c r="Q695" s="63">
        <v>6</v>
      </c>
    </row>
    <row r="696" spans="1:17" x14ac:dyDescent="0.25">
      <c r="A696" s="58">
        <v>1999</v>
      </c>
      <c r="B696" s="79">
        <v>266</v>
      </c>
      <c r="C696" s="63"/>
      <c r="D696" s="63"/>
      <c r="E696" s="63">
        <v>0</v>
      </c>
      <c r="F696" s="63">
        <v>0</v>
      </c>
      <c r="G696" s="63"/>
      <c r="H696" s="63">
        <v>0</v>
      </c>
      <c r="I696" s="63"/>
      <c r="J696" s="63"/>
      <c r="K696" s="63">
        <v>0</v>
      </c>
      <c r="L696" s="63"/>
      <c r="M696" s="63">
        <v>0</v>
      </c>
      <c r="N696" s="63"/>
      <c r="O696" s="63"/>
      <c r="P696" s="63">
        <v>49</v>
      </c>
      <c r="Q696" s="63">
        <v>10</v>
      </c>
    </row>
    <row r="697" spans="1:17" x14ac:dyDescent="0.25">
      <c r="A697" s="58">
        <v>1999</v>
      </c>
      <c r="B697" s="79">
        <v>267</v>
      </c>
      <c r="C697" s="63"/>
      <c r="D697" s="63"/>
      <c r="E697" s="63">
        <v>2</v>
      </c>
      <c r="F697" s="63">
        <v>2</v>
      </c>
      <c r="G697" s="63"/>
      <c r="H697" s="63">
        <v>1</v>
      </c>
      <c r="I697" s="63"/>
      <c r="J697" s="63"/>
      <c r="K697" s="63">
        <v>1</v>
      </c>
      <c r="L697" s="63"/>
      <c r="M697" s="63">
        <v>0</v>
      </c>
      <c r="N697" s="63"/>
      <c r="O697" s="63"/>
      <c r="P697" s="63">
        <v>39</v>
      </c>
      <c r="Q697" s="63">
        <v>7</v>
      </c>
    </row>
    <row r="698" spans="1:17" x14ac:dyDescent="0.25">
      <c r="A698" s="58">
        <v>1999</v>
      </c>
      <c r="B698" s="79">
        <v>268</v>
      </c>
      <c r="C698" s="63"/>
      <c r="D698" s="63"/>
      <c r="E698" s="63">
        <v>1</v>
      </c>
      <c r="F698" s="63">
        <v>1</v>
      </c>
      <c r="G698" s="63"/>
      <c r="H698" s="63">
        <v>1</v>
      </c>
      <c r="I698" s="63"/>
      <c r="J698" s="63"/>
      <c r="K698" s="63">
        <v>1</v>
      </c>
      <c r="L698" s="63"/>
      <c r="M698" s="63">
        <v>0</v>
      </c>
      <c r="N698" s="63"/>
      <c r="O698" s="63"/>
      <c r="P698" s="63">
        <v>87</v>
      </c>
      <c r="Q698" s="63">
        <v>10</v>
      </c>
    </row>
    <row r="699" spans="1:17" x14ac:dyDescent="0.25">
      <c r="A699" s="58">
        <v>1999</v>
      </c>
      <c r="B699" s="79">
        <v>269</v>
      </c>
      <c r="C699" s="63"/>
      <c r="D699" s="63"/>
      <c r="E699" s="63">
        <v>3</v>
      </c>
      <c r="F699" s="63">
        <v>3</v>
      </c>
      <c r="G699" s="63"/>
      <c r="H699" s="63">
        <v>3</v>
      </c>
      <c r="I699" s="63"/>
      <c r="J699" s="63"/>
      <c r="K699" s="63">
        <v>3</v>
      </c>
      <c r="L699" s="63"/>
      <c r="M699" s="63">
        <v>0</v>
      </c>
      <c r="N699" s="63"/>
      <c r="O699" s="63"/>
      <c r="P699" s="63">
        <v>172</v>
      </c>
      <c r="Q699" s="63">
        <v>22</v>
      </c>
    </row>
    <row r="700" spans="1:17" x14ac:dyDescent="0.25">
      <c r="A700" s="58">
        <v>1999</v>
      </c>
      <c r="B700" s="79">
        <v>270</v>
      </c>
      <c r="C700" s="63"/>
      <c r="D700" s="63"/>
      <c r="E700" s="63">
        <v>3</v>
      </c>
      <c r="F700" s="63">
        <v>3</v>
      </c>
      <c r="G700" s="63"/>
      <c r="H700" s="63">
        <v>2</v>
      </c>
      <c r="I700" s="63"/>
      <c r="J700" s="63"/>
      <c r="K700" s="63">
        <v>2</v>
      </c>
      <c r="L700" s="63"/>
      <c r="M700" s="63">
        <v>0</v>
      </c>
      <c r="N700" s="63"/>
      <c r="O700" s="63"/>
      <c r="P700" s="63">
        <v>165</v>
      </c>
      <c r="Q700" s="63">
        <v>25</v>
      </c>
    </row>
    <row r="701" spans="1:17" x14ac:dyDescent="0.25">
      <c r="A701" s="58">
        <v>1999</v>
      </c>
      <c r="B701" s="79">
        <v>271</v>
      </c>
      <c r="C701" s="58"/>
      <c r="D701" s="101"/>
      <c r="E701" s="101">
        <v>1</v>
      </c>
      <c r="F701" s="63">
        <v>1</v>
      </c>
      <c r="G701" s="63"/>
      <c r="H701" s="63">
        <v>6</v>
      </c>
      <c r="I701" s="63"/>
      <c r="J701" s="63"/>
      <c r="K701" s="63">
        <v>6</v>
      </c>
      <c r="L701" s="63"/>
      <c r="M701" s="63">
        <v>0</v>
      </c>
      <c r="N701" s="63"/>
      <c r="O701" s="63"/>
      <c r="P701" s="63">
        <v>95</v>
      </c>
      <c r="Q701" s="63">
        <v>9</v>
      </c>
    </row>
    <row r="702" spans="1:17" x14ac:dyDescent="0.25">
      <c r="A702" s="58">
        <v>1999</v>
      </c>
      <c r="B702" s="127">
        <v>272</v>
      </c>
      <c r="C702" s="101"/>
      <c r="D702" s="101"/>
      <c r="E702" s="101">
        <v>1</v>
      </c>
      <c r="F702" s="101">
        <v>1</v>
      </c>
      <c r="G702" s="101"/>
      <c r="H702" s="101">
        <v>1</v>
      </c>
      <c r="I702" s="101"/>
      <c r="J702" s="101"/>
      <c r="K702" s="101">
        <v>1</v>
      </c>
      <c r="L702" s="101"/>
      <c r="M702" s="101">
        <v>0</v>
      </c>
      <c r="N702" s="101"/>
      <c r="O702" s="101"/>
      <c r="P702" s="101">
        <v>79</v>
      </c>
      <c r="Q702" s="101">
        <v>9</v>
      </c>
    </row>
    <row r="703" spans="1:17" x14ac:dyDescent="0.25">
      <c r="A703" s="58">
        <v>1999</v>
      </c>
      <c r="B703" s="127">
        <v>273</v>
      </c>
      <c r="C703" s="101"/>
      <c r="D703" s="101"/>
      <c r="E703" s="101">
        <v>3</v>
      </c>
      <c r="F703" s="101">
        <v>3</v>
      </c>
      <c r="G703" s="101"/>
      <c r="H703" s="101">
        <v>5</v>
      </c>
      <c r="I703" s="101"/>
      <c r="J703" s="101"/>
      <c r="K703" s="101">
        <v>5</v>
      </c>
      <c r="L703" s="101"/>
      <c r="M703" s="101">
        <v>0</v>
      </c>
      <c r="N703" s="101"/>
      <c r="O703" s="101"/>
      <c r="P703" s="101">
        <v>108</v>
      </c>
      <c r="Q703" s="101">
        <v>9</v>
      </c>
    </row>
    <row r="704" spans="1:17" x14ac:dyDescent="0.25">
      <c r="A704" s="58">
        <v>1999</v>
      </c>
      <c r="B704" s="127">
        <v>274</v>
      </c>
      <c r="C704" s="101"/>
      <c r="D704" s="101"/>
      <c r="E704" s="101">
        <v>2</v>
      </c>
      <c r="F704" s="101">
        <v>2</v>
      </c>
      <c r="G704" s="101"/>
      <c r="H704" s="101">
        <v>2</v>
      </c>
      <c r="I704" s="101"/>
      <c r="J704" s="101"/>
      <c r="K704" s="101">
        <v>2</v>
      </c>
      <c r="L704" s="101"/>
      <c r="M704" s="101">
        <v>0</v>
      </c>
      <c r="N704" s="101"/>
      <c r="O704" s="101"/>
      <c r="P704" s="101">
        <v>55</v>
      </c>
      <c r="Q704" s="101">
        <v>4</v>
      </c>
    </row>
    <row r="705" spans="1:17" x14ac:dyDescent="0.25">
      <c r="A705" s="58">
        <v>1999</v>
      </c>
      <c r="B705" s="79">
        <v>275</v>
      </c>
      <c r="C705" s="63"/>
      <c r="D705" s="63"/>
      <c r="E705" s="63">
        <v>1</v>
      </c>
      <c r="F705" s="63">
        <v>1</v>
      </c>
      <c r="G705" s="63"/>
      <c r="H705" s="63">
        <v>2</v>
      </c>
      <c r="I705" s="63"/>
      <c r="J705" s="63"/>
      <c r="K705" s="63">
        <v>2</v>
      </c>
      <c r="L705" s="63"/>
      <c r="M705" s="63">
        <v>0</v>
      </c>
      <c r="N705" s="63"/>
      <c r="O705" s="63"/>
      <c r="P705" s="63">
        <v>45</v>
      </c>
      <c r="Q705" s="63">
        <v>0</v>
      </c>
    </row>
    <row r="706" spans="1:17" x14ac:dyDescent="0.25">
      <c r="A706" s="58">
        <v>1999</v>
      </c>
      <c r="B706" s="79">
        <v>276</v>
      </c>
      <c r="C706" s="63"/>
      <c r="D706" s="63"/>
      <c r="E706" s="63">
        <v>1</v>
      </c>
      <c r="F706" s="63">
        <v>1</v>
      </c>
      <c r="G706" s="63"/>
      <c r="H706" s="63">
        <v>1</v>
      </c>
      <c r="I706" s="63"/>
      <c r="J706" s="63"/>
      <c r="K706" s="63">
        <v>1</v>
      </c>
      <c r="L706" s="63"/>
      <c r="M706" s="63">
        <v>0</v>
      </c>
      <c r="N706" s="63"/>
      <c r="O706" s="63"/>
      <c r="P706" s="63">
        <v>45</v>
      </c>
      <c r="Q706" s="63">
        <v>3</v>
      </c>
    </row>
    <row r="707" spans="1:17" x14ac:dyDescent="0.25">
      <c r="A707" s="58">
        <v>1999</v>
      </c>
      <c r="B707" s="79">
        <v>277</v>
      </c>
      <c r="C707" s="63"/>
      <c r="D707" s="63"/>
      <c r="E707" s="63">
        <v>2</v>
      </c>
      <c r="F707" s="63">
        <v>2</v>
      </c>
      <c r="G707" s="63"/>
      <c r="H707" s="63">
        <v>3</v>
      </c>
      <c r="I707" s="63"/>
      <c r="J707" s="63"/>
      <c r="K707" s="63">
        <v>3</v>
      </c>
      <c r="L707" s="63"/>
      <c r="M707" s="63">
        <v>0</v>
      </c>
      <c r="N707" s="63"/>
      <c r="O707" s="63"/>
      <c r="P707" s="63">
        <v>63</v>
      </c>
      <c r="Q707" s="63">
        <v>10</v>
      </c>
    </row>
    <row r="708" spans="1:17" x14ac:dyDescent="0.25">
      <c r="A708" s="58">
        <v>1999</v>
      </c>
      <c r="B708" s="79">
        <v>278</v>
      </c>
      <c r="C708" s="63"/>
      <c r="D708" s="63"/>
      <c r="E708" s="63">
        <v>2</v>
      </c>
      <c r="F708" s="63">
        <v>2</v>
      </c>
      <c r="G708" s="63"/>
      <c r="H708" s="63">
        <v>3</v>
      </c>
      <c r="I708" s="63"/>
      <c r="J708" s="63"/>
      <c r="K708" s="63">
        <v>3</v>
      </c>
      <c r="L708" s="63"/>
      <c r="M708" s="63">
        <v>0</v>
      </c>
      <c r="N708" s="63"/>
      <c r="O708" s="63"/>
      <c r="P708" s="63">
        <v>47</v>
      </c>
      <c r="Q708" s="63">
        <v>2</v>
      </c>
    </row>
    <row r="709" spans="1:17" x14ac:dyDescent="0.25">
      <c r="A709" s="58">
        <v>1999</v>
      </c>
      <c r="B709" s="79">
        <v>279</v>
      </c>
      <c r="C709" s="63"/>
      <c r="D709" s="63"/>
      <c r="E709" s="63">
        <v>1</v>
      </c>
      <c r="F709" s="63">
        <v>1</v>
      </c>
      <c r="G709" s="63"/>
      <c r="H709" s="63">
        <v>5</v>
      </c>
      <c r="I709" s="63"/>
      <c r="J709" s="63"/>
      <c r="K709" s="63">
        <v>5</v>
      </c>
      <c r="L709" s="63"/>
      <c r="M709" s="63">
        <v>0</v>
      </c>
      <c r="N709" s="63"/>
      <c r="O709" s="63"/>
      <c r="P709" s="63">
        <v>69</v>
      </c>
      <c r="Q709" s="63">
        <v>9</v>
      </c>
    </row>
    <row r="710" spans="1:17" x14ac:dyDescent="0.25">
      <c r="A710" s="58">
        <v>1999</v>
      </c>
      <c r="B710" s="79">
        <v>280</v>
      </c>
      <c r="C710" s="63"/>
      <c r="D710" s="63"/>
      <c r="E710" s="63">
        <v>3</v>
      </c>
      <c r="F710" s="63">
        <v>3</v>
      </c>
      <c r="G710" s="63"/>
      <c r="H710" s="63">
        <v>7</v>
      </c>
      <c r="I710" s="63"/>
      <c r="J710" s="63"/>
      <c r="K710" s="63">
        <v>7</v>
      </c>
      <c r="L710" s="63"/>
      <c r="M710" s="63">
        <v>0</v>
      </c>
      <c r="N710" s="63"/>
      <c r="O710" s="63"/>
      <c r="P710" s="63">
        <v>64</v>
      </c>
      <c r="Q710" s="63">
        <v>13</v>
      </c>
    </row>
    <row r="711" spans="1:17" x14ac:dyDescent="0.25">
      <c r="A711" s="58">
        <v>1999</v>
      </c>
      <c r="B711" s="79">
        <v>281</v>
      </c>
      <c r="C711" s="63"/>
      <c r="D711" s="63"/>
      <c r="E711" s="63">
        <v>1</v>
      </c>
      <c r="F711" s="63">
        <v>1</v>
      </c>
      <c r="G711" s="63"/>
      <c r="H711" s="63">
        <v>2</v>
      </c>
      <c r="I711" s="63"/>
      <c r="J711" s="63"/>
      <c r="K711" s="63">
        <v>2</v>
      </c>
      <c r="L711" s="63"/>
      <c r="M711" s="63">
        <v>0</v>
      </c>
      <c r="N711" s="63"/>
      <c r="O711" s="63"/>
      <c r="P711" s="63">
        <v>89</v>
      </c>
      <c r="Q711" s="63">
        <v>13</v>
      </c>
    </row>
    <row r="712" spans="1:17" x14ac:dyDescent="0.25">
      <c r="A712" s="58">
        <v>1999</v>
      </c>
      <c r="B712" s="79">
        <v>282</v>
      </c>
      <c r="C712" s="63"/>
      <c r="D712" s="63"/>
      <c r="E712" s="63">
        <v>1</v>
      </c>
      <c r="F712" s="63">
        <v>1</v>
      </c>
      <c r="G712" s="63"/>
      <c r="H712" s="63">
        <v>4</v>
      </c>
      <c r="I712" s="63"/>
      <c r="J712" s="63"/>
      <c r="K712" s="63">
        <v>4</v>
      </c>
      <c r="L712" s="63"/>
      <c r="M712" s="63">
        <v>0</v>
      </c>
      <c r="N712" s="63"/>
      <c r="O712" s="63"/>
      <c r="P712" s="63">
        <v>48</v>
      </c>
      <c r="Q712" s="63">
        <v>3</v>
      </c>
    </row>
    <row r="713" spans="1:17" x14ac:dyDescent="0.25">
      <c r="A713" s="58">
        <v>1999</v>
      </c>
      <c r="B713" s="79">
        <v>283</v>
      </c>
      <c r="C713" s="63"/>
      <c r="D713" s="63"/>
      <c r="E713" s="63">
        <v>1</v>
      </c>
      <c r="F713" s="63">
        <v>1</v>
      </c>
      <c r="G713" s="63"/>
      <c r="H713" s="63">
        <v>6</v>
      </c>
      <c r="I713" s="63"/>
      <c r="J713" s="63"/>
      <c r="K713" s="63">
        <v>6</v>
      </c>
      <c r="L713" s="63"/>
      <c r="M713" s="63">
        <v>0</v>
      </c>
      <c r="N713" s="63"/>
      <c r="O713" s="63"/>
      <c r="P713" s="63">
        <v>62</v>
      </c>
      <c r="Q713" s="63">
        <v>4</v>
      </c>
    </row>
    <row r="714" spans="1:17" x14ac:dyDescent="0.25">
      <c r="A714" s="58">
        <v>1999</v>
      </c>
      <c r="B714" s="79">
        <v>284</v>
      </c>
      <c r="C714" s="63"/>
      <c r="D714" s="63"/>
      <c r="E714" s="63">
        <v>2</v>
      </c>
      <c r="F714" s="63">
        <v>2</v>
      </c>
      <c r="G714" s="63"/>
      <c r="H714" s="63">
        <v>2</v>
      </c>
      <c r="I714" s="63"/>
      <c r="J714" s="63"/>
      <c r="K714" s="63">
        <v>2</v>
      </c>
      <c r="L714" s="63"/>
      <c r="M714" s="63">
        <v>0</v>
      </c>
      <c r="N714" s="63"/>
      <c r="O714" s="63"/>
      <c r="P714" s="63">
        <v>45</v>
      </c>
      <c r="Q714" s="63">
        <v>3</v>
      </c>
    </row>
    <row r="715" spans="1:17" x14ac:dyDescent="0.25">
      <c r="A715" s="58">
        <v>1999</v>
      </c>
      <c r="B715" s="79">
        <v>285</v>
      </c>
      <c r="C715" s="63"/>
      <c r="D715" s="63"/>
      <c r="E715" s="63">
        <v>2</v>
      </c>
      <c r="F715" s="63">
        <v>2</v>
      </c>
      <c r="G715" s="63"/>
      <c r="H715" s="63">
        <v>4</v>
      </c>
      <c r="I715" s="63"/>
      <c r="J715" s="63"/>
      <c r="K715" s="63">
        <v>4</v>
      </c>
      <c r="L715" s="63"/>
      <c r="M715" s="63">
        <v>0</v>
      </c>
      <c r="N715" s="63"/>
      <c r="O715" s="63"/>
      <c r="P715" s="63">
        <v>70</v>
      </c>
      <c r="Q715" s="63">
        <v>8</v>
      </c>
    </row>
    <row r="716" spans="1:17" x14ac:dyDescent="0.25">
      <c r="A716" s="58">
        <v>1999</v>
      </c>
      <c r="B716" s="79">
        <v>286</v>
      </c>
      <c r="C716" s="63"/>
      <c r="D716" s="63"/>
      <c r="E716" s="63">
        <v>2</v>
      </c>
      <c r="F716" s="63">
        <v>2</v>
      </c>
      <c r="G716" s="63"/>
      <c r="H716" s="63">
        <v>2</v>
      </c>
      <c r="I716" s="63"/>
      <c r="J716" s="63"/>
      <c r="K716" s="63">
        <v>2</v>
      </c>
      <c r="L716" s="63"/>
      <c r="M716" s="63">
        <v>0</v>
      </c>
      <c r="N716" s="63"/>
      <c r="O716" s="63"/>
      <c r="P716" s="63">
        <v>55</v>
      </c>
      <c r="Q716" s="63">
        <v>8</v>
      </c>
    </row>
    <row r="717" spans="1:17" x14ac:dyDescent="0.25">
      <c r="A717" s="58">
        <v>1999</v>
      </c>
      <c r="B717" s="79">
        <v>287</v>
      </c>
      <c r="C717" s="63"/>
      <c r="D717" s="63"/>
      <c r="E717" s="63">
        <v>3</v>
      </c>
      <c r="F717" s="63">
        <v>3</v>
      </c>
      <c r="G717" s="63"/>
      <c r="H717" s="63">
        <v>7</v>
      </c>
      <c r="I717" s="63"/>
      <c r="J717" s="63"/>
      <c r="K717" s="63">
        <v>7</v>
      </c>
      <c r="L717" s="63"/>
      <c r="M717" s="63">
        <v>0</v>
      </c>
      <c r="N717" s="63"/>
      <c r="O717" s="63"/>
      <c r="P717" s="63">
        <v>68</v>
      </c>
      <c r="Q717" s="63">
        <v>7</v>
      </c>
    </row>
    <row r="718" spans="1:17" x14ac:dyDescent="0.25">
      <c r="A718" s="58">
        <v>1999</v>
      </c>
      <c r="B718" s="79">
        <v>288</v>
      </c>
      <c r="C718" s="63"/>
      <c r="D718" s="63"/>
      <c r="E718" s="63">
        <v>3</v>
      </c>
      <c r="F718" s="63">
        <v>3</v>
      </c>
      <c r="G718" s="63"/>
      <c r="H718" s="63">
        <v>4</v>
      </c>
      <c r="I718" s="63"/>
      <c r="J718" s="63"/>
      <c r="K718" s="63">
        <v>4</v>
      </c>
      <c r="L718" s="63"/>
      <c r="M718" s="63">
        <v>0</v>
      </c>
      <c r="N718" s="63"/>
      <c r="O718" s="63"/>
      <c r="P718" s="63">
        <v>64</v>
      </c>
      <c r="Q718" s="63">
        <v>6</v>
      </c>
    </row>
    <row r="719" spans="1:17" x14ac:dyDescent="0.25">
      <c r="A719" s="58">
        <v>1999</v>
      </c>
      <c r="B719" s="79">
        <v>289</v>
      </c>
      <c r="C719" s="63"/>
      <c r="D719" s="63"/>
      <c r="E719" s="63">
        <v>2</v>
      </c>
      <c r="F719" s="63">
        <v>2</v>
      </c>
      <c r="G719" s="63"/>
      <c r="H719" s="63">
        <v>1</v>
      </c>
      <c r="I719" s="63"/>
      <c r="J719" s="63"/>
      <c r="K719" s="63">
        <v>1</v>
      </c>
      <c r="L719" s="63"/>
      <c r="M719" s="63">
        <v>0</v>
      </c>
      <c r="N719" s="63"/>
      <c r="O719" s="63"/>
      <c r="P719" s="63">
        <v>66</v>
      </c>
      <c r="Q719" s="63">
        <v>6</v>
      </c>
    </row>
    <row r="720" spans="1:17" x14ac:dyDescent="0.25">
      <c r="A720" s="58">
        <v>1999</v>
      </c>
      <c r="B720" s="79">
        <v>290</v>
      </c>
      <c r="C720" s="63"/>
      <c r="D720" s="63"/>
      <c r="E720" s="63">
        <v>0</v>
      </c>
      <c r="F720" s="63">
        <v>0</v>
      </c>
      <c r="G720" s="63"/>
      <c r="H720" s="63">
        <v>1</v>
      </c>
      <c r="I720" s="63"/>
      <c r="J720" s="63"/>
      <c r="K720" s="63">
        <v>1</v>
      </c>
      <c r="L720" s="63"/>
      <c r="M720" s="63">
        <v>0</v>
      </c>
      <c r="N720" s="63"/>
      <c r="O720" s="63"/>
      <c r="P720" s="63">
        <v>56</v>
      </c>
      <c r="Q720" s="63">
        <v>6</v>
      </c>
    </row>
    <row r="721" spans="1:17" x14ac:dyDescent="0.25">
      <c r="A721" s="58">
        <v>1999</v>
      </c>
      <c r="B721" s="79">
        <v>291</v>
      </c>
      <c r="C721" s="63"/>
      <c r="D721" s="63"/>
      <c r="E721" s="63">
        <v>0</v>
      </c>
      <c r="F721" s="63">
        <v>0</v>
      </c>
      <c r="G721" s="63"/>
      <c r="H721" s="63">
        <v>4</v>
      </c>
      <c r="I721" s="63"/>
      <c r="J721" s="63"/>
      <c r="K721" s="63">
        <v>4</v>
      </c>
      <c r="L721" s="63"/>
      <c r="M721" s="63">
        <v>0</v>
      </c>
      <c r="N721" s="63"/>
      <c r="O721" s="63"/>
      <c r="P721" s="63">
        <v>44</v>
      </c>
      <c r="Q721" s="63">
        <v>5</v>
      </c>
    </row>
    <row r="722" spans="1:17" x14ac:dyDescent="0.25">
      <c r="A722" s="58">
        <v>1999</v>
      </c>
      <c r="B722" s="79">
        <v>292</v>
      </c>
      <c r="C722" s="63"/>
      <c r="D722" s="63"/>
      <c r="E722" s="63">
        <v>2</v>
      </c>
      <c r="F722" s="63">
        <v>2</v>
      </c>
      <c r="G722" s="63"/>
      <c r="H722" s="63">
        <v>1</v>
      </c>
      <c r="I722" s="63"/>
      <c r="J722" s="63"/>
      <c r="K722" s="63">
        <v>1</v>
      </c>
      <c r="L722" s="63"/>
      <c r="M722" s="63">
        <v>0</v>
      </c>
      <c r="N722" s="63"/>
      <c r="O722" s="63"/>
      <c r="P722" s="63">
        <v>49</v>
      </c>
      <c r="Q722" s="63">
        <v>5</v>
      </c>
    </row>
    <row r="723" spans="1:17" x14ac:dyDescent="0.25">
      <c r="A723" s="58">
        <v>1999</v>
      </c>
      <c r="B723" s="79">
        <v>293</v>
      </c>
      <c r="C723" s="63"/>
      <c r="D723" s="63"/>
      <c r="E723" s="63">
        <v>3</v>
      </c>
      <c r="F723" s="63">
        <v>3</v>
      </c>
      <c r="G723" s="63"/>
      <c r="H723" s="63">
        <v>3</v>
      </c>
      <c r="I723" s="63"/>
      <c r="J723" s="63"/>
      <c r="K723" s="63">
        <v>3</v>
      </c>
      <c r="L723" s="63"/>
      <c r="M723" s="63">
        <v>0</v>
      </c>
      <c r="N723" s="63"/>
      <c r="O723" s="63"/>
      <c r="P723" s="63">
        <v>48</v>
      </c>
      <c r="Q723" s="63">
        <v>6</v>
      </c>
    </row>
    <row r="724" spans="1:17" x14ac:dyDescent="0.25">
      <c r="A724" s="58">
        <v>1999</v>
      </c>
      <c r="B724" s="79">
        <v>294</v>
      </c>
      <c r="C724" s="63"/>
      <c r="D724" s="63"/>
      <c r="E724" s="63">
        <v>1</v>
      </c>
      <c r="F724" s="63">
        <v>1</v>
      </c>
      <c r="G724" s="63"/>
      <c r="H724" s="63">
        <v>5</v>
      </c>
      <c r="I724" s="63"/>
      <c r="J724" s="63"/>
      <c r="K724" s="63">
        <v>5</v>
      </c>
      <c r="L724" s="63"/>
      <c r="M724" s="63">
        <v>0</v>
      </c>
      <c r="N724" s="63"/>
      <c r="O724" s="63"/>
      <c r="P724" s="63">
        <v>59</v>
      </c>
      <c r="Q724" s="63">
        <v>3</v>
      </c>
    </row>
    <row r="725" spans="1:17" x14ac:dyDescent="0.25">
      <c r="A725" s="58">
        <v>1999</v>
      </c>
      <c r="B725" s="79">
        <v>295</v>
      </c>
      <c r="C725" s="63"/>
      <c r="D725" s="63"/>
      <c r="E725" s="63">
        <v>0</v>
      </c>
      <c r="F725" s="63">
        <v>0</v>
      </c>
      <c r="G725" s="63"/>
      <c r="H725" s="63">
        <v>5</v>
      </c>
      <c r="I725" s="63"/>
      <c r="J725" s="63"/>
      <c r="K725" s="63">
        <v>5</v>
      </c>
      <c r="L725" s="63"/>
      <c r="M725" s="63">
        <v>0</v>
      </c>
      <c r="N725" s="63"/>
      <c r="O725" s="63"/>
      <c r="P725" s="63">
        <v>39</v>
      </c>
      <c r="Q725" s="63">
        <v>7</v>
      </c>
    </row>
    <row r="726" spans="1:17" x14ac:dyDescent="0.25">
      <c r="A726" s="58">
        <v>1999</v>
      </c>
      <c r="B726" s="79">
        <v>296</v>
      </c>
      <c r="C726" s="63"/>
      <c r="D726" s="63"/>
      <c r="E726" s="63">
        <v>0</v>
      </c>
      <c r="F726" s="63">
        <v>0</v>
      </c>
      <c r="G726" s="63"/>
      <c r="H726" s="63">
        <v>5</v>
      </c>
      <c r="I726" s="63"/>
      <c r="J726" s="63"/>
      <c r="K726" s="63">
        <v>5</v>
      </c>
      <c r="L726" s="63"/>
      <c r="M726" s="63">
        <v>0</v>
      </c>
      <c r="N726" s="63"/>
      <c r="O726" s="63"/>
      <c r="P726" s="63">
        <v>45</v>
      </c>
      <c r="Q726" s="63">
        <v>7</v>
      </c>
    </row>
    <row r="727" spans="1:17" x14ac:dyDescent="0.25">
      <c r="A727" s="58">
        <v>1999</v>
      </c>
      <c r="B727" s="79">
        <v>297</v>
      </c>
      <c r="C727" s="63"/>
      <c r="D727" s="63"/>
      <c r="E727" s="63">
        <v>0</v>
      </c>
      <c r="F727" s="63">
        <v>0</v>
      </c>
      <c r="G727" s="63"/>
      <c r="H727" s="63">
        <v>5</v>
      </c>
      <c r="I727" s="63"/>
      <c r="J727" s="63"/>
      <c r="K727" s="63">
        <v>5</v>
      </c>
      <c r="L727" s="63"/>
      <c r="M727" s="63">
        <v>0</v>
      </c>
      <c r="N727" s="63"/>
      <c r="O727" s="63"/>
      <c r="P727" s="63">
        <v>40</v>
      </c>
      <c r="Q727" s="63">
        <v>7</v>
      </c>
    </row>
    <row r="728" spans="1:17" x14ac:dyDescent="0.25">
      <c r="A728" s="58">
        <v>1999</v>
      </c>
      <c r="B728" s="79">
        <v>298</v>
      </c>
      <c r="C728" s="63"/>
      <c r="D728" s="63"/>
      <c r="E728" s="63">
        <v>0</v>
      </c>
      <c r="F728" s="63">
        <v>0</v>
      </c>
      <c r="G728" s="63"/>
      <c r="H728" s="63">
        <v>4</v>
      </c>
      <c r="I728" s="63"/>
      <c r="J728" s="63"/>
      <c r="K728" s="63">
        <v>4</v>
      </c>
      <c r="L728" s="63"/>
      <c r="M728" s="63">
        <v>0</v>
      </c>
      <c r="N728" s="63"/>
      <c r="O728" s="63"/>
      <c r="P728" s="63">
        <v>45</v>
      </c>
      <c r="Q728" s="63">
        <v>9</v>
      </c>
    </row>
    <row r="729" spans="1:17" x14ac:dyDescent="0.25">
      <c r="A729" s="58">
        <v>1999</v>
      </c>
      <c r="B729" s="79">
        <v>299</v>
      </c>
      <c r="C729" s="63"/>
      <c r="D729" s="63"/>
      <c r="E729" s="63">
        <v>3</v>
      </c>
      <c r="F729" s="63">
        <v>3</v>
      </c>
      <c r="G729" s="63"/>
      <c r="H729" s="63">
        <v>5</v>
      </c>
      <c r="I729" s="63"/>
      <c r="J729" s="63"/>
      <c r="K729" s="63">
        <v>5</v>
      </c>
      <c r="L729" s="63"/>
      <c r="M729" s="63">
        <v>0</v>
      </c>
      <c r="N729" s="63"/>
      <c r="O729" s="63"/>
      <c r="P729" s="63">
        <v>25</v>
      </c>
      <c r="Q729" s="63">
        <v>5</v>
      </c>
    </row>
    <row r="730" spans="1:17" x14ac:dyDescent="0.25">
      <c r="A730" s="58">
        <v>1999</v>
      </c>
      <c r="B730" s="79">
        <v>300</v>
      </c>
      <c r="C730" s="63"/>
      <c r="D730" s="63"/>
      <c r="E730" s="63">
        <v>3</v>
      </c>
      <c r="F730" s="63">
        <v>3</v>
      </c>
      <c r="G730" s="63"/>
      <c r="H730" s="63">
        <v>4</v>
      </c>
      <c r="I730" s="63"/>
      <c r="J730" s="63"/>
      <c r="K730" s="63">
        <v>4</v>
      </c>
      <c r="L730" s="63"/>
      <c r="M730" s="63">
        <v>0</v>
      </c>
      <c r="N730" s="63"/>
      <c r="O730" s="63"/>
      <c r="P730" s="63">
        <v>34</v>
      </c>
      <c r="Q730" s="63">
        <v>5</v>
      </c>
    </row>
    <row r="731" spans="1:17" x14ac:dyDescent="0.25">
      <c r="A731" s="58">
        <v>1999</v>
      </c>
      <c r="B731" s="79">
        <v>301</v>
      </c>
      <c r="C731" s="63"/>
      <c r="D731" s="63"/>
      <c r="E731" s="63">
        <v>3</v>
      </c>
      <c r="F731" s="63">
        <v>3</v>
      </c>
      <c r="G731" s="63"/>
      <c r="H731" s="63">
        <v>3</v>
      </c>
      <c r="I731" s="63"/>
      <c r="J731" s="63"/>
      <c r="K731" s="63">
        <v>3</v>
      </c>
      <c r="L731" s="63"/>
      <c r="M731" s="63">
        <v>0</v>
      </c>
      <c r="N731" s="63"/>
      <c r="O731" s="63"/>
      <c r="P731" s="63">
        <v>41</v>
      </c>
      <c r="Q731" s="58">
        <v>3</v>
      </c>
    </row>
    <row r="732" spans="1:17" x14ac:dyDescent="0.25">
      <c r="A732" s="58">
        <v>1999</v>
      </c>
      <c r="B732" s="79">
        <v>302</v>
      </c>
      <c r="C732" s="63"/>
      <c r="D732" s="63"/>
      <c r="E732" s="63">
        <v>3</v>
      </c>
      <c r="F732" s="63">
        <v>3</v>
      </c>
      <c r="G732" s="63"/>
      <c r="H732" s="63">
        <v>4</v>
      </c>
      <c r="I732" s="63"/>
      <c r="J732" s="63"/>
      <c r="K732" s="63">
        <v>4</v>
      </c>
      <c r="L732" s="63"/>
      <c r="M732" s="63">
        <v>0</v>
      </c>
      <c r="N732" s="63"/>
      <c r="O732" s="63"/>
      <c r="P732" s="63">
        <v>58</v>
      </c>
      <c r="Q732" s="58">
        <v>9</v>
      </c>
    </row>
    <row r="733" spans="1:17" x14ac:dyDescent="0.25">
      <c r="A733" s="58">
        <v>1999</v>
      </c>
      <c r="B733" s="79">
        <v>303</v>
      </c>
      <c r="C733" s="63"/>
      <c r="D733" s="63"/>
      <c r="E733" s="63">
        <v>7</v>
      </c>
      <c r="F733" s="63">
        <v>7</v>
      </c>
      <c r="G733" s="63"/>
      <c r="H733" s="63">
        <v>5</v>
      </c>
      <c r="I733" s="63"/>
      <c r="J733" s="63"/>
      <c r="K733" s="63">
        <v>5</v>
      </c>
      <c r="L733" s="63"/>
      <c r="M733" s="63">
        <v>0</v>
      </c>
      <c r="N733" s="63"/>
      <c r="O733" s="63"/>
      <c r="P733" s="63">
        <v>31</v>
      </c>
      <c r="Q733" s="58">
        <v>4</v>
      </c>
    </row>
    <row r="734" spans="1:17" x14ac:dyDescent="0.25">
      <c r="A734" s="58">
        <v>1999</v>
      </c>
      <c r="B734" s="79">
        <v>304</v>
      </c>
      <c r="C734" s="63"/>
      <c r="D734" s="63"/>
      <c r="E734" s="63">
        <v>5</v>
      </c>
      <c r="F734" s="63">
        <v>5</v>
      </c>
      <c r="G734" s="63"/>
      <c r="H734" s="63">
        <v>1</v>
      </c>
      <c r="I734" s="63"/>
      <c r="J734" s="63"/>
      <c r="K734" s="63">
        <v>1</v>
      </c>
      <c r="L734" s="63"/>
      <c r="M734" s="63">
        <v>0</v>
      </c>
      <c r="N734" s="63"/>
      <c r="O734" s="63"/>
      <c r="P734" s="63">
        <v>36</v>
      </c>
      <c r="Q734" s="58">
        <v>5</v>
      </c>
    </row>
    <row r="735" spans="1:17" x14ac:dyDescent="0.25">
      <c r="A735" s="58">
        <v>1999</v>
      </c>
      <c r="B735" s="79">
        <v>305</v>
      </c>
      <c r="C735" s="63"/>
      <c r="D735" s="63"/>
      <c r="E735" s="63">
        <v>6</v>
      </c>
      <c r="F735" s="63">
        <v>6</v>
      </c>
      <c r="G735" s="63"/>
      <c r="H735" s="63">
        <v>5</v>
      </c>
      <c r="I735" s="63"/>
      <c r="J735" s="63"/>
      <c r="K735" s="63">
        <v>5</v>
      </c>
      <c r="L735" s="63"/>
      <c r="M735" s="63">
        <v>0</v>
      </c>
      <c r="N735" s="63"/>
      <c r="O735" s="63"/>
      <c r="P735" s="63">
        <v>48</v>
      </c>
      <c r="Q735" s="58">
        <v>6</v>
      </c>
    </row>
    <row r="736" spans="1:17" x14ac:dyDescent="0.25">
      <c r="A736" s="58">
        <v>1999</v>
      </c>
      <c r="B736" s="79">
        <v>35370</v>
      </c>
      <c r="C736" s="63"/>
      <c r="D736" s="63"/>
      <c r="E736" s="63">
        <v>3</v>
      </c>
      <c r="F736" s="63">
        <v>3</v>
      </c>
      <c r="G736" s="63"/>
      <c r="H736" s="63">
        <v>7</v>
      </c>
      <c r="I736" s="63"/>
      <c r="J736" s="63"/>
      <c r="K736" s="63">
        <v>7</v>
      </c>
      <c r="L736" s="63"/>
      <c r="M736" s="63">
        <v>0</v>
      </c>
      <c r="N736" s="63"/>
      <c r="O736" s="63"/>
      <c r="P736" s="63">
        <v>103</v>
      </c>
      <c r="Q736" s="63">
        <v>12</v>
      </c>
    </row>
    <row r="737" spans="1:17" x14ac:dyDescent="0.25">
      <c r="A737" s="58">
        <v>1999</v>
      </c>
      <c r="B737" s="79">
        <v>35371</v>
      </c>
      <c r="C737" s="63"/>
      <c r="D737" s="63"/>
      <c r="E737" s="63">
        <v>8</v>
      </c>
      <c r="F737" s="63">
        <v>8</v>
      </c>
      <c r="G737" s="63"/>
      <c r="H737" s="63">
        <v>5</v>
      </c>
      <c r="I737" s="63"/>
      <c r="J737" s="63"/>
      <c r="K737" s="63">
        <v>5</v>
      </c>
      <c r="L737" s="63"/>
      <c r="M737" s="63">
        <v>0</v>
      </c>
      <c r="N737" s="63"/>
      <c r="O737" s="63"/>
      <c r="P737" s="63">
        <v>86</v>
      </c>
      <c r="Q737" s="63">
        <v>11</v>
      </c>
    </row>
    <row r="738" spans="1:17" x14ac:dyDescent="0.25">
      <c r="A738" s="58">
        <v>1999</v>
      </c>
      <c r="B738" s="79">
        <v>35372</v>
      </c>
      <c r="C738" s="63"/>
      <c r="D738" s="63"/>
      <c r="E738" s="63">
        <v>2</v>
      </c>
      <c r="F738" s="63">
        <v>2</v>
      </c>
      <c r="G738" s="63"/>
      <c r="H738" s="63">
        <v>4</v>
      </c>
      <c r="I738" s="63"/>
      <c r="J738" s="63"/>
      <c r="K738" s="63">
        <v>4</v>
      </c>
      <c r="L738" s="63"/>
      <c r="M738" s="63">
        <v>0</v>
      </c>
      <c r="N738" s="63"/>
      <c r="O738" s="63"/>
      <c r="P738" s="63">
        <v>45</v>
      </c>
      <c r="Q738" s="63">
        <v>8</v>
      </c>
    </row>
    <row r="739" spans="1:17" x14ac:dyDescent="0.25">
      <c r="A739" s="58">
        <v>1999</v>
      </c>
      <c r="B739" s="79">
        <v>35373</v>
      </c>
      <c r="C739" s="63"/>
      <c r="D739" s="63"/>
      <c r="E739" s="63">
        <v>4</v>
      </c>
      <c r="F739" s="63">
        <v>4</v>
      </c>
      <c r="G739" s="63"/>
      <c r="H739" s="63">
        <v>4</v>
      </c>
      <c r="I739" s="63"/>
      <c r="J739" s="63"/>
      <c r="K739" s="63">
        <v>4</v>
      </c>
      <c r="L739" s="63"/>
      <c r="M739" s="63">
        <v>0</v>
      </c>
      <c r="N739" s="63"/>
      <c r="O739" s="63"/>
      <c r="P739" s="63">
        <v>51</v>
      </c>
      <c r="Q739" s="63">
        <v>7</v>
      </c>
    </row>
    <row r="740" spans="1:17" x14ac:dyDescent="0.25">
      <c r="A740" s="58">
        <v>1999</v>
      </c>
      <c r="B740" s="79">
        <v>35374</v>
      </c>
      <c r="C740" s="63"/>
      <c r="D740" s="63"/>
      <c r="E740" s="63">
        <v>4</v>
      </c>
      <c r="F740" s="63">
        <v>4</v>
      </c>
      <c r="G740" s="63"/>
      <c r="H740" s="63">
        <v>4</v>
      </c>
      <c r="I740" s="63"/>
      <c r="J740" s="63"/>
      <c r="K740" s="63">
        <v>4</v>
      </c>
      <c r="L740" s="63"/>
      <c r="M740" s="63">
        <v>0</v>
      </c>
      <c r="N740" s="63"/>
      <c r="O740" s="63"/>
      <c r="P740" s="63">
        <v>53</v>
      </c>
      <c r="Q740" s="63">
        <v>9</v>
      </c>
    </row>
    <row r="741" spans="1:17" x14ac:dyDescent="0.25">
      <c r="A741" s="58">
        <v>1999</v>
      </c>
      <c r="B741" s="79">
        <v>35375</v>
      </c>
      <c r="C741" s="63"/>
      <c r="D741" s="63"/>
      <c r="E741" s="63">
        <v>3</v>
      </c>
      <c r="F741" s="63">
        <v>3</v>
      </c>
      <c r="G741" s="63"/>
      <c r="H741" s="63">
        <v>4</v>
      </c>
      <c r="I741" s="63"/>
      <c r="J741" s="63"/>
      <c r="K741" s="63">
        <v>4</v>
      </c>
      <c r="L741" s="63"/>
      <c r="M741" s="63">
        <v>0</v>
      </c>
      <c r="N741" s="63"/>
      <c r="O741" s="63"/>
      <c r="P741" s="63">
        <v>58</v>
      </c>
      <c r="Q741" s="63">
        <v>7</v>
      </c>
    </row>
    <row r="742" spans="1:17" x14ac:dyDescent="0.25">
      <c r="A742" s="58">
        <v>1999</v>
      </c>
      <c r="B742" s="79">
        <v>35376</v>
      </c>
      <c r="C742" s="63"/>
      <c r="D742" s="63"/>
      <c r="E742" s="63">
        <v>0</v>
      </c>
      <c r="F742" s="63">
        <v>0</v>
      </c>
      <c r="G742" s="63"/>
      <c r="H742" s="63">
        <v>0</v>
      </c>
      <c r="I742" s="63"/>
      <c r="J742" s="63"/>
      <c r="K742" s="63">
        <v>0</v>
      </c>
      <c r="L742" s="63"/>
      <c r="M742" s="63">
        <v>0</v>
      </c>
      <c r="N742" s="63"/>
      <c r="O742" s="63"/>
      <c r="P742" s="63">
        <v>50</v>
      </c>
      <c r="Q742" s="63">
        <v>9</v>
      </c>
    </row>
    <row r="743" spans="1:17" x14ac:dyDescent="0.25">
      <c r="A743" s="58">
        <v>1999</v>
      </c>
      <c r="B743" s="79">
        <v>35377</v>
      </c>
      <c r="C743" s="63"/>
      <c r="D743" s="63"/>
      <c r="E743" s="63">
        <v>3</v>
      </c>
      <c r="F743" s="63">
        <v>3</v>
      </c>
      <c r="G743" s="63"/>
      <c r="H743" s="63">
        <v>2</v>
      </c>
      <c r="I743" s="63"/>
      <c r="J743" s="63"/>
      <c r="K743" s="63">
        <v>2</v>
      </c>
      <c r="L743" s="63"/>
      <c r="M743" s="63">
        <v>0</v>
      </c>
      <c r="N743" s="63"/>
      <c r="O743" s="63"/>
      <c r="P743" s="63">
        <v>37</v>
      </c>
      <c r="Q743" s="63">
        <v>6</v>
      </c>
    </row>
    <row r="744" spans="1:17" x14ac:dyDescent="0.25">
      <c r="A744" s="58">
        <v>1999</v>
      </c>
      <c r="B744" s="79">
        <v>35378</v>
      </c>
      <c r="C744" s="63"/>
      <c r="D744" s="63"/>
      <c r="E744" s="63">
        <v>0</v>
      </c>
      <c r="F744" s="63">
        <v>0</v>
      </c>
      <c r="G744" s="63"/>
      <c r="H744" s="63">
        <v>2</v>
      </c>
      <c r="I744" s="63"/>
      <c r="J744" s="63"/>
      <c r="K744" s="63">
        <v>2</v>
      </c>
      <c r="L744" s="63"/>
      <c r="M744" s="63">
        <v>0</v>
      </c>
      <c r="N744" s="63"/>
      <c r="O744" s="63"/>
      <c r="P744" s="63">
        <v>39</v>
      </c>
      <c r="Q744" s="63">
        <v>7</v>
      </c>
    </row>
    <row r="745" spans="1:17" x14ac:dyDescent="0.25">
      <c r="A745" s="58">
        <v>1999</v>
      </c>
      <c r="B745" s="79">
        <v>35379</v>
      </c>
      <c r="C745" s="63"/>
      <c r="D745" s="63"/>
      <c r="E745" s="63">
        <v>6</v>
      </c>
      <c r="F745" s="63">
        <v>6</v>
      </c>
      <c r="G745" s="63"/>
      <c r="H745" s="63">
        <v>0</v>
      </c>
      <c r="I745" s="63"/>
      <c r="J745" s="63"/>
      <c r="K745" s="63">
        <v>0</v>
      </c>
      <c r="L745" s="63"/>
      <c r="M745" s="63">
        <v>0</v>
      </c>
      <c r="N745" s="63"/>
      <c r="O745" s="63"/>
      <c r="P745" s="63">
        <v>31</v>
      </c>
      <c r="Q745" s="63">
        <v>4</v>
      </c>
    </row>
    <row r="746" spans="1:17" x14ac:dyDescent="0.25">
      <c r="A746" s="58">
        <v>1999</v>
      </c>
      <c r="B746" s="79">
        <v>35380</v>
      </c>
      <c r="C746" s="63"/>
      <c r="D746" s="63"/>
      <c r="E746" s="63">
        <v>2</v>
      </c>
      <c r="F746" s="63">
        <v>2</v>
      </c>
      <c r="G746" s="63"/>
      <c r="H746" s="63">
        <v>1</v>
      </c>
      <c r="I746" s="63"/>
      <c r="J746" s="63"/>
      <c r="K746" s="63">
        <v>1</v>
      </c>
      <c r="L746" s="63"/>
      <c r="M746" s="63">
        <v>0</v>
      </c>
      <c r="N746" s="63"/>
      <c r="O746" s="63"/>
      <c r="P746" s="63">
        <v>53</v>
      </c>
      <c r="Q746" s="63">
        <v>10</v>
      </c>
    </row>
    <row r="747" spans="1:17" x14ac:dyDescent="0.25">
      <c r="A747" s="58">
        <v>1999</v>
      </c>
      <c r="B747" s="79">
        <v>35381</v>
      </c>
      <c r="C747" s="63"/>
      <c r="D747" s="63"/>
      <c r="E747" s="63">
        <v>1</v>
      </c>
      <c r="F747" s="63">
        <v>1</v>
      </c>
      <c r="G747" s="63"/>
      <c r="H747" s="63">
        <v>0</v>
      </c>
      <c r="I747" s="63"/>
      <c r="J747" s="63"/>
      <c r="K747" s="63">
        <v>0</v>
      </c>
      <c r="L747" s="63"/>
      <c r="M747" s="63">
        <v>0</v>
      </c>
      <c r="N747" s="63"/>
      <c r="O747" s="63"/>
      <c r="P747" s="63">
        <v>40</v>
      </c>
      <c r="Q747" s="63">
        <v>6</v>
      </c>
    </row>
    <row r="748" spans="1:17" x14ac:dyDescent="0.25">
      <c r="A748" s="58">
        <v>1999</v>
      </c>
      <c r="B748" s="79">
        <v>35382</v>
      </c>
      <c r="C748" s="63"/>
      <c r="D748" s="63"/>
      <c r="E748" s="63">
        <v>0</v>
      </c>
      <c r="F748" s="63">
        <v>0</v>
      </c>
      <c r="G748" s="63"/>
      <c r="H748" s="63">
        <v>0</v>
      </c>
      <c r="I748" s="63"/>
      <c r="J748" s="63"/>
      <c r="K748" s="63">
        <v>0</v>
      </c>
      <c r="L748" s="63"/>
      <c r="M748" s="63">
        <v>0</v>
      </c>
      <c r="N748" s="63"/>
      <c r="O748" s="63"/>
      <c r="P748" s="63">
        <v>51</v>
      </c>
      <c r="Q748" s="63">
        <v>10</v>
      </c>
    </row>
    <row r="749" spans="1:17" x14ac:dyDescent="0.25">
      <c r="A749" s="58">
        <v>1999</v>
      </c>
      <c r="B749" s="79">
        <v>35383</v>
      </c>
      <c r="C749" s="63"/>
      <c r="D749" s="63"/>
      <c r="E749" s="63">
        <v>0</v>
      </c>
      <c r="F749" s="63">
        <v>0</v>
      </c>
      <c r="G749" s="63"/>
      <c r="H749" s="63">
        <v>0</v>
      </c>
      <c r="I749" s="63"/>
      <c r="J749" s="63"/>
      <c r="K749" s="63">
        <v>0</v>
      </c>
      <c r="L749" s="63"/>
      <c r="M749" s="63">
        <v>0</v>
      </c>
      <c r="N749" s="63"/>
      <c r="O749" s="63"/>
      <c r="P749" s="63">
        <v>51</v>
      </c>
      <c r="Q749" s="63">
        <v>7</v>
      </c>
    </row>
    <row r="750" spans="1:17" x14ac:dyDescent="0.25">
      <c r="A750" s="58">
        <v>1999</v>
      </c>
      <c r="B750" s="79">
        <v>35384</v>
      </c>
      <c r="C750" s="63"/>
      <c r="D750" s="63"/>
      <c r="E750" s="63">
        <v>2</v>
      </c>
      <c r="F750" s="63">
        <v>2</v>
      </c>
      <c r="G750" s="63"/>
      <c r="H750" s="63">
        <v>0</v>
      </c>
      <c r="I750" s="63"/>
      <c r="J750" s="63"/>
      <c r="K750" s="63">
        <v>0</v>
      </c>
      <c r="L750" s="63"/>
      <c r="M750" s="63">
        <v>0</v>
      </c>
      <c r="N750" s="63"/>
      <c r="O750" s="63"/>
      <c r="P750" s="63">
        <v>43</v>
      </c>
      <c r="Q750" s="63">
        <v>9</v>
      </c>
    </row>
    <row r="751" spans="1:17" x14ac:dyDescent="0.25">
      <c r="A751" s="58">
        <v>1999</v>
      </c>
      <c r="B751" s="79">
        <v>35385</v>
      </c>
      <c r="C751" s="63"/>
      <c r="D751" s="63"/>
      <c r="E751" s="63">
        <v>3</v>
      </c>
      <c r="F751" s="63">
        <v>3</v>
      </c>
      <c r="G751" s="63"/>
      <c r="H751" s="63">
        <v>1</v>
      </c>
      <c r="I751" s="63"/>
      <c r="J751" s="63"/>
      <c r="K751" s="63">
        <v>1</v>
      </c>
      <c r="L751" s="63"/>
      <c r="M751" s="63">
        <v>0</v>
      </c>
      <c r="N751" s="63"/>
      <c r="O751" s="63"/>
      <c r="P751" s="63">
        <v>47</v>
      </c>
      <c r="Q751" s="63">
        <v>7</v>
      </c>
    </row>
    <row r="752" spans="1:17" x14ac:dyDescent="0.25">
      <c r="A752" s="58">
        <v>1999</v>
      </c>
      <c r="B752" s="79">
        <v>35386</v>
      </c>
      <c r="C752" s="63"/>
      <c r="D752" s="63"/>
      <c r="E752" s="63">
        <v>4</v>
      </c>
      <c r="F752" s="63">
        <v>4</v>
      </c>
      <c r="G752" s="63"/>
      <c r="H752" s="63">
        <v>0</v>
      </c>
      <c r="I752" s="63"/>
      <c r="J752" s="63"/>
      <c r="K752" s="63">
        <v>0</v>
      </c>
      <c r="L752" s="63"/>
      <c r="M752" s="63">
        <v>0</v>
      </c>
      <c r="N752" s="63"/>
      <c r="O752" s="63"/>
      <c r="P752" s="63">
        <v>38</v>
      </c>
      <c r="Q752" s="63">
        <v>6</v>
      </c>
    </row>
    <row r="753" spans="1:17" x14ac:dyDescent="0.25">
      <c r="A753" s="58">
        <v>1999</v>
      </c>
      <c r="B753" s="79">
        <v>35387</v>
      </c>
      <c r="C753" s="63"/>
      <c r="D753" s="63"/>
      <c r="E753" s="63">
        <v>0</v>
      </c>
      <c r="F753" s="63">
        <v>0</v>
      </c>
      <c r="G753" s="63"/>
      <c r="H753" s="63">
        <v>0</v>
      </c>
      <c r="I753" s="63"/>
      <c r="J753" s="63"/>
      <c r="K753" s="63">
        <v>0</v>
      </c>
      <c r="L753" s="63"/>
      <c r="M753" s="63">
        <v>0</v>
      </c>
      <c r="N753" s="63"/>
      <c r="O753" s="63"/>
      <c r="P753" s="63">
        <v>44</v>
      </c>
      <c r="Q753" s="63">
        <v>11</v>
      </c>
    </row>
    <row r="754" spans="1:17" x14ac:dyDescent="0.25">
      <c r="A754" s="58">
        <v>1999</v>
      </c>
      <c r="B754" s="79">
        <v>35388</v>
      </c>
      <c r="C754" s="63"/>
      <c r="D754" s="63"/>
      <c r="E754" s="63">
        <v>0</v>
      </c>
      <c r="F754" s="63">
        <v>0</v>
      </c>
      <c r="G754" s="63"/>
      <c r="H754" s="63">
        <v>0</v>
      </c>
      <c r="I754" s="63"/>
      <c r="J754" s="63"/>
      <c r="K754" s="63">
        <v>0</v>
      </c>
      <c r="L754" s="63"/>
      <c r="M754" s="63">
        <v>0</v>
      </c>
      <c r="N754" s="63"/>
      <c r="O754" s="63"/>
      <c r="P754" s="63">
        <v>24</v>
      </c>
      <c r="Q754" s="63">
        <v>7</v>
      </c>
    </row>
    <row r="755" spans="1:17" x14ac:dyDescent="0.25">
      <c r="A755" s="58">
        <v>1999</v>
      </c>
      <c r="B755" s="79">
        <v>35389</v>
      </c>
      <c r="C755" s="63"/>
      <c r="D755" s="63"/>
      <c r="E755" s="63">
        <v>1</v>
      </c>
      <c r="F755" s="63">
        <v>1</v>
      </c>
      <c r="G755" s="63"/>
      <c r="H755" s="63">
        <v>1</v>
      </c>
      <c r="I755" s="63"/>
      <c r="J755" s="63"/>
      <c r="K755" s="63">
        <v>1</v>
      </c>
      <c r="L755" s="63"/>
      <c r="M755" s="63">
        <v>0</v>
      </c>
      <c r="N755" s="63"/>
      <c r="O755" s="63"/>
      <c r="P755" s="63">
        <v>78</v>
      </c>
      <c r="Q755" s="63">
        <v>17</v>
      </c>
    </row>
    <row r="756" spans="1:17" x14ac:dyDescent="0.25">
      <c r="A756" s="58">
        <v>1999</v>
      </c>
      <c r="B756" s="79">
        <v>35390</v>
      </c>
      <c r="C756" s="63"/>
      <c r="D756" s="63"/>
      <c r="E756" s="63">
        <v>0</v>
      </c>
      <c r="F756" s="63">
        <v>0</v>
      </c>
      <c r="G756" s="63"/>
      <c r="H756" s="63">
        <v>2</v>
      </c>
      <c r="I756" s="63"/>
      <c r="J756" s="63"/>
      <c r="K756" s="63">
        <v>2</v>
      </c>
      <c r="L756" s="63"/>
      <c r="M756" s="63">
        <v>0</v>
      </c>
      <c r="N756" s="63"/>
      <c r="O756" s="63"/>
      <c r="P756" s="63">
        <v>85</v>
      </c>
      <c r="Q756" s="63">
        <v>18</v>
      </c>
    </row>
    <row r="757" spans="1:17" x14ac:dyDescent="0.25">
      <c r="A757" s="58">
        <v>1999</v>
      </c>
      <c r="B757" s="79">
        <v>35391</v>
      </c>
      <c r="C757" s="63"/>
      <c r="D757" s="63"/>
      <c r="E757" s="63">
        <v>1</v>
      </c>
      <c r="F757" s="63">
        <v>1</v>
      </c>
      <c r="G757" s="63"/>
      <c r="H757" s="63">
        <v>1</v>
      </c>
      <c r="I757" s="63"/>
      <c r="J757" s="63"/>
      <c r="K757" s="63">
        <v>1</v>
      </c>
      <c r="L757" s="63"/>
      <c r="M757" s="63">
        <v>0</v>
      </c>
      <c r="N757" s="63"/>
      <c r="O757" s="63"/>
      <c r="P757" s="63">
        <v>78</v>
      </c>
      <c r="Q757" s="63">
        <v>11</v>
      </c>
    </row>
    <row r="758" spans="1:17" x14ac:dyDescent="0.25">
      <c r="A758" s="58">
        <v>1999</v>
      </c>
      <c r="B758" s="79">
        <v>35392</v>
      </c>
      <c r="C758" s="63"/>
      <c r="D758" s="63"/>
      <c r="E758" s="63">
        <v>1</v>
      </c>
      <c r="F758" s="63">
        <v>1</v>
      </c>
      <c r="G758" s="63"/>
      <c r="H758" s="63">
        <v>0</v>
      </c>
      <c r="I758" s="63"/>
      <c r="J758" s="63"/>
      <c r="K758" s="63">
        <v>0</v>
      </c>
      <c r="L758" s="63"/>
      <c r="M758" s="63">
        <v>0</v>
      </c>
      <c r="N758" s="63"/>
      <c r="O758" s="63"/>
      <c r="P758" s="63">
        <v>31</v>
      </c>
      <c r="Q758" s="63">
        <v>5</v>
      </c>
    </row>
    <row r="759" spans="1:17" x14ac:dyDescent="0.25">
      <c r="A759" s="58">
        <v>1999</v>
      </c>
      <c r="B759" s="79">
        <v>35393</v>
      </c>
      <c r="C759" s="63"/>
      <c r="D759" s="63"/>
      <c r="E759" s="63">
        <v>2</v>
      </c>
      <c r="F759" s="63">
        <v>2</v>
      </c>
      <c r="G759" s="63"/>
      <c r="H759" s="63">
        <v>0</v>
      </c>
      <c r="I759" s="63"/>
      <c r="J759" s="63"/>
      <c r="K759" s="63">
        <v>0</v>
      </c>
      <c r="L759" s="63"/>
      <c r="M759" s="63">
        <v>0</v>
      </c>
      <c r="N759" s="63"/>
      <c r="O759" s="63"/>
      <c r="P759" s="63">
        <v>6</v>
      </c>
      <c r="Q759" s="63">
        <v>2</v>
      </c>
    </row>
    <row r="760" spans="1:17" x14ac:dyDescent="0.25">
      <c r="A760" s="58">
        <v>1999</v>
      </c>
      <c r="B760" s="79">
        <v>35394</v>
      </c>
      <c r="C760" s="63"/>
      <c r="D760" s="63"/>
      <c r="E760" s="63">
        <v>0</v>
      </c>
      <c r="F760" s="63">
        <v>0</v>
      </c>
      <c r="G760" s="63"/>
      <c r="H760" s="63">
        <v>0</v>
      </c>
      <c r="I760" s="63"/>
      <c r="J760" s="63"/>
      <c r="K760" s="63">
        <v>0</v>
      </c>
      <c r="L760" s="63"/>
      <c r="M760" s="63">
        <v>0</v>
      </c>
      <c r="N760" s="63"/>
      <c r="O760" s="63"/>
      <c r="P760" s="63">
        <v>20</v>
      </c>
      <c r="Q760" s="63">
        <v>7</v>
      </c>
    </row>
    <row r="761" spans="1:17" x14ac:dyDescent="0.25">
      <c r="A761" s="58">
        <v>1999</v>
      </c>
      <c r="B761" s="79">
        <v>35395</v>
      </c>
      <c r="C761" s="63"/>
      <c r="D761" s="63"/>
      <c r="E761" s="63">
        <v>0</v>
      </c>
      <c r="F761" s="63">
        <v>0</v>
      </c>
      <c r="G761" s="63"/>
      <c r="H761" s="63">
        <v>0</v>
      </c>
      <c r="I761" s="63"/>
      <c r="J761" s="63"/>
      <c r="K761" s="63">
        <v>0</v>
      </c>
      <c r="L761" s="63"/>
      <c r="M761" s="63">
        <v>0</v>
      </c>
      <c r="N761" s="63"/>
      <c r="O761" s="63"/>
      <c r="P761" s="63">
        <v>30</v>
      </c>
      <c r="Q761" s="63">
        <v>6</v>
      </c>
    </row>
    <row r="762" spans="1:17" x14ac:dyDescent="0.25">
      <c r="A762" s="58">
        <v>1999</v>
      </c>
      <c r="B762" s="79">
        <v>35396</v>
      </c>
      <c r="C762" s="58"/>
      <c r="D762" s="101"/>
      <c r="E762" s="101">
        <v>0</v>
      </c>
      <c r="F762" s="63">
        <v>0</v>
      </c>
      <c r="G762" s="63"/>
      <c r="H762" s="63">
        <v>0</v>
      </c>
      <c r="I762" s="63"/>
      <c r="J762" s="63"/>
      <c r="K762" s="63">
        <v>0</v>
      </c>
      <c r="L762" s="63"/>
      <c r="M762" s="63">
        <v>0</v>
      </c>
      <c r="N762" s="63"/>
      <c r="O762" s="63"/>
      <c r="P762" s="63">
        <v>33</v>
      </c>
      <c r="Q762" s="63">
        <v>6</v>
      </c>
    </row>
    <row r="763" spans="1:17" x14ac:dyDescent="0.25">
      <c r="A763" s="58">
        <v>1999</v>
      </c>
      <c r="B763" s="79">
        <v>35397</v>
      </c>
      <c r="C763" s="101"/>
      <c r="D763" s="101"/>
      <c r="E763" s="101">
        <v>0</v>
      </c>
      <c r="F763" s="63">
        <v>0</v>
      </c>
      <c r="G763" s="63"/>
      <c r="H763" s="63">
        <v>0</v>
      </c>
      <c r="I763" s="63"/>
      <c r="J763" s="63"/>
      <c r="K763" s="63">
        <v>0</v>
      </c>
      <c r="L763" s="63"/>
      <c r="M763" s="63">
        <v>0</v>
      </c>
      <c r="N763" s="63"/>
      <c r="O763" s="63"/>
      <c r="P763" s="63">
        <v>41</v>
      </c>
      <c r="Q763" s="63">
        <v>10</v>
      </c>
    </row>
    <row r="764" spans="1:17" x14ac:dyDescent="0.25">
      <c r="A764" s="58">
        <v>1999</v>
      </c>
      <c r="B764" s="79">
        <v>35398</v>
      </c>
      <c r="C764" s="101"/>
      <c r="D764" s="101"/>
      <c r="E764" s="101">
        <v>0</v>
      </c>
      <c r="F764" s="63">
        <v>0</v>
      </c>
      <c r="G764" s="63"/>
      <c r="H764" s="63">
        <v>0</v>
      </c>
      <c r="I764" s="63"/>
      <c r="J764" s="63"/>
      <c r="K764" s="63">
        <v>0</v>
      </c>
      <c r="L764" s="63"/>
      <c r="M764" s="63">
        <v>0</v>
      </c>
      <c r="N764" s="63"/>
      <c r="O764" s="63"/>
      <c r="P764" s="63">
        <v>23</v>
      </c>
      <c r="Q764" s="63">
        <v>5</v>
      </c>
    </row>
    <row r="765" spans="1:17" x14ac:dyDescent="0.25">
      <c r="A765" s="58">
        <v>1999</v>
      </c>
      <c r="B765" s="79">
        <v>35399</v>
      </c>
      <c r="C765" s="101"/>
      <c r="D765" s="101"/>
      <c r="E765" s="101">
        <v>1</v>
      </c>
      <c r="F765" s="63">
        <v>1</v>
      </c>
      <c r="G765" s="63"/>
      <c r="H765" s="63">
        <v>0</v>
      </c>
      <c r="I765" s="63"/>
      <c r="J765" s="63"/>
      <c r="K765" s="63">
        <v>0</v>
      </c>
      <c r="L765" s="63"/>
      <c r="M765" s="63">
        <v>0</v>
      </c>
      <c r="N765" s="63"/>
      <c r="O765" s="63"/>
      <c r="P765" s="63">
        <v>11</v>
      </c>
      <c r="Q765" s="63">
        <v>3</v>
      </c>
    </row>
    <row r="766" spans="1:17" x14ac:dyDescent="0.25">
      <c r="A766" s="58">
        <v>1999</v>
      </c>
      <c r="B766" s="79">
        <v>35400</v>
      </c>
      <c r="C766" s="63"/>
      <c r="D766" s="63"/>
      <c r="E766" s="63">
        <v>1</v>
      </c>
      <c r="F766" s="63">
        <v>1</v>
      </c>
      <c r="G766" s="63"/>
      <c r="H766" s="63">
        <v>0</v>
      </c>
      <c r="I766" s="63"/>
      <c r="J766" s="63"/>
      <c r="K766" s="63"/>
      <c r="L766" s="63"/>
      <c r="M766" s="63">
        <v>0</v>
      </c>
      <c r="N766" s="63"/>
      <c r="O766" s="63"/>
      <c r="P766" s="63">
        <v>22</v>
      </c>
      <c r="Q766" s="63">
        <v>5</v>
      </c>
    </row>
    <row r="767" spans="1:17" x14ac:dyDescent="0.25">
      <c r="A767" s="58">
        <v>1999</v>
      </c>
      <c r="B767" s="79">
        <v>35401</v>
      </c>
      <c r="C767" s="63"/>
      <c r="D767" s="63"/>
      <c r="E767" s="63">
        <v>0</v>
      </c>
      <c r="F767" s="63">
        <v>0</v>
      </c>
      <c r="G767" s="63"/>
      <c r="H767" s="63">
        <v>0</v>
      </c>
      <c r="I767" s="63"/>
      <c r="J767" s="63"/>
      <c r="K767" s="63"/>
      <c r="L767" s="63"/>
      <c r="M767" s="63">
        <v>0</v>
      </c>
      <c r="N767" s="63"/>
      <c r="O767" s="63"/>
      <c r="P767" s="63">
        <v>29</v>
      </c>
      <c r="Q767" s="63">
        <v>8</v>
      </c>
    </row>
    <row r="768" spans="1:17" x14ac:dyDescent="0.25">
      <c r="A768" s="58">
        <v>1999</v>
      </c>
      <c r="B768" s="126">
        <v>35402</v>
      </c>
      <c r="C768" s="125"/>
      <c r="D768" s="125"/>
      <c r="E768" s="125">
        <v>0</v>
      </c>
      <c r="F768" s="125">
        <v>0</v>
      </c>
      <c r="G768" s="125"/>
      <c r="H768" s="125">
        <v>0</v>
      </c>
      <c r="I768" s="125"/>
      <c r="J768" s="125"/>
      <c r="K768" s="125"/>
      <c r="L768" s="125"/>
      <c r="M768" s="125">
        <v>0</v>
      </c>
      <c r="N768" s="125"/>
      <c r="O768" s="125"/>
      <c r="P768" s="125">
        <v>0</v>
      </c>
      <c r="Q768" s="125">
        <v>0</v>
      </c>
    </row>
    <row r="769" spans="1:17" x14ac:dyDescent="0.25">
      <c r="A769" s="58">
        <v>1999</v>
      </c>
      <c r="B769" s="79">
        <v>35403</v>
      </c>
      <c r="C769" s="63"/>
      <c r="D769" s="63"/>
      <c r="E769" s="63">
        <v>0</v>
      </c>
      <c r="F769" s="63">
        <v>0</v>
      </c>
      <c r="G769" s="63"/>
      <c r="H769" s="63">
        <v>0</v>
      </c>
      <c r="I769" s="63"/>
      <c r="J769" s="63"/>
      <c r="K769" s="63"/>
      <c r="L769" s="63"/>
      <c r="M769" s="63">
        <v>0</v>
      </c>
      <c r="N769" s="63"/>
      <c r="O769" s="63"/>
      <c r="P769" s="63">
        <v>18</v>
      </c>
      <c r="Q769" s="63">
        <v>5</v>
      </c>
    </row>
    <row r="770" spans="1:17" x14ac:dyDescent="0.25">
      <c r="A770" s="58">
        <v>1999</v>
      </c>
      <c r="B770" s="79">
        <v>35404</v>
      </c>
      <c r="C770" s="63"/>
      <c r="D770" s="63"/>
      <c r="E770" s="63">
        <v>0</v>
      </c>
      <c r="F770" s="63">
        <v>0</v>
      </c>
      <c r="G770" s="63"/>
      <c r="H770" s="63">
        <v>0</v>
      </c>
      <c r="I770" s="63"/>
      <c r="J770" s="63"/>
      <c r="K770" s="63"/>
      <c r="L770" s="63"/>
      <c r="M770" s="63">
        <v>0</v>
      </c>
      <c r="N770" s="63"/>
      <c r="O770" s="63"/>
      <c r="P770" s="63">
        <v>18</v>
      </c>
      <c r="Q770" s="63">
        <v>6</v>
      </c>
    </row>
    <row r="771" spans="1:17" x14ac:dyDescent="0.25">
      <c r="A771" s="58">
        <v>1999</v>
      </c>
      <c r="B771" s="79">
        <v>35405</v>
      </c>
      <c r="C771" s="63"/>
      <c r="D771" s="63"/>
      <c r="E771" s="63">
        <v>0</v>
      </c>
      <c r="F771" s="63">
        <v>0</v>
      </c>
      <c r="G771" s="63"/>
      <c r="H771" s="63">
        <v>0</v>
      </c>
      <c r="I771" s="63"/>
      <c r="J771" s="63"/>
      <c r="K771" s="63"/>
      <c r="L771" s="63"/>
      <c r="M771" s="63">
        <v>0</v>
      </c>
      <c r="N771" s="63"/>
      <c r="O771" s="63"/>
      <c r="P771" s="63">
        <v>16</v>
      </c>
      <c r="Q771" s="63">
        <v>1</v>
      </c>
    </row>
    <row r="772" spans="1:17" x14ac:dyDescent="0.25">
      <c r="A772" s="58">
        <v>1999</v>
      </c>
      <c r="B772" s="79">
        <v>35406</v>
      </c>
      <c r="C772" s="63"/>
      <c r="D772" s="63"/>
      <c r="E772" s="63">
        <v>0</v>
      </c>
      <c r="F772" s="63">
        <v>0</v>
      </c>
      <c r="G772" s="63"/>
      <c r="H772" s="63">
        <v>0</v>
      </c>
      <c r="I772" s="63"/>
      <c r="J772" s="63"/>
      <c r="K772" s="63"/>
      <c r="L772" s="63"/>
      <c r="M772" s="63">
        <v>0</v>
      </c>
      <c r="N772" s="63"/>
      <c r="O772" s="63"/>
      <c r="P772" s="63">
        <v>14</v>
      </c>
      <c r="Q772" s="63">
        <v>6</v>
      </c>
    </row>
    <row r="773" spans="1:17" x14ac:dyDescent="0.25">
      <c r="A773" s="58">
        <v>1999</v>
      </c>
      <c r="B773" s="79">
        <v>35407</v>
      </c>
      <c r="C773" s="63"/>
      <c r="D773" s="63"/>
      <c r="E773" s="63">
        <v>0</v>
      </c>
      <c r="F773" s="63">
        <v>0</v>
      </c>
      <c r="G773" s="63"/>
      <c r="H773" s="63">
        <v>0</v>
      </c>
      <c r="I773" s="63"/>
      <c r="J773" s="63"/>
      <c r="K773" s="63"/>
      <c r="L773" s="63"/>
      <c r="M773" s="63">
        <v>0</v>
      </c>
      <c r="N773" s="63"/>
      <c r="O773" s="63"/>
      <c r="P773" s="63">
        <v>26</v>
      </c>
      <c r="Q773" s="63">
        <v>8</v>
      </c>
    </row>
    <row r="774" spans="1:17" x14ac:dyDescent="0.25">
      <c r="A774" s="58">
        <v>1999</v>
      </c>
      <c r="B774" s="79">
        <v>35408</v>
      </c>
      <c r="C774" s="63"/>
      <c r="D774" s="63"/>
      <c r="E774" s="63">
        <v>0</v>
      </c>
      <c r="F774" s="63">
        <v>0</v>
      </c>
      <c r="G774" s="63"/>
      <c r="H774" s="63">
        <v>0</v>
      </c>
      <c r="I774" s="63"/>
      <c r="J774" s="63"/>
      <c r="K774" s="63"/>
      <c r="L774" s="63"/>
      <c r="M774" s="63">
        <v>0</v>
      </c>
      <c r="N774" s="63"/>
      <c r="O774" s="63"/>
      <c r="P774" s="63">
        <v>29</v>
      </c>
      <c r="Q774" s="63">
        <v>6</v>
      </c>
    </row>
    <row r="775" spans="1:17" x14ac:dyDescent="0.25">
      <c r="A775" s="58">
        <v>1999</v>
      </c>
      <c r="B775" s="79">
        <v>35409</v>
      </c>
      <c r="C775" s="63"/>
      <c r="D775" s="63"/>
      <c r="E775" s="63">
        <v>0</v>
      </c>
      <c r="F775" s="63">
        <v>0</v>
      </c>
      <c r="G775" s="63"/>
      <c r="H775" s="63">
        <v>0</v>
      </c>
      <c r="I775" s="63"/>
      <c r="J775" s="63"/>
      <c r="K775" s="63"/>
      <c r="L775" s="63"/>
      <c r="M775" s="63">
        <v>0</v>
      </c>
      <c r="N775" s="63"/>
      <c r="O775" s="63"/>
      <c r="P775" s="63">
        <v>29</v>
      </c>
      <c r="Q775" s="63">
        <v>9</v>
      </c>
    </row>
    <row r="776" spans="1:17" x14ac:dyDescent="0.25">
      <c r="A776" s="58">
        <v>1999</v>
      </c>
      <c r="B776" s="79">
        <v>35410</v>
      </c>
      <c r="C776" s="63"/>
      <c r="D776" s="63"/>
      <c r="E776" s="63">
        <v>0</v>
      </c>
      <c r="F776" s="63">
        <v>0</v>
      </c>
      <c r="G776" s="63"/>
      <c r="H776" s="63">
        <v>0</v>
      </c>
      <c r="I776" s="63"/>
      <c r="J776" s="63"/>
      <c r="K776" s="63"/>
      <c r="L776" s="63"/>
      <c r="M776" s="63">
        <v>0</v>
      </c>
      <c r="N776" s="63"/>
      <c r="O776" s="63"/>
      <c r="P776" s="63">
        <v>31</v>
      </c>
      <c r="Q776" s="63">
        <v>7</v>
      </c>
    </row>
    <row r="777" spans="1:17" x14ac:dyDescent="0.25">
      <c r="A777" s="58">
        <v>1999</v>
      </c>
      <c r="B777" s="79">
        <v>35411</v>
      </c>
      <c r="C777" s="63"/>
      <c r="D777" s="63"/>
      <c r="E777" s="63">
        <v>1</v>
      </c>
      <c r="F777" s="63">
        <v>1</v>
      </c>
      <c r="G777" s="63"/>
      <c r="H777" s="63">
        <v>0</v>
      </c>
      <c r="I777" s="63"/>
      <c r="J777" s="63"/>
      <c r="K777" s="63"/>
      <c r="L777" s="63"/>
      <c r="M777" s="63">
        <v>0</v>
      </c>
      <c r="N777" s="63"/>
      <c r="O777" s="63"/>
      <c r="P777" s="63">
        <v>21</v>
      </c>
      <c r="Q777" s="63">
        <v>7</v>
      </c>
    </row>
    <row r="778" spans="1:17" x14ac:dyDescent="0.25">
      <c r="A778" s="58">
        <v>1999</v>
      </c>
      <c r="B778" s="79">
        <v>35412</v>
      </c>
      <c r="C778" s="63"/>
      <c r="D778" s="63"/>
      <c r="E778" s="63">
        <v>0</v>
      </c>
      <c r="F778" s="63">
        <v>0</v>
      </c>
      <c r="G778" s="63"/>
      <c r="H778" s="63">
        <v>0</v>
      </c>
      <c r="I778" s="63"/>
      <c r="J778" s="63"/>
      <c r="K778" s="63"/>
      <c r="L778" s="63"/>
      <c r="M778" s="63">
        <v>0</v>
      </c>
      <c r="N778" s="63"/>
      <c r="O778" s="63"/>
      <c r="P778" s="63">
        <v>13</v>
      </c>
      <c r="Q778" s="63">
        <v>5</v>
      </c>
    </row>
    <row r="779" spans="1:17" x14ac:dyDescent="0.25">
      <c r="A779" s="58">
        <v>1999</v>
      </c>
      <c r="B779" s="79">
        <v>35413</v>
      </c>
      <c r="C779" s="63"/>
      <c r="D779" s="63"/>
      <c r="E779" s="63">
        <v>0</v>
      </c>
      <c r="F779" s="63">
        <v>0</v>
      </c>
      <c r="G779" s="63"/>
      <c r="H779" s="63">
        <v>0</v>
      </c>
      <c r="I779" s="63"/>
      <c r="J779" s="63"/>
      <c r="K779" s="63"/>
      <c r="L779" s="63"/>
      <c r="M779" s="63">
        <v>0</v>
      </c>
      <c r="N779" s="63"/>
      <c r="O779" s="63"/>
      <c r="P779" s="63">
        <v>9</v>
      </c>
      <c r="Q779" s="63">
        <v>0</v>
      </c>
    </row>
    <row r="780" spans="1:17" x14ac:dyDescent="0.25">
      <c r="A780" s="58">
        <v>1999</v>
      </c>
      <c r="B780" s="79">
        <v>35414</v>
      </c>
      <c r="C780" s="63"/>
      <c r="D780" s="63"/>
      <c r="E780" s="63">
        <v>-1</v>
      </c>
      <c r="F780" s="63">
        <v>-1</v>
      </c>
      <c r="G780" s="63"/>
      <c r="H780" s="63">
        <v>0</v>
      </c>
      <c r="I780" s="63"/>
      <c r="J780" s="63"/>
      <c r="K780" s="63"/>
      <c r="L780" s="63"/>
      <c r="M780" s="63">
        <v>0</v>
      </c>
      <c r="N780" s="63"/>
      <c r="O780" s="63"/>
      <c r="P780" s="63">
        <v>24</v>
      </c>
      <c r="Q780" s="63">
        <v>7</v>
      </c>
    </row>
    <row r="781" spans="1:17" x14ac:dyDescent="0.25">
      <c r="A781" s="58">
        <v>2000</v>
      </c>
      <c r="B781" s="79">
        <v>92</v>
      </c>
      <c r="C781" s="63">
        <v>0</v>
      </c>
      <c r="D781" s="63"/>
      <c r="E781" s="63"/>
      <c r="F781" s="63">
        <v>0</v>
      </c>
      <c r="G781" s="63"/>
      <c r="H781" s="63">
        <v>0</v>
      </c>
      <c r="I781" s="63"/>
      <c r="J781" s="63"/>
      <c r="K781" s="63">
        <v>0</v>
      </c>
      <c r="L781" s="63"/>
      <c r="M781" s="63"/>
      <c r="N781" s="63"/>
      <c r="O781" s="63"/>
      <c r="P781" s="63">
        <v>21</v>
      </c>
      <c r="Q781" s="63">
        <v>5</v>
      </c>
    </row>
    <row r="782" spans="1:17" x14ac:dyDescent="0.25">
      <c r="A782" s="58">
        <v>2000</v>
      </c>
      <c r="B782" s="79">
        <v>93</v>
      </c>
      <c r="C782" s="63">
        <v>0</v>
      </c>
      <c r="D782" s="63"/>
      <c r="E782" s="63"/>
      <c r="F782" s="63">
        <v>0</v>
      </c>
      <c r="G782" s="63"/>
      <c r="H782" s="63">
        <v>0</v>
      </c>
      <c r="I782" s="63"/>
      <c r="J782" s="63"/>
      <c r="K782" s="63">
        <v>0</v>
      </c>
      <c r="L782" s="63"/>
      <c r="M782" s="63"/>
      <c r="N782" s="63"/>
      <c r="O782" s="63"/>
      <c r="P782" s="63">
        <v>15</v>
      </c>
      <c r="Q782" s="63">
        <v>7</v>
      </c>
    </row>
    <row r="783" spans="1:17" x14ac:dyDescent="0.25">
      <c r="A783" s="58">
        <v>2000</v>
      </c>
      <c r="B783" s="79">
        <v>94</v>
      </c>
      <c r="C783" s="63">
        <v>0</v>
      </c>
      <c r="D783" s="63"/>
      <c r="E783" s="63"/>
      <c r="F783" s="63">
        <v>0</v>
      </c>
      <c r="G783" s="63"/>
      <c r="H783" s="63">
        <v>0</v>
      </c>
      <c r="I783" s="63"/>
      <c r="J783" s="63"/>
      <c r="K783" s="63">
        <v>0</v>
      </c>
      <c r="L783" s="63"/>
      <c r="M783" s="63"/>
      <c r="N783" s="63"/>
      <c r="O783" s="63"/>
      <c r="P783" s="63">
        <v>17</v>
      </c>
      <c r="Q783" s="63">
        <v>7</v>
      </c>
    </row>
    <row r="784" spans="1:17" x14ac:dyDescent="0.25">
      <c r="A784" s="58">
        <v>2000</v>
      </c>
      <c r="B784" s="79">
        <v>95</v>
      </c>
      <c r="C784" s="63">
        <v>0</v>
      </c>
      <c r="D784" s="63"/>
      <c r="E784" s="63"/>
      <c r="F784" s="63">
        <v>0</v>
      </c>
      <c r="G784" s="63"/>
      <c r="H784" s="63">
        <v>0</v>
      </c>
      <c r="I784" s="63"/>
      <c r="J784" s="63"/>
      <c r="K784" s="63">
        <v>0</v>
      </c>
      <c r="L784" s="63"/>
      <c r="M784" s="63"/>
      <c r="N784" s="63"/>
      <c r="O784" s="63"/>
      <c r="P784" s="63">
        <v>16</v>
      </c>
      <c r="Q784" s="63">
        <v>6</v>
      </c>
    </row>
    <row r="785" spans="1:17" x14ac:dyDescent="0.25">
      <c r="A785" s="58">
        <v>2000</v>
      </c>
      <c r="B785" s="79">
        <v>96</v>
      </c>
      <c r="C785" s="63">
        <v>0</v>
      </c>
      <c r="D785" s="63"/>
      <c r="E785" s="63"/>
      <c r="F785" s="63">
        <v>0</v>
      </c>
      <c r="G785" s="63"/>
      <c r="H785" s="63">
        <v>0</v>
      </c>
      <c r="I785" s="63"/>
      <c r="J785" s="63"/>
      <c r="K785" s="63">
        <v>0</v>
      </c>
      <c r="L785" s="63"/>
      <c r="M785" s="63"/>
      <c r="N785" s="63"/>
      <c r="O785" s="63"/>
      <c r="P785" s="63">
        <v>18</v>
      </c>
      <c r="Q785" s="63">
        <v>4</v>
      </c>
    </row>
    <row r="786" spans="1:17" x14ac:dyDescent="0.25">
      <c r="A786" s="58">
        <v>2000</v>
      </c>
      <c r="B786" s="79">
        <v>97</v>
      </c>
      <c r="C786" s="63">
        <v>0</v>
      </c>
      <c r="D786" s="63"/>
      <c r="E786" s="63"/>
      <c r="F786" s="63">
        <v>0</v>
      </c>
      <c r="G786" s="63"/>
      <c r="H786" s="63">
        <v>0</v>
      </c>
      <c r="I786" s="63"/>
      <c r="J786" s="63"/>
      <c r="K786" s="63">
        <v>0</v>
      </c>
      <c r="L786" s="63"/>
      <c r="M786" s="63"/>
      <c r="N786" s="63"/>
      <c r="O786" s="63"/>
      <c r="P786" s="63">
        <v>10</v>
      </c>
      <c r="Q786" s="63">
        <v>7</v>
      </c>
    </row>
    <row r="787" spans="1:17" x14ac:dyDescent="0.25">
      <c r="A787" s="58">
        <v>2000</v>
      </c>
      <c r="B787" s="79">
        <v>98</v>
      </c>
      <c r="C787" s="63">
        <v>0</v>
      </c>
      <c r="D787" s="63"/>
      <c r="E787" s="63"/>
      <c r="F787" s="63">
        <v>0</v>
      </c>
      <c r="G787" s="63"/>
      <c r="H787" s="63">
        <v>0</v>
      </c>
      <c r="I787" s="63"/>
      <c r="J787" s="63"/>
      <c r="K787" s="63">
        <v>0</v>
      </c>
      <c r="L787" s="63"/>
      <c r="M787" s="63"/>
      <c r="N787" s="63"/>
      <c r="O787" s="63"/>
      <c r="P787" s="63">
        <v>2</v>
      </c>
      <c r="Q787" s="63">
        <v>1</v>
      </c>
    </row>
    <row r="788" spans="1:17" x14ac:dyDescent="0.25">
      <c r="A788" s="58">
        <v>2000</v>
      </c>
      <c r="B788" s="79">
        <v>99</v>
      </c>
      <c r="C788" s="63">
        <v>0</v>
      </c>
      <c r="D788" s="63"/>
      <c r="E788" s="63"/>
      <c r="F788" s="63">
        <v>0</v>
      </c>
      <c r="G788" s="63"/>
      <c r="H788" s="63">
        <v>0</v>
      </c>
      <c r="I788" s="63"/>
      <c r="J788" s="63"/>
      <c r="K788" s="63">
        <v>0</v>
      </c>
      <c r="L788" s="63"/>
      <c r="M788" s="63"/>
      <c r="N788" s="63"/>
      <c r="O788" s="63"/>
      <c r="P788" s="63">
        <v>1</v>
      </c>
      <c r="Q788" s="63">
        <v>1</v>
      </c>
    </row>
    <row r="789" spans="1:17" x14ac:dyDescent="0.25">
      <c r="A789" s="58">
        <v>2000</v>
      </c>
      <c r="B789" s="79">
        <v>100</v>
      </c>
      <c r="C789" s="63">
        <v>0</v>
      </c>
      <c r="D789" s="63"/>
      <c r="E789" s="63"/>
      <c r="F789" s="63">
        <v>0</v>
      </c>
      <c r="G789" s="63"/>
      <c r="H789" s="63">
        <v>0</v>
      </c>
      <c r="I789" s="63"/>
      <c r="J789" s="63"/>
      <c r="K789" s="63">
        <v>0</v>
      </c>
      <c r="L789" s="63"/>
      <c r="M789" s="63"/>
      <c r="N789" s="63"/>
      <c r="O789" s="63"/>
      <c r="P789" s="63">
        <v>2</v>
      </c>
      <c r="Q789" s="63">
        <v>0</v>
      </c>
    </row>
    <row r="790" spans="1:17" x14ac:dyDescent="0.25">
      <c r="A790" s="58">
        <v>2000</v>
      </c>
      <c r="B790" s="79">
        <v>101</v>
      </c>
      <c r="C790" s="63">
        <v>0</v>
      </c>
      <c r="D790" s="63"/>
      <c r="E790" s="63"/>
      <c r="F790" s="63">
        <v>0</v>
      </c>
      <c r="G790" s="63"/>
      <c r="H790" s="63">
        <v>0</v>
      </c>
      <c r="I790" s="63"/>
      <c r="J790" s="63"/>
      <c r="K790" s="63">
        <v>0</v>
      </c>
      <c r="L790" s="63"/>
      <c r="M790" s="63"/>
      <c r="N790" s="63"/>
      <c r="O790" s="63"/>
      <c r="P790" s="63">
        <v>11</v>
      </c>
      <c r="Q790" s="63">
        <v>5</v>
      </c>
    </row>
    <row r="791" spans="1:17" x14ac:dyDescent="0.25">
      <c r="A791" s="58">
        <v>2000</v>
      </c>
      <c r="B791" s="79">
        <v>102</v>
      </c>
      <c r="C791" s="63">
        <v>0</v>
      </c>
      <c r="D791" s="63"/>
      <c r="E791" s="63"/>
      <c r="F791" s="63">
        <v>0</v>
      </c>
      <c r="G791" s="63"/>
      <c r="H791" s="63">
        <v>0</v>
      </c>
      <c r="I791" s="63"/>
      <c r="J791" s="63"/>
      <c r="K791" s="63">
        <v>0</v>
      </c>
      <c r="L791" s="63"/>
      <c r="M791" s="63"/>
      <c r="N791" s="63"/>
      <c r="O791" s="63"/>
      <c r="P791" s="63">
        <v>7</v>
      </c>
      <c r="Q791" s="63">
        <v>5</v>
      </c>
    </row>
    <row r="792" spans="1:17" x14ac:dyDescent="0.25">
      <c r="A792" s="58">
        <v>2000</v>
      </c>
      <c r="B792" s="79">
        <v>103</v>
      </c>
      <c r="C792" s="63">
        <v>1</v>
      </c>
      <c r="D792" s="63"/>
      <c r="E792" s="63"/>
      <c r="F792" s="63">
        <v>1</v>
      </c>
      <c r="G792" s="63"/>
      <c r="H792" s="63">
        <v>0</v>
      </c>
      <c r="I792" s="63"/>
      <c r="J792" s="63"/>
      <c r="K792" s="63">
        <v>0</v>
      </c>
      <c r="L792" s="63"/>
      <c r="M792" s="63"/>
      <c r="N792" s="63"/>
      <c r="O792" s="63"/>
      <c r="P792" s="63">
        <v>7</v>
      </c>
      <c r="Q792" s="63">
        <v>3</v>
      </c>
    </row>
    <row r="793" spans="1:17" x14ac:dyDescent="0.25">
      <c r="A793" s="58">
        <v>2000</v>
      </c>
      <c r="B793" s="79">
        <v>104</v>
      </c>
      <c r="C793" s="63">
        <v>0</v>
      </c>
      <c r="D793" s="63"/>
      <c r="E793" s="63"/>
      <c r="F793" s="63">
        <v>0</v>
      </c>
      <c r="G793" s="63"/>
      <c r="H793" s="63">
        <v>0</v>
      </c>
      <c r="I793" s="63"/>
      <c r="J793" s="63"/>
      <c r="K793" s="63">
        <v>0</v>
      </c>
      <c r="L793" s="63"/>
      <c r="M793" s="63"/>
      <c r="N793" s="63"/>
      <c r="O793" s="63"/>
      <c r="P793" s="63">
        <v>5</v>
      </c>
      <c r="Q793" s="63">
        <v>3</v>
      </c>
    </row>
    <row r="794" spans="1:17" x14ac:dyDescent="0.25">
      <c r="A794" s="58">
        <v>2000</v>
      </c>
      <c r="B794" s="79">
        <v>105</v>
      </c>
      <c r="C794" s="63">
        <v>0</v>
      </c>
      <c r="D794" s="63"/>
      <c r="E794" s="63"/>
      <c r="F794" s="63">
        <v>0</v>
      </c>
      <c r="G794" s="63"/>
      <c r="H794" s="63">
        <v>0</v>
      </c>
      <c r="I794" s="63"/>
      <c r="J794" s="63"/>
      <c r="K794" s="63">
        <v>0</v>
      </c>
      <c r="L794" s="63"/>
      <c r="M794" s="63"/>
      <c r="N794" s="63"/>
      <c r="O794" s="63"/>
      <c r="P794" s="63">
        <v>10</v>
      </c>
      <c r="Q794" s="63">
        <v>6</v>
      </c>
    </row>
    <row r="795" spans="1:17" x14ac:dyDescent="0.25">
      <c r="A795" s="58">
        <v>2000</v>
      </c>
      <c r="B795" s="79">
        <v>106</v>
      </c>
      <c r="C795" s="63">
        <v>0</v>
      </c>
      <c r="D795" s="63"/>
      <c r="E795" s="63"/>
      <c r="F795" s="63">
        <v>0</v>
      </c>
      <c r="G795" s="63"/>
      <c r="H795" s="63">
        <v>0</v>
      </c>
      <c r="I795" s="63"/>
      <c r="J795" s="63"/>
      <c r="K795" s="63">
        <v>0</v>
      </c>
      <c r="L795" s="63"/>
      <c r="M795" s="63"/>
      <c r="N795" s="63"/>
      <c r="O795" s="63"/>
      <c r="P795" s="63">
        <v>3</v>
      </c>
      <c r="Q795" s="63">
        <v>1</v>
      </c>
    </row>
    <row r="796" spans="1:17" x14ac:dyDescent="0.25">
      <c r="A796" s="58">
        <v>2000</v>
      </c>
      <c r="B796" s="79">
        <v>107</v>
      </c>
      <c r="C796" s="63">
        <v>0</v>
      </c>
      <c r="D796" s="63"/>
      <c r="E796" s="63"/>
      <c r="F796" s="63">
        <v>0</v>
      </c>
      <c r="G796" s="63"/>
      <c r="H796" s="63">
        <v>0</v>
      </c>
      <c r="I796" s="63"/>
      <c r="J796" s="63"/>
      <c r="K796" s="63">
        <v>0</v>
      </c>
      <c r="L796" s="63"/>
      <c r="M796" s="63"/>
      <c r="N796" s="63"/>
      <c r="O796" s="63"/>
      <c r="P796" s="63">
        <v>2</v>
      </c>
      <c r="Q796" s="63">
        <v>2</v>
      </c>
    </row>
    <row r="797" spans="1:17" x14ac:dyDescent="0.25">
      <c r="A797" s="58">
        <v>2000</v>
      </c>
      <c r="B797" s="79">
        <v>108</v>
      </c>
      <c r="C797" s="63">
        <v>0</v>
      </c>
      <c r="D797" s="63"/>
      <c r="E797" s="63"/>
      <c r="F797" s="63">
        <v>0</v>
      </c>
      <c r="G797" s="63"/>
      <c r="H797" s="63">
        <v>0</v>
      </c>
      <c r="I797" s="63"/>
      <c r="J797" s="63"/>
      <c r="K797" s="63">
        <v>0</v>
      </c>
      <c r="L797" s="63"/>
      <c r="M797" s="63"/>
      <c r="N797" s="63"/>
      <c r="O797" s="63"/>
      <c r="P797" s="63">
        <v>2</v>
      </c>
      <c r="Q797" s="63">
        <v>1</v>
      </c>
    </row>
    <row r="798" spans="1:17" x14ac:dyDescent="0.25">
      <c r="A798" s="58">
        <v>2000</v>
      </c>
      <c r="B798" s="79">
        <v>109</v>
      </c>
      <c r="C798" s="63">
        <v>1</v>
      </c>
      <c r="D798" s="63"/>
      <c r="E798" s="63"/>
      <c r="F798" s="63">
        <v>1</v>
      </c>
      <c r="G798" s="63"/>
      <c r="H798" s="63">
        <v>0</v>
      </c>
      <c r="I798" s="63"/>
      <c r="J798" s="63"/>
      <c r="K798" s="63">
        <v>0</v>
      </c>
      <c r="L798" s="63"/>
      <c r="M798" s="63"/>
      <c r="N798" s="63"/>
      <c r="O798" s="63"/>
      <c r="P798" s="63">
        <v>2</v>
      </c>
      <c r="Q798" s="63">
        <v>1</v>
      </c>
    </row>
    <row r="799" spans="1:17" x14ac:dyDescent="0.25">
      <c r="A799" s="58">
        <v>2000</v>
      </c>
      <c r="B799" s="79">
        <v>110</v>
      </c>
      <c r="C799" s="63">
        <v>0</v>
      </c>
      <c r="D799" s="63"/>
      <c r="E799" s="63"/>
      <c r="F799" s="63">
        <v>0</v>
      </c>
      <c r="G799" s="63"/>
      <c r="H799" s="63">
        <v>0</v>
      </c>
      <c r="I799" s="63"/>
      <c r="J799" s="63"/>
      <c r="K799" s="63">
        <v>0</v>
      </c>
      <c r="L799" s="63"/>
      <c r="M799" s="63"/>
      <c r="N799" s="63"/>
      <c r="O799" s="63"/>
      <c r="P799" s="63">
        <v>5</v>
      </c>
      <c r="Q799" s="63">
        <v>3</v>
      </c>
    </row>
    <row r="800" spans="1:17" x14ac:dyDescent="0.25">
      <c r="A800" s="58">
        <v>2000</v>
      </c>
      <c r="B800" s="79">
        <v>111</v>
      </c>
      <c r="C800" s="63">
        <v>1</v>
      </c>
      <c r="D800" s="63"/>
      <c r="E800" s="63"/>
      <c r="F800" s="63">
        <v>1</v>
      </c>
      <c r="G800" s="63"/>
      <c r="H800" s="63">
        <v>0</v>
      </c>
      <c r="I800" s="63"/>
      <c r="J800" s="63"/>
      <c r="K800" s="63">
        <v>0</v>
      </c>
      <c r="L800" s="63"/>
      <c r="M800" s="63"/>
      <c r="N800" s="63"/>
      <c r="O800" s="63"/>
      <c r="P800" s="63">
        <v>1</v>
      </c>
      <c r="Q800" s="63">
        <v>0</v>
      </c>
    </row>
    <row r="801" spans="1:17" x14ac:dyDescent="0.25">
      <c r="A801" s="58">
        <v>2000</v>
      </c>
      <c r="B801" s="79">
        <v>112</v>
      </c>
      <c r="C801" s="63">
        <v>1</v>
      </c>
      <c r="D801" s="63"/>
      <c r="E801" s="63"/>
      <c r="F801" s="63">
        <v>1</v>
      </c>
      <c r="G801" s="63"/>
      <c r="H801" s="63">
        <v>0</v>
      </c>
      <c r="I801" s="63"/>
      <c r="J801" s="63"/>
      <c r="K801" s="63">
        <v>0</v>
      </c>
      <c r="L801" s="63"/>
      <c r="M801" s="63"/>
      <c r="N801" s="63"/>
      <c r="O801" s="63"/>
      <c r="P801" s="63">
        <v>2</v>
      </c>
      <c r="Q801" s="63">
        <v>2</v>
      </c>
    </row>
    <row r="802" spans="1:17" x14ac:dyDescent="0.25">
      <c r="A802" s="58">
        <v>2000</v>
      </c>
      <c r="B802" s="79">
        <v>113</v>
      </c>
      <c r="C802" s="63">
        <v>-1</v>
      </c>
      <c r="D802" s="63"/>
      <c r="E802" s="63"/>
      <c r="F802" s="63">
        <v>-1</v>
      </c>
      <c r="G802" s="63"/>
      <c r="H802" s="63">
        <v>0</v>
      </c>
      <c r="I802" s="63"/>
      <c r="J802" s="63"/>
      <c r="K802" s="63">
        <v>0</v>
      </c>
      <c r="L802" s="63"/>
      <c r="M802" s="63"/>
      <c r="N802" s="63"/>
      <c r="O802" s="63"/>
      <c r="P802" s="63">
        <v>2</v>
      </c>
      <c r="Q802" s="63">
        <v>1</v>
      </c>
    </row>
    <row r="803" spans="1:17" x14ac:dyDescent="0.25">
      <c r="A803" s="58">
        <v>2000</v>
      </c>
      <c r="B803" s="79">
        <v>114</v>
      </c>
      <c r="C803" s="63">
        <v>2</v>
      </c>
      <c r="D803" s="63"/>
      <c r="E803" s="63"/>
      <c r="F803" s="63">
        <v>2</v>
      </c>
      <c r="G803" s="63"/>
      <c r="H803" s="63">
        <v>0</v>
      </c>
      <c r="I803" s="63"/>
      <c r="J803" s="63"/>
      <c r="K803" s="63">
        <v>0</v>
      </c>
      <c r="L803" s="63"/>
      <c r="M803" s="63"/>
      <c r="N803" s="63"/>
      <c r="O803" s="63"/>
      <c r="P803" s="63">
        <v>0</v>
      </c>
      <c r="Q803" s="63">
        <v>0</v>
      </c>
    </row>
    <row r="804" spans="1:17" x14ac:dyDescent="0.25">
      <c r="A804" s="58">
        <v>2000</v>
      </c>
      <c r="B804" s="79">
        <v>115</v>
      </c>
      <c r="C804" s="63">
        <v>1</v>
      </c>
      <c r="D804" s="63"/>
      <c r="E804" s="63"/>
      <c r="F804" s="63">
        <v>1</v>
      </c>
      <c r="G804" s="63"/>
      <c r="H804" s="63">
        <v>2</v>
      </c>
      <c r="I804" s="63"/>
      <c r="J804" s="63"/>
      <c r="K804" s="63">
        <v>2</v>
      </c>
      <c r="L804" s="63"/>
      <c r="M804" s="63"/>
      <c r="N804" s="63"/>
      <c r="O804" s="63"/>
      <c r="P804" s="63">
        <v>2</v>
      </c>
      <c r="Q804" s="63">
        <v>0</v>
      </c>
    </row>
    <row r="805" spans="1:17" x14ac:dyDescent="0.25">
      <c r="A805" s="58">
        <v>2000</v>
      </c>
      <c r="B805" s="79">
        <v>116</v>
      </c>
      <c r="C805" s="63">
        <v>4</v>
      </c>
      <c r="D805" s="63"/>
      <c r="E805" s="63"/>
      <c r="F805" s="63">
        <v>4</v>
      </c>
      <c r="G805" s="63"/>
      <c r="H805" s="63">
        <v>1</v>
      </c>
      <c r="I805" s="63"/>
      <c r="J805" s="63"/>
      <c r="K805" s="63">
        <v>1</v>
      </c>
      <c r="L805" s="63"/>
      <c r="M805" s="63"/>
      <c r="N805" s="63"/>
      <c r="O805" s="63"/>
      <c r="P805" s="63">
        <v>0</v>
      </c>
      <c r="Q805" s="63">
        <v>0</v>
      </c>
    </row>
    <row r="806" spans="1:17" x14ac:dyDescent="0.25">
      <c r="A806" s="58">
        <v>2000</v>
      </c>
      <c r="B806" s="79">
        <v>117</v>
      </c>
      <c r="C806" s="63">
        <v>5</v>
      </c>
      <c r="D806" s="63"/>
      <c r="E806" s="63"/>
      <c r="F806" s="63">
        <v>5</v>
      </c>
      <c r="G806" s="63"/>
      <c r="H806" s="63">
        <v>0</v>
      </c>
      <c r="I806" s="63"/>
      <c r="J806" s="63"/>
      <c r="K806" s="63">
        <v>0</v>
      </c>
      <c r="L806" s="63"/>
      <c r="M806" s="63"/>
      <c r="N806" s="63"/>
      <c r="O806" s="63"/>
      <c r="P806" s="63">
        <v>3</v>
      </c>
      <c r="Q806" s="63">
        <v>3</v>
      </c>
    </row>
    <row r="807" spans="1:17" x14ac:dyDescent="0.25">
      <c r="A807" s="58">
        <v>2000</v>
      </c>
      <c r="B807" s="79">
        <v>118</v>
      </c>
      <c r="C807" s="63">
        <v>3</v>
      </c>
      <c r="D807" s="63"/>
      <c r="E807" s="63"/>
      <c r="F807" s="63">
        <v>3</v>
      </c>
      <c r="G807" s="63"/>
      <c r="H807" s="63">
        <v>2</v>
      </c>
      <c r="I807" s="63"/>
      <c r="J807" s="63"/>
      <c r="K807" s="63">
        <v>2</v>
      </c>
      <c r="L807" s="63"/>
      <c r="M807" s="63"/>
      <c r="N807" s="63"/>
      <c r="O807" s="63"/>
      <c r="P807" s="63">
        <v>0</v>
      </c>
      <c r="Q807" s="63">
        <v>0</v>
      </c>
    </row>
    <row r="808" spans="1:17" x14ac:dyDescent="0.25">
      <c r="A808" s="58">
        <v>2000</v>
      </c>
      <c r="B808" s="79">
        <v>119</v>
      </c>
      <c r="C808" s="63">
        <v>9</v>
      </c>
      <c r="D808" s="63"/>
      <c r="E808" s="63"/>
      <c r="F808" s="63">
        <v>9</v>
      </c>
      <c r="G808" s="63"/>
      <c r="H808" s="63">
        <v>0</v>
      </c>
      <c r="I808" s="63"/>
      <c r="J808" s="63"/>
      <c r="K808" s="63">
        <v>0</v>
      </c>
      <c r="L808" s="63"/>
      <c r="M808" s="63"/>
      <c r="N808" s="63"/>
      <c r="O808" s="63"/>
      <c r="P808" s="63">
        <v>1</v>
      </c>
      <c r="Q808" s="63">
        <v>0</v>
      </c>
    </row>
    <row r="809" spans="1:17" x14ac:dyDescent="0.25">
      <c r="A809" s="58">
        <v>2000</v>
      </c>
      <c r="B809" s="79">
        <v>120</v>
      </c>
      <c r="C809" s="63">
        <v>3</v>
      </c>
      <c r="D809" s="63"/>
      <c r="E809" s="63"/>
      <c r="F809" s="63">
        <v>3</v>
      </c>
      <c r="G809" s="63"/>
      <c r="H809" s="63">
        <v>2</v>
      </c>
      <c r="I809" s="63"/>
      <c r="J809" s="63"/>
      <c r="K809" s="63">
        <v>2</v>
      </c>
      <c r="L809" s="63"/>
      <c r="M809" s="63"/>
      <c r="N809" s="63"/>
      <c r="O809" s="63"/>
      <c r="P809" s="63">
        <v>0</v>
      </c>
      <c r="Q809" s="63">
        <v>0</v>
      </c>
    </row>
    <row r="810" spans="1:17" x14ac:dyDescent="0.25">
      <c r="A810" s="58">
        <v>2000</v>
      </c>
      <c r="B810" s="79">
        <v>121</v>
      </c>
      <c r="C810" s="63">
        <v>18</v>
      </c>
      <c r="D810" s="63"/>
      <c r="E810" s="63"/>
      <c r="F810" s="63">
        <v>18</v>
      </c>
      <c r="G810" s="63"/>
      <c r="H810" s="63">
        <v>1</v>
      </c>
      <c r="I810" s="63"/>
      <c r="J810" s="63"/>
      <c r="K810" s="63">
        <v>1</v>
      </c>
      <c r="L810" s="63"/>
      <c r="M810" s="63"/>
      <c r="N810" s="63"/>
      <c r="O810" s="63"/>
      <c r="P810" s="63">
        <v>2</v>
      </c>
      <c r="Q810" s="63">
        <v>0</v>
      </c>
    </row>
    <row r="811" spans="1:17" x14ac:dyDescent="0.25">
      <c r="A811" s="58">
        <v>2000</v>
      </c>
      <c r="B811" s="79">
        <v>122</v>
      </c>
      <c r="C811" s="63">
        <v>17</v>
      </c>
      <c r="D811" s="63"/>
      <c r="E811" s="63"/>
      <c r="F811" s="63">
        <v>17</v>
      </c>
      <c r="G811" s="63"/>
      <c r="H811" s="63">
        <v>0</v>
      </c>
      <c r="I811" s="63"/>
      <c r="J811" s="63"/>
      <c r="K811" s="63">
        <v>0</v>
      </c>
      <c r="L811" s="63"/>
      <c r="M811" s="63">
        <v>0</v>
      </c>
      <c r="N811" s="63"/>
      <c r="O811" s="63"/>
      <c r="P811" s="63">
        <v>0</v>
      </c>
      <c r="Q811" s="63">
        <v>1</v>
      </c>
    </row>
    <row r="812" spans="1:17" x14ac:dyDescent="0.25">
      <c r="A812" s="58">
        <v>2000</v>
      </c>
      <c r="B812" s="79">
        <v>123</v>
      </c>
      <c r="C812" s="63">
        <v>15</v>
      </c>
      <c r="D812" s="63"/>
      <c r="E812" s="63"/>
      <c r="F812" s="63">
        <v>15</v>
      </c>
      <c r="G812" s="63"/>
      <c r="H812" s="63">
        <v>4</v>
      </c>
      <c r="I812" s="63"/>
      <c r="J812" s="63"/>
      <c r="K812" s="63">
        <v>4</v>
      </c>
      <c r="L812" s="63"/>
      <c r="M812" s="63">
        <v>0</v>
      </c>
      <c r="N812" s="63"/>
      <c r="O812" s="63"/>
      <c r="P812" s="63">
        <v>0</v>
      </c>
      <c r="Q812" s="63">
        <v>0</v>
      </c>
    </row>
    <row r="813" spans="1:17" x14ac:dyDescent="0.25">
      <c r="A813" s="58">
        <v>2000</v>
      </c>
      <c r="B813" s="79">
        <v>124</v>
      </c>
      <c r="C813" s="63">
        <v>23</v>
      </c>
      <c r="D813" s="63"/>
      <c r="E813" s="63"/>
      <c r="F813" s="63">
        <v>23</v>
      </c>
      <c r="G813" s="63"/>
      <c r="H813" s="63">
        <v>1</v>
      </c>
      <c r="I813" s="63"/>
      <c r="J813" s="63"/>
      <c r="K813" s="63">
        <v>1</v>
      </c>
      <c r="L813" s="63"/>
      <c r="M813" s="63">
        <v>0</v>
      </c>
      <c r="N813" s="63"/>
      <c r="O813" s="63"/>
      <c r="P813" s="63">
        <v>1</v>
      </c>
      <c r="Q813" s="63">
        <v>1</v>
      </c>
    </row>
    <row r="814" spans="1:17" x14ac:dyDescent="0.25">
      <c r="A814" s="58">
        <v>2000</v>
      </c>
      <c r="B814" s="79">
        <v>125</v>
      </c>
      <c r="C814" s="63">
        <v>0</v>
      </c>
      <c r="D814" s="63"/>
      <c r="E814" s="63"/>
      <c r="F814" s="63">
        <v>0</v>
      </c>
      <c r="G814" s="63"/>
      <c r="H814" s="63">
        <v>0</v>
      </c>
      <c r="I814" s="63"/>
      <c r="J814" s="63"/>
      <c r="K814" s="63">
        <v>0</v>
      </c>
      <c r="L814" s="63"/>
      <c r="M814" s="63">
        <v>0</v>
      </c>
      <c r="N814" s="63"/>
      <c r="O814" s="63"/>
      <c r="P814" s="63">
        <v>17</v>
      </c>
      <c r="Q814" s="63">
        <v>5</v>
      </c>
    </row>
    <row r="815" spans="1:17" x14ac:dyDescent="0.25">
      <c r="A815" s="58">
        <v>2000</v>
      </c>
      <c r="B815" s="79">
        <v>126</v>
      </c>
      <c r="C815" s="63">
        <v>20</v>
      </c>
      <c r="D815" s="63"/>
      <c r="E815" s="63"/>
      <c r="F815" s="63">
        <v>20</v>
      </c>
      <c r="G815" s="63"/>
      <c r="H815" s="63">
        <v>0</v>
      </c>
      <c r="I815" s="63"/>
      <c r="J815" s="63"/>
      <c r="K815" s="63">
        <v>0</v>
      </c>
      <c r="L815" s="63"/>
      <c r="M815" s="63">
        <v>0</v>
      </c>
      <c r="N815" s="63"/>
      <c r="O815" s="63"/>
      <c r="P815" s="63">
        <v>0</v>
      </c>
      <c r="Q815" s="63">
        <v>0</v>
      </c>
    </row>
    <row r="816" spans="1:17" x14ac:dyDescent="0.25">
      <c r="A816" s="58">
        <v>2000</v>
      </c>
      <c r="B816" s="79">
        <v>127</v>
      </c>
      <c r="C816" s="63">
        <v>8</v>
      </c>
      <c r="D816" s="63"/>
      <c r="E816" s="63"/>
      <c r="F816" s="63">
        <v>8</v>
      </c>
      <c r="G816" s="63"/>
      <c r="H816" s="63">
        <v>4</v>
      </c>
      <c r="I816" s="63"/>
      <c r="J816" s="63"/>
      <c r="K816" s="63">
        <v>4</v>
      </c>
      <c r="L816" s="63"/>
      <c r="M816" s="63">
        <v>0</v>
      </c>
      <c r="N816" s="63"/>
      <c r="O816" s="63"/>
      <c r="P816" s="63">
        <v>1</v>
      </c>
      <c r="Q816" s="63">
        <v>1</v>
      </c>
    </row>
    <row r="817" spans="1:17" x14ac:dyDescent="0.25">
      <c r="A817" s="58">
        <v>2000</v>
      </c>
      <c r="B817" s="79">
        <v>128</v>
      </c>
      <c r="C817" s="63">
        <v>5</v>
      </c>
      <c r="D817" s="63"/>
      <c r="E817" s="63"/>
      <c r="F817" s="63">
        <v>5</v>
      </c>
      <c r="G817" s="63"/>
      <c r="H817" s="63">
        <v>2</v>
      </c>
      <c r="I817" s="63"/>
      <c r="J817" s="63"/>
      <c r="K817" s="63">
        <v>2</v>
      </c>
      <c r="L817" s="63"/>
      <c r="M817" s="63">
        <v>0</v>
      </c>
      <c r="N817" s="63"/>
      <c r="O817" s="63"/>
      <c r="P817" s="63">
        <v>0</v>
      </c>
      <c r="Q817" s="63">
        <v>0</v>
      </c>
    </row>
    <row r="818" spans="1:17" x14ac:dyDescent="0.25">
      <c r="A818" s="58">
        <v>2000</v>
      </c>
      <c r="B818" s="79">
        <v>129</v>
      </c>
      <c r="C818" s="63">
        <v>22</v>
      </c>
      <c r="D818" s="63"/>
      <c r="E818" s="63"/>
      <c r="F818" s="63">
        <v>22</v>
      </c>
      <c r="G818" s="63"/>
      <c r="H818" s="63">
        <v>1</v>
      </c>
      <c r="I818" s="63"/>
      <c r="J818" s="63"/>
      <c r="K818" s="63">
        <v>1</v>
      </c>
      <c r="L818" s="63"/>
      <c r="M818" s="63">
        <v>0</v>
      </c>
      <c r="N818" s="63"/>
      <c r="O818" s="63"/>
      <c r="P818" s="63">
        <v>0</v>
      </c>
      <c r="Q818" s="63">
        <v>0</v>
      </c>
    </row>
    <row r="819" spans="1:17" x14ac:dyDescent="0.25">
      <c r="A819" s="58">
        <v>2000</v>
      </c>
      <c r="B819" s="79">
        <v>130</v>
      </c>
      <c r="C819" s="63">
        <v>9</v>
      </c>
      <c r="D819" s="63"/>
      <c r="E819" s="63"/>
      <c r="F819" s="63">
        <v>9</v>
      </c>
      <c r="G819" s="63"/>
      <c r="H819" s="63">
        <v>0</v>
      </c>
      <c r="I819" s="63"/>
      <c r="J819" s="63"/>
      <c r="K819" s="63">
        <v>0</v>
      </c>
      <c r="L819" s="63"/>
      <c r="M819" s="63">
        <v>0</v>
      </c>
      <c r="N819" s="63"/>
      <c r="O819" s="63"/>
      <c r="P819" s="63">
        <v>0</v>
      </c>
      <c r="Q819" s="63">
        <v>0</v>
      </c>
    </row>
    <row r="820" spans="1:17" x14ac:dyDescent="0.25">
      <c r="A820" s="58">
        <v>2000</v>
      </c>
      <c r="B820" s="79">
        <v>131</v>
      </c>
      <c r="C820" s="63">
        <v>16</v>
      </c>
      <c r="D820" s="63"/>
      <c r="E820" s="63"/>
      <c r="F820" s="63">
        <v>16</v>
      </c>
      <c r="G820" s="63"/>
      <c r="H820" s="63">
        <v>1</v>
      </c>
      <c r="I820" s="63"/>
      <c r="J820" s="63"/>
      <c r="K820" s="63">
        <v>1</v>
      </c>
      <c r="L820" s="63"/>
      <c r="M820" s="63">
        <v>0</v>
      </c>
      <c r="N820" s="63"/>
      <c r="O820" s="63"/>
      <c r="P820" s="63">
        <v>0</v>
      </c>
      <c r="Q820" s="63">
        <v>0</v>
      </c>
    </row>
    <row r="821" spans="1:17" x14ac:dyDescent="0.25">
      <c r="A821" s="58">
        <v>2000</v>
      </c>
      <c r="B821" s="79">
        <v>132</v>
      </c>
      <c r="C821" s="63">
        <v>8</v>
      </c>
      <c r="D821" s="63"/>
      <c r="E821" s="63"/>
      <c r="F821" s="63">
        <v>8</v>
      </c>
      <c r="G821" s="63"/>
      <c r="H821" s="63">
        <v>1</v>
      </c>
      <c r="I821" s="63"/>
      <c r="J821" s="63"/>
      <c r="K821" s="63">
        <v>1</v>
      </c>
      <c r="L821" s="63"/>
      <c r="M821" s="63">
        <v>0</v>
      </c>
      <c r="N821" s="63"/>
      <c r="O821" s="63"/>
      <c r="P821" s="63">
        <v>0</v>
      </c>
      <c r="Q821" s="63">
        <v>0</v>
      </c>
    </row>
    <row r="822" spans="1:17" x14ac:dyDescent="0.25">
      <c r="A822" s="58">
        <v>2000</v>
      </c>
      <c r="B822" s="79">
        <v>133</v>
      </c>
      <c r="C822" s="63">
        <v>14</v>
      </c>
      <c r="D822" s="63"/>
      <c r="E822" s="63"/>
      <c r="F822" s="63">
        <v>14</v>
      </c>
      <c r="G822" s="63"/>
      <c r="H822" s="63">
        <v>2</v>
      </c>
      <c r="I822" s="63"/>
      <c r="J822" s="63"/>
      <c r="K822" s="63">
        <v>2</v>
      </c>
      <c r="L822" s="63"/>
      <c r="M822" s="63">
        <v>0</v>
      </c>
      <c r="N822" s="63"/>
      <c r="O822" s="63"/>
      <c r="P822" s="63">
        <v>0</v>
      </c>
      <c r="Q822" s="63">
        <v>0</v>
      </c>
    </row>
    <row r="823" spans="1:17" x14ac:dyDescent="0.25">
      <c r="A823" s="58">
        <v>2000</v>
      </c>
      <c r="B823" s="79">
        <v>134</v>
      </c>
      <c r="C823" s="63">
        <v>16</v>
      </c>
      <c r="D823" s="63"/>
      <c r="E823" s="63"/>
      <c r="F823" s="63">
        <v>16</v>
      </c>
      <c r="G823" s="63"/>
      <c r="H823" s="63">
        <v>2</v>
      </c>
      <c r="I823" s="63"/>
      <c r="J823" s="63"/>
      <c r="K823" s="63">
        <v>2</v>
      </c>
      <c r="L823" s="63"/>
      <c r="M823" s="63">
        <v>0</v>
      </c>
      <c r="N823" s="63"/>
      <c r="O823" s="63"/>
      <c r="P823" s="63">
        <v>0</v>
      </c>
      <c r="Q823" s="63">
        <v>0</v>
      </c>
    </row>
    <row r="824" spans="1:17" x14ac:dyDescent="0.25">
      <c r="A824" s="58">
        <v>2000</v>
      </c>
      <c r="B824" s="79">
        <v>135</v>
      </c>
      <c r="C824" s="63">
        <v>17</v>
      </c>
      <c r="D824" s="63"/>
      <c r="E824" s="63"/>
      <c r="F824" s="63">
        <v>17</v>
      </c>
      <c r="G824" s="63"/>
      <c r="H824" s="63">
        <v>3</v>
      </c>
      <c r="I824" s="63"/>
      <c r="J824" s="63"/>
      <c r="K824" s="63">
        <v>3</v>
      </c>
      <c r="L824" s="63"/>
      <c r="M824" s="63">
        <v>0</v>
      </c>
      <c r="N824" s="63"/>
      <c r="O824" s="63"/>
      <c r="P824" s="63">
        <v>0</v>
      </c>
      <c r="Q824" s="63">
        <v>0</v>
      </c>
    </row>
    <row r="825" spans="1:17" x14ac:dyDescent="0.25">
      <c r="A825" s="58">
        <v>2000</v>
      </c>
      <c r="B825" s="129">
        <v>136</v>
      </c>
      <c r="C825" s="117">
        <v>0</v>
      </c>
      <c r="D825" s="117"/>
      <c r="E825" s="117"/>
      <c r="F825" s="117">
        <v>0</v>
      </c>
      <c r="G825" s="117"/>
      <c r="H825" s="117">
        <v>0</v>
      </c>
      <c r="I825" s="117"/>
      <c r="J825" s="117"/>
      <c r="K825" s="117">
        <v>0</v>
      </c>
      <c r="L825" s="117"/>
      <c r="M825" s="117">
        <v>0</v>
      </c>
      <c r="N825" s="117"/>
      <c r="O825" s="117"/>
      <c r="P825" s="117">
        <v>0</v>
      </c>
      <c r="Q825" s="117">
        <v>0</v>
      </c>
    </row>
    <row r="826" spans="1:17" x14ac:dyDescent="0.25">
      <c r="A826" s="58">
        <v>2000</v>
      </c>
      <c r="B826" s="79">
        <v>137</v>
      </c>
      <c r="C826" s="63">
        <v>11</v>
      </c>
      <c r="D826" s="63"/>
      <c r="E826" s="63"/>
      <c r="F826" s="63">
        <v>11</v>
      </c>
      <c r="G826" s="63"/>
      <c r="H826" s="63">
        <v>2</v>
      </c>
      <c r="I826" s="63"/>
      <c r="J826" s="63"/>
      <c r="K826" s="63">
        <v>2</v>
      </c>
      <c r="L826" s="63"/>
      <c r="M826" s="63">
        <v>0</v>
      </c>
      <c r="N826" s="63"/>
      <c r="O826" s="63"/>
      <c r="P826" s="63">
        <v>1</v>
      </c>
      <c r="Q826" s="63">
        <v>1</v>
      </c>
    </row>
    <row r="827" spans="1:17" x14ac:dyDescent="0.25">
      <c r="A827" s="58">
        <v>2000</v>
      </c>
      <c r="B827" s="79">
        <v>138</v>
      </c>
      <c r="C827" s="63">
        <v>8</v>
      </c>
      <c r="D827" s="63"/>
      <c r="E827" s="63"/>
      <c r="F827" s="63">
        <v>8</v>
      </c>
      <c r="G827" s="63"/>
      <c r="H827" s="63">
        <v>7</v>
      </c>
      <c r="I827" s="63"/>
      <c r="J827" s="63"/>
      <c r="K827" s="63">
        <v>7</v>
      </c>
      <c r="L827" s="63"/>
      <c r="M827" s="63">
        <v>0</v>
      </c>
      <c r="N827" s="63"/>
      <c r="O827" s="63"/>
      <c r="P827" s="63">
        <v>0</v>
      </c>
      <c r="Q827" s="63">
        <v>0</v>
      </c>
    </row>
    <row r="828" spans="1:17" x14ac:dyDescent="0.25">
      <c r="A828" s="58">
        <v>2000</v>
      </c>
      <c r="B828" s="79">
        <v>139</v>
      </c>
      <c r="C828" s="63">
        <v>12</v>
      </c>
      <c r="D828" s="63"/>
      <c r="E828" s="63"/>
      <c r="F828" s="63">
        <v>12</v>
      </c>
      <c r="G828" s="63"/>
      <c r="H828" s="63">
        <v>6</v>
      </c>
      <c r="I828" s="63"/>
      <c r="J828" s="63"/>
      <c r="K828" s="63">
        <v>6</v>
      </c>
      <c r="L828" s="63"/>
      <c r="M828" s="63">
        <v>0</v>
      </c>
      <c r="N828" s="63"/>
      <c r="O828" s="63"/>
      <c r="P828" s="63">
        <v>0</v>
      </c>
      <c r="Q828" s="63">
        <v>0</v>
      </c>
    </row>
    <row r="829" spans="1:17" x14ac:dyDescent="0.25">
      <c r="A829" s="58">
        <v>2000</v>
      </c>
      <c r="B829" s="79">
        <v>140</v>
      </c>
      <c r="C829" s="63">
        <v>11</v>
      </c>
      <c r="D829" s="63"/>
      <c r="E829" s="63"/>
      <c r="F829" s="63">
        <v>11</v>
      </c>
      <c r="G829" s="63"/>
      <c r="H829" s="63">
        <v>3</v>
      </c>
      <c r="I829" s="63"/>
      <c r="J829" s="63"/>
      <c r="K829" s="63">
        <v>3</v>
      </c>
      <c r="L829" s="63"/>
      <c r="M829" s="63">
        <v>0</v>
      </c>
      <c r="N829" s="63"/>
      <c r="O829" s="63"/>
      <c r="P829" s="63">
        <v>0</v>
      </c>
      <c r="Q829" s="63">
        <v>0</v>
      </c>
    </row>
    <row r="830" spans="1:17" x14ac:dyDescent="0.25">
      <c r="A830" s="58">
        <v>2000</v>
      </c>
      <c r="B830" s="79">
        <v>141</v>
      </c>
      <c r="C830" s="63">
        <v>12</v>
      </c>
      <c r="D830" s="63"/>
      <c r="E830" s="63"/>
      <c r="F830" s="63">
        <v>12</v>
      </c>
      <c r="G830" s="63"/>
      <c r="H830" s="63">
        <v>1</v>
      </c>
      <c r="I830" s="63"/>
      <c r="J830" s="63"/>
      <c r="K830" s="63">
        <v>1</v>
      </c>
      <c r="L830" s="63"/>
      <c r="M830" s="63">
        <v>0</v>
      </c>
      <c r="N830" s="63"/>
      <c r="O830" s="63"/>
      <c r="P830" s="63">
        <v>0</v>
      </c>
      <c r="Q830" s="63">
        <v>0</v>
      </c>
    </row>
    <row r="831" spans="1:17" x14ac:dyDescent="0.25">
      <c r="A831" s="58">
        <v>2000</v>
      </c>
      <c r="B831" s="79">
        <v>142</v>
      </c>
      <c r="C831" s="63">
        <v>23</v>
      </c>
      <c r="D831" s="63"/>
      <c r="E831" s="63"/>
      <c r="F831" s="63">
        <v>23</v>
      </c>
      <c r="G831" s="63"/>
      <c r="H831" s="63">
        <v>5</v>
      </c>
      <c r="I831" s="63"/>
      <c r="J831" s="63"/>
      <c r="K831" s="63">
        <v>5</v>
      </c>
      <c r="L831" s="63"/>
      <c r="M831" s="63">
        <v>0</v>
      </c>
      <c r="N831" s="63"/>
      <c r="O831" s="63"/>
      <c r="P831" s="63">
        <v>1</v>
      </c>
      <c r="Q831" s="63">
        <v>0</v>
      </c>
    </row>
    <row r="832" spans="1:17" x14ac:dyDescent="0.25">
      <c r="A832" s="58">
        <v>2000</v>
      </c>
      <c r="B832" s="79">
        <v>143</v>
      </c>
      <c r="C832" s="63">
        <v>37</v>
      </c>
      <c r="D832" s="63"/>
      <c r="E832" s="63"/>
      <c r="F832" s="63">
        <v>37</v>
      </c>
      <c r="G832" s="63"/>
      <c r="H832" s="63">
        <v>6</v>
      </c>
      <c r="I832" s="63"/>
      <c r="J832" s="63"/>
      <c r="K832" s="63">
        <v>6</v>
      </c>
      <c r="L832" s="63"/>
      <c r="M832" s="63">
        <v>0</v>
      </c>
      <c r="N832" s="63"/>
      <c r="O832" s="63"/>
      <c r="P832" s="63">
        <v>0</v>
      </c>
      <c r="Q832" s="63">
        <v>0</v>
      </c>
    </row>
    <row r="833" spans="1:17" x14ac:dyDescent="0.25">
      <c r="A833" s="58">
        <v>2000</v>
      </c>
      <c r="B833" s="79">
        <v>144</v>
      </c>
      <c r="C833" s="63">
        <v>18</v>
      </c>
      <c r="D833" s="63"/>
      <c r="E833" s="63"/>
      <c r="F833" s="63">
        <v>18</v>
      </c>
      <c r="G833" s="63"/>
      <c r="H833" s="63">
        <v>3</v>
      </c>
      <c r="I833" s="63"/>
      <c r="J833" s="63"/>
      <c r="K833" s="63">
        <v>3</v>
      </c>
      <c r="L833" s="63"/>
      <c r="M833" s="63">
        <v>0</v>
      </c>
      <c r="N833" s="63"/>
      <c r="O833" s="63"/>
      <c r="P833" s="63">
        <v>1</v>
      </c>
      <c r="Q833" s="63">
        <v>0</v>
      </c>
    </row>
    <row r="834" spans="1:17" x14ac:dyDescent="0.25">
      <c r="A834" s="58">
        <v>2000</v>
      </c>
      <c r="B834" s="79">
        <v>145</v>
      </c>
      <c r="C834" s="63">
        <v>11</v>
      </c>
      <c r="D834" s="63"/>
      <c r="E834" s="63"/>
      <c r="F834" s="63">
        <v>11</v>
      </c>
      <c r="G834" s="63"/>
      <c r="H834" s="63">
        <v>6</v>
      </c>
      <c r="I834" s="63"/>
      <c r="J834" s="63"/>
      <c r="K834" s="63">
        <v>6</v>
      </c>
      <c r="L834" s="63"/>
      <c r="M834" s="63">
        <v>0</v>
      </c>
      <c r="N834" s="63"/>
      <c r="O834" s="63"/>
      <c r="P834" s="63">
        <v>0</v>
      </c>
      <c r="Q834" s="63">
        <v>0</v>
      </c>
    </row>
    <row r="835" spans="1:17" x14ac:dyDescent="0.25">
      <c r="A835" s="58">
        <v>2000</v>
      </c>
      <c r="B835" s="79">
        <v>146</v>
      </c>
      <c r="C835" s="63">
        <v>5</v>
      </c>
      <c r="D835" s="63"/>
      <c r="E835" s="63"/>
      <c r="F835" s="63">
        <v>5</v>
      </c>
      <c r="G835" s="63"/>
      <c r="H835" s="63">
        <v>2</v>
      </c>
      <c r="I835" s="63"/>
      <c r="J835" s="63"/>
      <c r="K835" s="63">
        <v>2</v>
      </c>
      <c r="L835" s="63"/>
      <c r="M835" s="63">
        <v>0</v>
      </c>
      <c r="N835" s="63"/>
      <c r="O835" s="63"/>
      <c r="P835" s="63">
        <v>0</v>
      </c>
      <c r="Q835" s="63">
        <v>0</v>
      </c>
    </row>
    <row r="836" spans="1:17" x14ac:dyDescent="0.25">
      <c r="A836" s="58">
        <v>2000</v>
      </c>
      <c r="B836" s="79">
        <v>147</v>
      </c>
      <c r="C836" s="63">
        <v>7</v>
      </c>
      <c r="D836" s="63"/>
      <c r="E836" s="63"/>
      <c r="F836" s="63">
        <v>7</v>
      </c>
      <c r="G836" s="63"/>
      <c r="H836" s="63">
        <v>4</v>
      </c>
      <c r="I836" s="63"/>
      <c r="J836" s="63"/>
      <c r="K836" s="63">
        <v>4</v>
      </c>
      <c r="L836" s="63"/>
      <c r="M836" s="63">
        <v>0</v>
      </c>
      <c r="N836" s="63"/>
      <c r="O836" s="63"/>
      <c r="P836" s="63">
        <v>0</v>
      </c>
      <c r="Q836" s="63">
        <v>0</v>
      </c>
    </row>
    <row r="837" spans="1:17" x14ac:dyDescent="0.25">
      <c r="A837" s="58">
        <v>2000</v>
      </c>
      <c r="B837" s="79">
        <v>148</v>
      </c>
      <c r="C837" s="63">
        <v>14</v>
      </c>
      <c r="D837" s="63"/>
      <c r="E837" s="63"/>
      <c r="F837" s="63">
        <v>14</v>
      </c>
      <c r="G837" s="63"/>
      <c r="H837" s="63">
        <v>1</v>
      </c>
      <c r="I837" s="63"/>
      <c r="J837" s="63"/>
      <c r="K837" s="63">
        <v>1</v>
      </c>
      <c r="L837" s="63"/>
      <c r="M837" s="63">
        <v>0</v>
      </c>
      <c r="N837" s="63"/>
      <c r="O837" s="63"/>
      <c r="P837" s="63">
        <v>0</v>
      </c>
      <c r="Q837" s="58">
        <v>0</v>
      </c>
    </row>
    <row r="838" spans="1:17" x14ac:dyDescent="0.25">
      <c r="A838" s="58">
        <v>2000</v>
      </c>
      <c r="B838" s="79">
        <v>149</v>
      </c>
      <c r="C838" s="63">
        <v>4</v>
      </c>
      <c r="D838" s="63"/>
      <c r="E838" s="63"/>
      <c r="F838" s="63">
        <v>4</v>
      </c>
      <c r="G838" s="63"/>
      <c r="H838" s="63">
        <v>2</v>
      </c>
      <c r="I838" s="63"/>
      <c r="J838" s="63"/>
      <c r="K838" s="63">
        <v>2</v>
      </c>
      <c r="L838" s="63"/>
      <c r="M838" s="63">
        <v>0</v>
      </c>
      <c r="N838" s="63"/>
      <c r="O838" s="63"/>
      <c r="P838" s="63">
        <v>0</v>
      </c>
      <c r="Q838" s="58">
        <v>0</v>
      </c>
    </row>
    <row r="839" spans="1:17" x14ac:dyDescent="0.25">
      <c r="A839" s="58">
        <v>2000</v>
      </c>
      <c r="B839" s="79">
        <v>150</v>
      </c>
      <c r="C839" s="63">
        <v>-1</v>
      </c>
      <c r="D839" s="63"/>
      <c r="E839" s="63"/>
      <c r="F839" s="63">
        <v>-1</v>
      </c>
      <c r="G839" s="63"/>
      <c r="H839" s="63">
        <v>1</v>
      </c>
      <c r="I839" s="63"/>
      <c r="J839" s="63"/>
      <c r="K839" s="63">
        <v>1</v>
      </c>
      <c r="L839" s="63"/>
      <c r="M839" s="63">
        <v>0</v>
      </c>
      <c r="N839" s="63"/>
      <c r="O839" s="63"/>
      <c r="P839" s="63">
        <v>0</v>
      </c>
      <c r="Q839" s="58">
        <v>0</v>
      </c>
    </row>
    <row r="840" spans="1:17" x14ac:dyDescent="0.25">
      <c r="A840" s="58">
        <v>2000</v>
      </c>
      <c r="B840" s="79">
        <v>151</v>
      </c>
      <c r="C840" s="63">
        <v>1</v>
      </c>
      <c r="D840" s="63"/>
      <c r="E840" s="63"/>
      <c r="F840" s="63">
        <v>1</v>
      </c>
      <c r="G840" s="63"/>
      <c r="H840" s="63">
        <v>1</v>
      </c>
      <c r="I840" s="63"/>
      <c r="J840" s="63"/>
      <c r="K840" s="63">
        <v>1</v>
      </c>
      <c r="L840" s="63"/>
      <c r="M840" s="63">
        <v>0</v>
      </c>
      <c r="N840" s="63"/>
      <c r="O840" s="63"/>
      <c r="P840" s="63">
        <v>0</v>
      </c>
      <c r="Q840" s="58">
        <v>0</v>
      </c>
    </row>
    <row r="841" spans="1:17" x14ac:dyDescent="0.25">
      <c r="A841" s="58">
        <v>2000</v>
      </c>
      <c r="B841" s="79">
        <v>152</v>
      </c>
      <c r="C841" s="63">
        <v>2</v>
      </c>
      <c r="D841" s="63"/>
      <c r="E841" s="63"/>
      <c r="F841" s="63">
        <v>2</v>
      </c>
      <c r="G841" s="63"/>
      <c r="H841" s="63">
        <v>1</v>
      </c>
      <c r="I841" s="63"/>
      <c r="J841" s="63"/>
      <c r="K841" s="63">
        <v>1</v>
      </c>
      <c r="L841" s="63"/>
      <c r="M841" s="63">
        <v>0</v>
      </c>
      <c r="N841" s="63"/>
      <c r="O841" s="63"/>
      <c r="P841" s="63">
        <v>0</v>
      </c>
      <c r="Q841" s="58">
        <v>0</v>
      </c>
    </row>
    <row r="842" spans="1:17" x14ac:dyDescent="0.25">
      <c r="A842" s="58">
        <v>2000</v>
      </c>
      <c r="B842" s="79">
        <v>153</v>
      </c>
      <c r="C842" s="63">
        <v>7</v>
      </c>
      <c r="D842" s="63"/>
      <c r="E842" s="63"/>
      <c r="F842" s="63">
        <v>7</v>
      </c>
      <c r="G842" s="63"/>
      <c r="H842" s="63">
        <v>4</v>
      </c>
      <c r="I842" s="63"/>
      <c r="J842" s="63"/>
      <c r="K842" s="63">
        <v>4</v>
      </c>
      <c r="L842" s="63"/>
      <c r="M842" s="63"/>
      <c r="N842" s="63"/>
      <c r="O842" s="63"/>
      <c r="P842" s="63">
        <v>0</v>
      </c>
      <c r="Q842" s="63">
        <v>0</v>
      </c>
    </row>
    <row r="843" spans="1:17" x14ac:dyDescent="0.25">
      <c r="A843" s="58">
        <v>2000</v>
      </c>
      <c r="B843" s="79">
        <v>154</v>
      </c>
      <c r="C843" s="63">
        <v>5</v>
      </c>
      <c r="D843" s="63"/>
      <c r="E843" s="63"/>
      <c r="F843" s="63">
        <v>5</v>
      </c>
      <c r="G843" s="63"/>
      <c r="H843" s="63">
        <v>1</v>
      </c>
      <c r="I843" s="63"/>
      <c r="J843" s="63"/>
      <c r="K843" s="63">
        <v>1</v>
      </c>
      <c r="L843" s="63"/>
      <c r="M843" s="63"/>
      <c r="N843" s="63"/>
      <c r="O843" s="63"/>
      <c r="P843" s="63">
        <v>0</v>
      </c>
      <c r="Q843" s="63">
        <v>0</v>
      </c>
    </row>
    <row r="844" spans="1:17" x14ac:dyDescent="0.25">
      <c r="A844" s="58">
        <v>2000</v>
      </c>
      <c r="B844" s="79">
        <v>155</v>
      </c>
      <c r="C844" s="63">
        <v>2</v>
      </c>
      <c r="D844" s="63"/>
      <c r="E844" s="63"/>
      <c r="F844" s="63">
        <v>2</v>
      </c>
      <c r="G844" s="63"/>
      <c r="H844" s="63">
        <v>1</v>
      </c>
      <c r="I844" s="63"/>
      <c r="J844" s="63"/>
      <c r="K844" s="63">
        <v>1</v>
      </c>
      <c r="L844" s="63"/>
      <c r="M844" s="63"/>
      <c r="N844" s="63"/>
      <c r="O844" s="63"/>
      <c r="P844" s="63">
        <v>0</v>
      </c>
      <c r="Q844" s="63">
        <v>0</v>
      </c>
    </row>
    <row r="845" spans="1:17" x14ac:dyDescent="0.25">
      <c r="A845" s="58">
        <v>2000</v>
      </c>
      <c r="B845" s="79">
        <v>156</v>
      </c>
      <c r="C845" s="63">
        <v>3</v>
      </c>
      <c r="D845" s="63"/>
      <c r="E845" s="63"/>
      <c r="F845" s="63">
        <v>3</v>
      </c>
      <c r="G845" s="63"/>
      <c r="H845" s="63">
        <v>0</v>
      </c>
      <c r="I845" s="63"/>
      <c r="J845" s="63"/>
      <c r="K845" s="63">
        <v>0</v>
      </c>
      <c r="L845" s="63"/>
      <c r="M845" s="63"/>
      <c r="N845" s="63"/>
      <c r="O845" s="63"/>
      <c r="P845" s="63">
        <v>0</v>
      </c>
      <c r="Q845" s="63">
        <v>0</v>
      </c>
    </row>
    <row r="846" spans="1:17" x14ac:dyDescent="0.25">
      <c r="A846" s="58">
        <v>2000</v>
      </c>
      <c r="B846" s="79">
        <v>157</v>
      </c>
      <c r="C846" s="63">
        <v>7</v>
      </c>
      <c r="D846" s="63"/>
      <c r="E846" s="63"/>
      <c r="F846" s="63">
        <v>7</v>
      </c>
      <c r="G846" s="63"/>
      <c r="H846" s="63">
        <v>2</v>
      </c>
      <c r="I846" s="63"/>
      <c r="J846" s="63"/>
      <c r="K846" s="63">
        <v>2</v>
      </c>
      <c r="L846" s="63"/>
      <c r="M846" s="63"/>
      <c r="N846" s="63"/>
      <c r="O846" s="63"/>
      <c r="P846" s="63">
        <v>0</v>
      </c>
      <c r="Q846" s="63">
        <v>0</v>
      </c>
    </row>
    <row r="847" spans="1:17" x14ac:dyDescent="0.25">
      <c r="A847" s="58">
        <v>2000</v>
      </c>
      <c r="B847" s="79">
        <v>158</v>
      </c>
      <c r="C847" s="63">
        <v>6</v>
      </c>
      <c r="D847" s="63"/>
      <c r="E847" s="63"/>
      <c r="F847" s="63">
        <v>6</v>
      </c>
      <c r="G847" s="63"/>
      <c r="H847" s="63">
        <v>2</v>
      </c>
      <c r="I847" s="63"/>
      <c r="J847" s="63"/>
      <c r="K847" s="63">
        <v>2</v>
      </c>
      <c r="L847" s="63"/>
      <c r="M847" s="63"/>
      <c r="N847" s="63"/>
      <c r="O847" s="63"/>
      <c r="P847" s="63">
        <v>0</v>
      </c>
      <c r="Q847" s="63">
        <v>0</v>
      </c>
    </row>
    <row r="848" spans="1:17" x14ac:dyDescent="0.25">
      <c r="A848" s="58">
        <v>2000</v>
      </c>
      <c r="B848" s="79">
        <v>159</v>
      </c>
      <c r="C848" s="63">
        <v>8</v>
      </c>
      <c r="D848" s="63"/>
      <c r="E848" s="63"/>
      <c r="F848" s="63">
        <v>8</v>
      </c>
      <c r="G848" s="63"/>
      <c r="H848" s="63">
        <v>2</v>
      </c>
      <c r="I848" s="63"/>
      <c r="J848" s="63"/>
      <c r="K848" s="63">
        <v>2</v>
      </c>
      <c r="L848" s="63"/>
      <c r="M848" s="63"/>
      <c r="N848" s="63"/>
      <c r="O848" s="63"/>
      <c r="P848" s="63">
        <v>1</v>
      </c>
      <c r="Q848" s="63">
        <v>1</v>
      </c>
    </row>
    <row r="849" spans="1:17" x14ac:dyDescent="0.25">
      <c r="A849" s="58">
        <v>2000</v>
      </c>
      <c r="B849" s="79">
        <v>160</v>
      </c>
      <c r="C849" s="63">
        <v>5</v>
      </c>
      <c r="D849" s="63"/>
      <c r="E849" s="63"/>
      <c r="F849" s="63">
        <v>5</v>
      </c>
      <c r="G849" s="63"/>
      <c r="H849" s="63">
        <v>2</v>
      </c>
      <c r="I849" s="63"/>
      <c r="J849" s="63"/>
      <c r="K849" s="63">
        <v>2</v>
      </c>
      <c r="L849" s="63"/>
      <c r="M849" s="63"/>
      <c r="N849" s="63"/>
      <c r="O849" s="63"/>
      <c r="P849" s="63">
        <v>0</v>
      </c>
      <c r="Q849" s="63">
        <v>0</v>
      </c>
    </row>
    <row r="850" spans="1:17" x14ac:dyDescent="0.25">
      <c r="A850" s="58">
        <v>2000</v>
      </c>
      <c r="B850" s="79">
        <v>161</v>
      </c>
      <c r="C850" s="63">
        <v>3</v>
      </c>
      <c r="D850" s="63"/>
      <c r="E850" s="63"/>
      <c r="F850" s="63">
        <v>3</v>
      </c>
      <c r="G850" s="63"/>
      <c r="H850" s="63">
        <v>3</v>
      </c>
      <c r="I850" s="63"/>
      <c r="J850" s="63"/>
      <c r="K850" s="63">
        <v>3</v>
      </c>
      <c r="L850" s="63"/>
      <c r="M850" s="63"/>
      <c r="N850" s="63"/>
      <c r="O850" s="63"/>
      <c r="P850" s="63">
        <v>0</v>
      </c>
      <c r="Q850" s="63">
        <v>0</v>
      </c>
    </row>
    <row r="851" spans="1:17" x14ac:dyDescent="0.25">
      <c r="A851" s="58">
        <v>2000</v>
      </c>
      <c r="B851" s="79">
        <v>162</v>
      </c>
      <c r="C851" s="63">
        <v>2</v>
      </c>
      <c r="D851" s="63"/>
      <c r="E851" s="63"/>
      <c r="F851" s="63">
        <v>2</v>
      </c>
      <c r="G851" s="63"/>
      <c r="H851" s="63">
        <v>0</v>
      </c>
      <c r="I851" s="63"/>
      <c r="J851" s="63"/>
      <c r="K851" s="63">
        <v>0</v>
      </c>
      <c r="L851" s="63"/>
      <c r="M851" s="63"/>
      <c r="N851" s="63"/>
      <c r="O851" s="63"/>
      <c r="P851" s="63">
        <v>0</v>
      </c>
      <c r="Q851" s="63">
        <v>0</v>
      </c>
    </row>
    <row r="852" spans="1:17" x14ac:dyDescent="0.25">
      <c r="A852" s="58">
        <v>2000</v>
      </c>
      <c r="B852" s="79">
        <v>163</v>
      </c>
      <c r="C852" s="63">
        <v>2</v>
      </c>
      <c r="D852" s="63"/>
      <c r="E852" s="63"/>
      <c r="F852" s="63">
        <v>2</v>
      </c>
      <c r="G852" s="63"/>
      <c r="H852" s="63">
        <v>2</v>
      </c>
      <c r="I852" s="63"/>
      <c r="J852" s="63"/>
      <c r="K852" s="63">
        <v>2</v>
      </c>
      <c r="L852" s="63"/>
      <c r="M852" s="63"/>
      <c r="N852" s="63"/>
      <c r="O852" s="63"/>
      <c r="P852" s="63">
        <v>0</v>
      </c>
      <c r="Q852" s="63">
        <v>1</v>
      </c>
    </row>
    <row r="853" spans="1:17" x14ac:dyDescent="0.25">
      <c r="A853" s="58">
        <v>2000</v>
      </c>
      <c r="B853" s="79">
        <v>164</v>
      </c>
      <c r="C853" s="63">
        <v>0</v>
      </c>
      <c r="D853" s="63"/>
      <c r="E853" s="63"/>
      <c r="F853" s="63">
        <v>0</v>
      </c>
      <c r="G853" s="63"/>
      <c r="H853" s="63">
        <v>0</v>
      </c>
      <c r="I853" s="63"/>
      <c r="J853" s="63"/>
      <c r="K853" s="63">
        <v>0</v>
      </c>
      <c r="L853" s="63"/>
      <c r="M853" s="63"/>
      <c r="N853" s="63"/>
      <c r="O853" s="63"/>
      <c r="P853" s="63">
        <v>5</v>
      </c>
      <c r="Q853" s="63">
        <v>0</v>
      </c>
    </row>
    <row r="854" spans="1:17" x14ac:dyDescent="0.25">
      <c r="A854" s="58">
        <v>2000</v>
      </c>
      <c r="B854" s="79">
        <v>165</v>
      </c>
      <c r="C854" s="63">
        <v>2</v>
      </c>
      <c r="D854" s="63"/>
      <c r="E854" s="63"/>
      <c r="F854" s="63">
        <v>2</v>
      </c>
      <c r="G854" s="63"/>
      <c r="H854" s="63">
        <v>0</v>
      </c>
      <c r="I854" s="63"/>
      <c r="J854" s="63"/>
      <c r="K854" s="63">
        <v>0</v>
      </c>
      <c r="L854" s="63"/>
      <c r="M854" s="63"/>
      <c r="N854" s="63"/>
      <c r="O854" s="63"/>
      <c r="P854" s="63">
        <v>0</v>
      </c>
      <c r="Q854" s="63">
        <v>0</v>
      </c>
    </row>
    <row r="855" spans="1:17" x14ac:dyDescent="0.25">
      <c r="A855" s="58">
        <v>2000</v>
      </c>
      <c r="B855" s="79">
        <v>166</v>
      </c>
      <c r="C855" s="63">
        <v>4</v>
      </c>
      <c r="D855" s="63"/>
      <c r="E855" s="63"/>
      <c r="F855" s="63">
        <v>4</v>
      </c>
      <c r="G855" s="63"/>
      <c r="H855" s="63">
        <v>1</v>
      </c>
      <c r="I855" s="63"/>
      <c r="J855" s="63"/>
      <c r="K855" s="63">
        <v>1</v>
      </c>
      <c r="L855" s="63"/>
      <c r="M855" s="63"/>
      <c r="N855" s="63"/>
      <c r="O855" s="63"/>
      <c r="P855" s="63">
        <v>0</v>
      </c>
      <c r="Q855" s="63">
        <v>0</v>
      </c>
    </row>
    <row r="856" spans="1:17" x14ac:dyDescent="0.25">
      <c r="A856" s="58">
        <v>2000</v>
      </c>
      <c r="B856" s="79">
        <v>167</v>
      </c>
      <c r="C856" s="63">
        <v>2</v>
      </c>
      <c r="D856" s="63"/>
      <c r="E856" s="63"/>
      <c r="F856" s="63">
        <v>2</v>
      </c>
      <c r="G856" s="63"/>
      <c r="H856" s="63">
        <v>2</v>
      </c>
      <c r="I856" s="63"/>
      <c r="J856" s="63"/>
      <c r="K856" s="63">
        <v>2</v>
      </c>
      <c r="L856" s="63"/>
      <c r="M856" s="63"/>
      <c r="N856" s="63"/>
      <c r="O856" s="63"/>
      <c r="P856" s="63">
        <v>0</v>
      </c>
      <c r="Q856" s="63">
        <v>0</v>
      </c>
    </row>
    <row r="857" spans="1:17" x14ac:dyDescent="0.25">
      <c r="A857" s="58">
        <v>2000</v>
      </c>
      <c r="B857" s="79">
        <v>168</v>
      </c>
      <c r="C857" s="63">
        <v>0</v>
      </c>
      <c r="D857" s="63"/>
      <c r="E857" s="63"/>
      <c r="F857" s="63">
        <v>0</v>
      </c>
      <c r="G857" s="63"/>
      <c r="H857" s="63">
        <v>1</v>
      </c>
      <c r="I857" s="63"/>
      <c r="J857" s="63"/>
      <c r="K857" s="63">
        <v>1</v>
      </c>
      <c r="L857" s="63"/>
      <c r="M857" s="63"/>
      <c r="N857" s="63"/>
      <c r="O857" s="63"/>
      <c r="P857" s="63">
        <v>0</v>
      </c>
      <c r="Q857" s="63">
        <v>0</v>
      </c>
    </row>
    <row r="858" spans="1:17" x14ac:dyDescent="0.25">
      <c r="A858" s="58">
        <v>2000</v>
      </c>
      <c r="B858" s="79">
        <v>169</v>
      </c>
      <c r="C858" s="63">
        <v>7</v>
      </c>
      <c r="D858" s="63"/>
      <c r="E858" s="63"/>
      <c r="F858" s="63">
        <v>7</v>
      </c>
      <c r="G858" s="63"/>
      <c r="H858" s="63">
        <v>1</v>
      </c>
      <c r="I858" s="63"/>
      <c r="J858" s="63"/>
      <c r="K858" s="63">
        <v>1</v>
      </c>
      <c r="L858" s="63"/>
      <c r="M858" s="63"/>
      <c r="N858" s="63"/>
      <c r="O858" s="63"/>
      <c r="P858" s="63">
        <v>0</v>
      </c>
      <c r="Q858" s="63">
        <v>0</v>
      </c>
    </row>
    <row r="859" spans="1:17" x14ac:dyDescent="0.25">
      <c r="A859" s="58">
        <v>2000</v>
      </c>
      <c r="B859" s="79">
        <v>170</v>
      </c>
      <c r="C859" s="63"/>
      <c r="D859" s="63">
        <v>3</v>
      </c>
      <c r="E859" s="63"/>
      <c r="F859" s="63">
        <v>3</v>
      </c>
      <c r="G859" s="63"/>
      <c r="H859" s="63"/>
      <c r="I859" s="63">
        <v>0</v>
      </c>
      <c r="J859" s="63"/>
      <c r="K859" s="63">
        <v>0</v>
      </c>
      <c r="L859" s="63"/>
      <c r="M859" s="63"/>
      <c r="N859" s="63"/>
      <c r="O859" s="63"/>
      <c r="P859" s="63">
        <v>0</v>
      </c>
      <c r="Q859" s="63">
        <v>0</v>
      </c>
    </row>
    <row r="860" spans="1:17" x14ac:dyDescent="0.25">
      <c r="A860" s="58">
        <v>2000</v>
      </c>
      <c r="B860" s="79">
        <v>171</v>
      </c>
      <c r="C860" s="63"/>
      <c r="D860" s="63">
        <v>1</v>
      </c>
      <c r="E860" s="63"/>
      <c r="F860" s="63">
        <v>1</v>
      </c>
      <c r="G860" s="63"/>
      <c r="H860" s="63"/>
      <c r="I860" s="63">
        <v>0</v>
      </c>
      <c r="J860" s="63"/>
      <c r="K860" s="63">
        <v>0</v>
      </c>
      <c r="L860" s="63"/>
      <c r="M860" s="63"/>
      <c r="N860" s="63"/>
      <c r="O860" s="63"/>
      <c r="P860" s="63">
        <v>0</v>
      </c>
      <c r="Q860" s="63">
        <v>0</v>
      </c>
    </row>
    <row r="861" spans="1:17" x14ac:dyDescent="0.25">
      <c r="A861" s="58">
        <v>2000</v>
      </c>
      <c r="B861" s="79">
        <v>172</v>
      </c>
      <c r="C861" s="63"/>
      <c r="D861" s="63">
        <v>7</v>
      </c>
      <c r="E861" s="63"/>
      <c r="F861" s="63">
        <v>7</v>
      </c>
      <c r="G861" s="63"/>
      <c r="H861" s="63"/>
      <c r="I861" s="63">
        <v>6</v>
      </c>
      <c r="J861" s="63"/>
      <c r="K861" s="63">
        <v>6</v>
      </c>
      <c r="L861" s="63"/>
      <c r="M861" s="63"/>
      <c r="N861" s="63"/>
      <c r="O861" s="63"/>
      <c r="P861" s="63">
        <v>4</v>
      </c>
      <c r="Q861" s="63">
        <v>2</v>
      </c>
    </row>
    <row r="862" spans="1:17" x14ac:dyDescent="0.25">
      <c r="A862" s="58">
        <v>2000</v>
      </c>
      <c r="B862" s="79">
        <v>173</v>
      </c>
      <c r="C862" s="63"/>
      <c r="D862" s="63">
        <v>11</v>
      </c>
      <c r="E862" s="63"/>
      <c r="F862" s="63">
        <v>11</v>
      </c>
      <c r="G862" s="63"/>
      <c r="H862" s="63"/>
      <c r="I862" s="63">
        <v>4</v>
      </c>
      <c r="J862" s="63"/>
      <c r="K862" s="63">
        <v>4</v>
      </c>
      <c r="L862" s="63"/>
      <c r="M862" s="63"/>
      <c r="N862" s="63"/>
      <c r="O862" s="63"/>
      <c r="P862" s="63">
        <v>2</v>
      </c>
      <c r="Q862" s="63">
        <v>0</v>
      </c>
    </row>
    <row r="863" spans="1:17" x14ac:dyDescent="0.25">
      <c r="A863" s="58">
        <v>2000</v>
      </c>
      <c r="B863" s="79">
        <v>174</v>
      </c>
      <c r="C863" s="63"/>
      <c r="D863" s="63">
        <v>5</v>
      </c>
      <c r="E863" s="63"/>
      <c r="F863" s="63">
        <v>5</v>
      </c>
      <c r="G863" s="63"/>
      <c r="H863" s="63"/>
      <c r="I863" s="63">
        <v>6</v>
      </c>
      <c r="J863" s="63"/>
      <c r="K863" s="63">
        <v>6</v>
      </c>
      <c r="L863" s="63"/>
      <c r="M863" s="63"/>
      <c r="N863" s="63"/>
      <c r="O863" s="63"/>
      <c r="P863" s="63">
        <v>2</v>
      </c>
      <c r="Q863" s="63">
        <v>0</v>
      </c>
    </row>
    <row r="864" spans="1:17" x14ac:dyDescent="0.25">
      <c r="A864" s="58">
        <v>2000</v>
      </c>
      <c r="B864" s="79">
        <v>175</v>
      </c>
      <c r="C864" s="63"/>
      <c r="D864" s="63">
        <v>3</v>
      </c>
      <c r="E864" s="63"/>
      <c r="F864" s="63">
        <v>3</v>
      </c>
      <c r="G864" s="63"/>
      <c r="H864" s="63"/>
      <c r="I864" s="63">
        <v>10</v>
      </c>
      <c r="J864" s="63"/>
      <c r="K864" s="63">
        <v>10</v>
      </c>
      <c r="L864" s="63"/>
      <c r="M864" s="63"/>
      <c r="N864" s="63"/>
      <c r="O864" s="63"/>
      <c r="P864" s="63">
        <v>1</v>
      </c>
      <c r="Q864" s="63">
        <v>0</v>
      </c>
    </row>
    <row r="865" spans="1:17" x14ac:dyDescent="0.25">
      <c r="A865" s="58">
        <v>2000</v>
      </c>
      <c r="B865" s="79">
        <v>176</v>
      </c>
      <c r="C865" s="63"/>
      <c r="D865" s="63">
        <v>8</v>
      </c>
      <c r="E865" s="63"/>
      <c r="F865" s="63">
        <v>8</v>
      </c>
      <c r="G865" s="63"/>
      <c r="H865" s="63"/>
      <c r="I865" s="63">
        <v>10</v>
      </c>
      <c r="J865" s="63"/>
      <c r="K865" s="63">
        <v>10</v>
      </c>
      <c r="L865" s="63"/>
      <c r="M865" s="63"/>
      <c r="N865" s="63"/>
      <c r="O865" s="63"/>
      <c r="P865" s="63">
        <v>0</v>
      </c>
      <c r="Q865" s="63">
        <v>0</v>
      </c>
    </row>
    <row r="866" spans="1:17" x14ac:dyDescent="0.25">
      <c r="A866" s="58">
        <v>2000</v>
      </c>
      <c r="B866" s="79">
        <v>177</v>
      </c>
      <c r="C866" s="63"/>
      <c r="D866" s="63">
        <v>2</v>
      </c>
      <c r="E866" s="63"/>
      <c r="F866" s="63">
        <v>2</v>
      </c>
      <c r="G866" s="63"/>
      <c r="H866" s="63"/>
      <c r="I866" s="63">
        <v>9</v>
      </c>
      <c r="J866" s="63"/>
      <c r="K866" s="63">
        <v>9</v>
      </c>
      <c r="L866" s="63"/>
      <c r="M866" s="63"/>
      <c r="N866" s="63"/>
      <c r="O866" s="63"/>
      <c r="P866" s="63">
        <v>2</v>
      </c>
      <c r="Q866" s="63">
        <v>2</v>
      </c>
    </row>
    <row r="867" spans="1:17" x14ac:dyDescent="0.25">
      <c r="A867" s="58">
        <v>2000</v>
      </c>
      <c r="B867" s="79">
        <v>178</v>
      </c>
      <c r="C867" s="63"/>
      <c r="D867" s="63">
        <v>10</v>
      </c>
      <c r="E867" s="63"/>
      <c r="F867" s="63">
        <v>10</v>
      </c>
      <c r="G867" s="63"/>
      <c r="H867" s="63"/>
      <c r="I867" s="63">
        <v>2</v>
      </c>
      <c r="J867" s="63"/>
      <c r="K867" s="63">
        <v>2</v>
      </c>
      <c r="L867" s="63"/>
      <c r="M867" s="63"/>
      <c r="N867" s="63"/>
      <c r="O867" s="63"/>
      <c r="P867" s="63">
        <v>2</v>
      </c>
      <c r="Q867" s="63">
        <v>1</v>
      </c>
    </row>
    <row r="868" spans="1:17" x14ac:dyDescent="0.25">
      <c r="A868" s="58">
        <v>2000</v>
      </c>
      <c r="B868" s="79">
        <v>179</v>
      </c>
      <c r="C868" s="64"/>
      <c r="D868" s="64">
        <v>6</v>
      </c>
      <c r="E868" s="63"/>
      <c r="F868" s="63">
        <v>6</v>
      </c>
      <c r="G868" s="63"/>
      <c r="H868" s="64"/>
      <c r="I868" s="64">
        <v>3</v>
      </c>
      <c r="J868" s="63"/>
      <c r="K868" s="63">
        <v>3</v>
      </c>
      <c r="L868" s="63"/>
      <c r="M868" s="63"/>
      <c r="N868" s="63"/>
      <c r="O868" s="63"/>
      <c r="P868" s="63">
        <v>1</v>
      </c>
      <c r="Q868" s="63">
        <v>0</v>
      </c>
    </row>
    <row r="869" spans="1:17" x14ac:dyDescent="0.25">
      <c r="A869" s="58">
        <v>2000</v>
      </c>
      <c r="B869" s="79">
        <v>180</v>
      </c>
      <c r="C869" s="64"/>
      <c r="D869" s="64">
        <v>-1</v>
      </c>
      <c r="E869" s="63"/>
      <c r="F869" s="63">
        <v>-1</v>
      </c>
      <c r="G869" s="63"/>
      <c r="H869" s="64"/>
      <c r="I869" s="64">
        <v>4</v>
      </c>
      <c r="J869" s="63"/>
      <c r="K869" s="63">
        <v>4</v>
      </c>
      <c r="L869" s="63"/>
      <c r="M869" s="63"/>
      <c r="N869" s="63"/>
      <c r="O869" s="63"/>
      <c r="P869" s="63">
        <v>1</v>
      </c>
      <c r="Q869" s="63">
        <v>1</v>
      </c>
    </row>
    <row r="870" spans="1:17" x14ac:dyDescent="0.25">
      <c r="A870" s="58">
        <v>2000</v>
      </c>
      <c r="B870" s="79">
        <v>181</v>
      </c>
      <c r="C870" s="64"/>
      <c r="D870" s="64">
        <v>3</v>
      </c>
      <c r="E870" s="63"/>
      <c r="F870" s="63">
        <v>3</v>
      </c>
      <c r="G870" s="63"/>
      <c r="H870" s="64"/>
      <c r="I870" s="64">
        <v>6</v>
      </c>
      <c r="J870" s="63"/>
      <c r="K870" s="63">
        <v>6</v>
      </c>
      <c r="L870" s="63"/>
      <c r="M870" s="63"/>
      <c r="N870" s="63"/>
      <c r="O870" s="63"/>
      <c r="P870" s="63">
        <v>0</v>
      </c>
      <c r="Q870" s="63">
        <v>1</v>
      </c>
    </row>
    <row r="871" spans="1:17" x14ac:dyDescent="0.25">
      <c r="A871" s="58">
        <v>2000</v>
      </c>
      <c r="B871" s="79">
        <v>182</v>
      </c>
      <c r="C871" s="64"/>
      <c r="D871" s="64">
        <v>9</v>
      </c>
      <c r="E871" s="63"/>
      <c r="F871" s="63">
        <v>9</v>
      </c>
      <c r="G871" s="63"/>
      <c r="H871" s="64"/>
      <c r="I871" s="64">
        <v>11</v>
      </c>
      <c r="J871" s="63"/>
      <c r="K871" s="63">
        <v>11</v>
      </c>
      <c r="L871" s="63"/>
      <c r="M871" s="63"/>
      <c r="N871" s="63"/>
      <c r="O871" s="63"/>
      <c r="P871" s="63">
        <v>3</v>
      </c>
      <c r="Q871" s="63">
        <v>1</v>
      </c>
    </row>
    <row r="872" spans="1:17" x14ac:dyDescent="0.25">
      <c r="A872" s="58">
        <v>2000</v>
      </c>
      <c r="B872" s="79">
        <v>183</v>
      </c>
      <c r="C872" s="63"/>
      <c r="D872" s="63">
        <v>9</v>
      </c>
      <c r="E872" s="63"/>
      <c r="F872" s="63">
        <v>9</v>
      </c>
      <c r="G872" s="63"/>
      <c r="H872" s="63"/>
      <c r="I872" s="63">
        <v>11</v>
      </c>
      <c r="J872" s="63"/>
      <c r="K872" s="63">
        <v>11</v>
      </c>
      <c r="L872" s="63"/>
      <c r="M872" s="63">
        <v>3</v>
      </c>
      <c r="N872" s="63">
        <v>3</v>
      </c>
      <c r="O872" s="63"/>
      <c r="P872" s="63">
        <v>3</v>
      </c>
      <c r="Q872" s="63">
        <v>2</v>
      </c>
    </row>
    <row r="873" spans="1:17" x14ac:dyDescent="0.25">
      <c r="A873" s="58">
        <v>2000</v>
      </c>
      <c r="B873" s="79">
        <v>184</v>
      </c>
      <c r="C873" s="63"/>
      <c r="D873" s="63">
        <v>18</v>
      </c>
      <c r="E873" s="63"/>
      <c r="F873" s="63">
        <v>18</v>
      </c>
      <c r="G873" s="63"/>
      <c r="H873" s="63"/>
      <c r="I873" s="63">
        <v>13</v>
      </c>
      <c r="J873" s="63"/>
      <c r="K873" s="63">
        <v>13</v>
      </c>
      <c r="L873" s="63"/>
      <c r="M873" s="63">
        <v>2</v>
      </c>
      <c r="N873" s="63">
        <v>2</v>
      </c>
      <c r="O873" s="63"/>
      <c r="P873" s="63">
        <v>2</v>
      </c>
      <c r="Q873" s="63">
        <v>0</v>
      </c>
    </row>
    <row r="874" spans="1:17" x14ac:dyDescent="0.25">
      <c r="A874" s="58">
        <v>2000</v>
      </c>
      <c r="B874" s="79">
        <v>185</v>
      </c>
      <c r="C874" s="63"/>
      <c r="D874" s="63">
        <v>15</v>
      </c>
      <c r="E874" s="63"/>
      <c r="F874" s="63">
        <v>15</v>
      </c>
      <c r="G874" s="63"/>
      <c r="H874" s="63"/>
      <c r="I874" s="63">
        <v>21</v>
      </c>
      <c r="J874" s="63"/>
      <c r="K874" s="63">
        <v>21</v>
      </c>
      <c r="L874" s="63"/>
      <c r="M874" s="63">
        <v>5</v>
      </c>
      <c r="N874" s="63">
        <v>5</v>
      </c>
      <c r="O874" s="63"/>
      <c r="P874" s="63">
        <v>9</v>
      </c>
      <c r="Q874" s="63">
        <v>2</v>
      </c>
    </row>
    <row r="875" spans="1:17" x14ac:dyDescent="0.25">
      <c r="A875" s="58">
        <v>2000</v>
      </c>
      <c r="B875" s="79">
        <v>186</v>
      </c>
      <c r="C875" s="63"/>
      <c r="D875" s="63">
        <v>18</v>
      </c>
      <c r="E875" s="63"/>
      <c r="F875" s="63">
        <v>18</v>
      </c>
      <c r="G875" s="63"/>
      <c r="H875" s="63"/>
      <c r="I875" s="63">
        <v>17</v>
      </c>
      <c r="J875" s="63"/>
      <c r="K875" s="63">
        <v>17</v>
      </c>
      <c r="L875" s="63"/>
      <c r="M875" s="63">
        <v>8</v>
      </c>
      <c r="N875" s="63">
        <v>8</v>
      </c>
      <c r="O875" s="63"/>
      <c r="P875" s="63">
        <v>3</v>
      </c>
      <c r="Q875" s="63">
        <v>0</v>
      </c>
    </row>
    <row r="876" spans="1:17" x14ac:dyDescent="0.25">
      <c r="A876" s="58">
        <v>2000</v>
      </c>
      <c r="B876" s="79">
        <v>187</v>
      </c>
      <c r="C876" s="63"/>
      <c r="D876" s="63">
        <v>6</v>
      </c>
      <c r="E876" s="63"/>
      <c r="F876" s="63">
        <v>6</v>
      </c>
      <c r="G876" s="63"/>
      <c r="H876" s="63"/>
      <c r="I876" s="63">
        <v>10</v>
      </c>
      <c r="J876" s="63"/>
      <c r="K876" s="63">
        <v>10</v>
      </c>
      <c r="L876" s="63"/>
      <c r="M876" s="63">
        <v>4</v>
      </c>
      <c r="N876" s="63">
        <v>4</v>
      </c>
      <c r="O876" s="63"/>
      <c r="P876" s="63">
        <v>3</v>
      </c>
      <c r="Q876" s="63">
        <v>1</v>
      </c>
    </row>
    <row r="877" spans="1:17" x14ac:dyDescent="0.25">
      <c r="A877" s="58">
        <v>2000</v>
      </c>
      <c r="B877" s="79">
        <v>188</v>
      </c>
      <c r="C877" s="63"/>
      <c r="D877" s="63">
        <v>2</v>
      </c>
      <c r="E877" s="63"/>
      <c r="F877" s="63">
        <v>2</v>
      </c>
      <c r="G877" s="63"/>
      <c r="H877" s="63"/>
      <c r="I877" s="63">
        <v>0</v>
      </c>
      <c r="J877" s="63"/>
      <c r="K877" s="63">
        <v>0</v>
      </c>
      <c r="L877" s="63"/>
      <c r="M877" s="63">
        <v>2</v>
      </c>
      <c r="N877" s="63">
        <v>2</v>
      </c>
      <c r="O877" s="63"/>
      <c r="P877" s="63">
        <v>1</v>
      </c>
      <c r="Q877" s="63">
        <v>1</v>
      </c>
    </row>
    <row r="878" spans="1:17" x14ac:dyDescent="0.25">
      <c r="A878" s="58">
        <v>2000</v>
      </c>
      <c r="B878" s="79">
        <v>189</v>
      </c>
      <c r="C878" s="63"/>
      <c r="D878" s="63">
        <v>2</v>
      </c>
      <c r="E878" s="63"/>
      <c r="F878" s="63">
        <v>2</v>
      </c>
      <c r="G878" s="63"/>
      <c r="H878" s="63"/>
      <c r="I878" s="63">
        <v>7</v>
      </c>
      <c r="J878" s="63"/>
      <c r="K878" s="63">
        <v>7</v>
      </c>
      <c r="L878" s="63"/>
      <c r="M878" s="63">
        <v>0</v>
      </c>
      <c r="N878" s="63">
        <v>0</v>
      </c>
      <c r="O878" s="63"/>
      <c r="P878" s="63">
        <v>1</v>
      </c>
      <c r="Q878" s="63">
        <v>0</v>
      </c>
    </row>
    <row r="879" spans="1:17" x14ac:dyDescent="0.25">
      <c r="A879" s="58">
        <v>2000</v>
      </c>
      <c r="B879" s="79">
        <v>190</v>
      </c>
      <c r="C879" s="63"/>
      <c r="D879" s="63">
        <v>-1</v>
      </c>
      <c r="E879" s="63"/>
      <c r="F879" s="63">
        <v>-1</v>
      </c>
      <c r="G879" s="63"/>
      <c r="H879" s="63"/>
      <c r="I879" s="63">
        <v>1</v>
      </c>
      <c r="J879" s="63"/>
      <c r="K879" s="63">
        <v>1</v>
      </c>
      <c r="L879" s="63"/>
      <c r="M879" s="63">
        <v>0</v>
      </c>
      <c r="N879" s="63">
        <v>0</v>
      </c>
      <c r="O879" s="63"/>
      <c r="P879" s="63">
        <v>0</v>
      </c>
      <c r="Q879" s="63">
        <v>0</v>
      </c>
    </row>
    <row r="880" spans="1:17" x14ac:dyDescent="0.25">
      <c r="A880" s="58">
        <v>2000</v>
      </c>
      <c r="B880" s="79">
        <v>191</v>
      </c>
      <c r="C880" s="63"/>
      <c r="D880" s="63">
        <v>1</v>
      </c>
      <c r="E880" s="63"/>
      <c r="F880" s="63">
        <v>1</v>
      </c>
      <c r="G880" s="63"/>
      <c r="H880" s="63"/>
      <c r="I880" s="63">
        <v>10</v>
      </c>
      <c r="J880" s="63"/>
      <c r="K880" s="63">
        <v>10</v>
      </c>
      <c r="L880" s="63"/>
      <c r="M880" s="63">
        <v>2</v>
      </c>
      <c r="N880" s="63">
        <v>2</v>
      </c>
      <c r="O880" s="63"/>
      <c r="P880" s="63">
        <v>5</v>
      </c>
      <c r="Q880" s="63">
        <v>3</v>
      </c>
    </row>
    <row r="881" spans="1:17" x14ac:dyDescent="0.25">
      <c r="A881" s="58">
        <v>2000</v>
      </c>
      <c r="B881" s="79">
        <v>192</v>
      </c>
      <c r="C881" s="63"/>
      <c r="D881" s="63">
        <v>3</v>
      </c>
      <c r="E881" s="63"/>
      <c r="F881" s="63">
        <v>3</v>
      </c>
      <c r="G881" s="63"/>
      <c r="H881" s="63"/>
      <c r="I881" s="63">
        <v>7</v>
      </c>
      <c r="J881" s="63"/>
      <c r="K881" s="63">
        <v>7</v>
      </c>
      <c r="L881" s="63"/>
      <c r="M881" s="63">
        <v>4</v>
      </c>
      <c r="N881" s="63">
        <v>4</v>
      </c>
      <c r="O881" s="63"/>
      <c r="P881" s="63">
        <v>1</v>
      </c>
      <c r="Q881" s="63">
        <v>1</v>
      </c>
    </row>
    <row r="882" spans="1:17" x14ac:dyDescent="0.25">
      <c r="A882" s="58">
        <v>2000</v>
      </c>
      <c r="B882" s="79">
        <v>193</v>
      </c>
      <c r="C882" s="63"/>
      <c r="D882" s="63">
        <v>4</v>
      </c>
      <c r="E882" s="63"/>
      <c r="F882" s="63">
        <v>4</v>
      </c>
      <c r="G882" s="63"/>
      <c r="H882" s="63"/>
      <c r="I882" s="63">
        <v>2</v>
      </c>
      <c r="J882" s="63"/>
      <c r="K882" s="63">
        <v>2</v>
      </c>
      <c r="L882" s="63"/>
      <c r="M882" s="63">
        <v>0</v>
      </c>
      <c r="N882" s="63">
        <v>0</v>
      </c>
      <c r="O882" s="63"/>
      <c r="P882" s="63">
        <v>2</v>
      </c>
      <c r="Q882" s="63">
        <v>1</v>
      </c>
    </row>
    <row r="883" spans="1:17" x14ac:dyDescent="0.25">
      <c r="A883" s="58">
        <v>2000</v>
      </c>
      <c r="B883" s="79">
        <v>194</v>
      </c>
      <c r="C883" s="63"/>
      <c r="D883" s="63">
        <v>3</v>
      </c>
      <c r="E883" s="63"/>
      <c r="F883" s="63">
        <v>3</v>
      </c>
      <c r="G883" s="63"/>
      <c r="H883" s="63"/>
      <c r="I883" s="63">
        <v>4</v>
      </c>
      <c r="J883" s="63"/>
      <c r="K883" s="63">
        <v>4</v>
      </c>
      <c r="L883" s="63"/>
      <c r="M883" s="63">
        <v>1</v>
      </c>
      <c r="N883" s="63">
        <v>1</v>
      </c>
      <c r="O883" s="63"/>
      <c r="P883" s="63">
        <v>7</v>
      </c>
      <c r="Q883" s="63">
        <v>2</v>
      </c>
    </row>
    <row r="884" spans="1:17" x14ac:dyDescent="0.25">
      <c r="A884" s="58">
        <v>2000</v>
      </c>
      <c r="B884" s="79">
        <v>195</v>
      </c>
      <c r="C884" s="63"/>
      <c r="D884" s="63">
        <v>1</v>
      </c>
      <c r="E884" s="63"/>
      <c r="F884" s="63">
        <v>1</v>
      </c>
      <c r="G884" s="63"/>
      <c r="H884" s="63"/>
      <c r="I884" s="63">
        <v>3</v>
      </c>
      <c r="J884" s="63"/>
      <c r="K884" s="63">
        <v>3</v>
      </c>
      <c r="L884" s="63"/>
      <c r="M884" s="63">
        <v>0</v>
      </c>
      <c r="N884" s="63">
        <v>0</v>
      </c>
      <c r="O884" s="63"/>
      <c r="P884" s="63">
        <v>2</v>
      </c>
      <c r="Q884" s="63">
        <v>3</v>
      </c>
    </row>
    <row r="885" spans="1:17" x14ac:dyDescent="0.25">
      <c r="A885" s="58">
        <v>2000</v>
      </c>
      <c r="B885" s="79">
        <v>196</v>
      </c>
      <c r="C885" s="63"/>
      <c r="D885" s="63">
        <v>5</v>
      </c>
      <c r="E885" s="63"/>
      <c r="F885" s="63">
        <v>5</v>
      </c>
      <c r="G885" s="63"/>
      <c r="H885" s="63"/>
      <c r="I885" s="63">
        <v>6</v>
      </c>
      <c r="J885" s="63"/>
      <c r="K885" s="63">
        <v>6</v>
      </c>
      <c r="L885" s="63"/>
      <c r="M885" s="63">
        <v>2</v>
      </c>
      <c r="N885" s="63">
        <v>2</v>
      </c>
      <c r="O885" s="63"/>
      <c r="P885" s="63">
        <v>3</v>
      </c>
      <c r="Q885" s="63">
        <v>1</v>
      </c>
    </row>
    <row r="886" spans="1:17" x14ac:dyDescent="0.25">
      <c r="A886" s="58">
        <v>2000</v>
      </c>
      <c r="B886" s="79">
        <v>197</v>
      </c>
      <c r="C886" s="63"/>
      <c r="D886" s="63">
        <v>6</v>
      </c>
      <c r="E886" s="63"/>
      <c r="F886" s="63">
        <v>6</v>
      </c>
      <c r="G886" s="63"/>
      <c r="H886" s="63"/>
      <c r="I886" s="63">
        <v>6</v>
      </c>
      <c r="J886" s="63"/>
      <c r="K886" s="63">
        <v>6</v>
      </c>
      <c r="L886" s="63"/>
      <c r="M886" s="63">
        <v>0</v>
      </c>
      <c r="N886" s="63">
        <v>0</v>
      </c>
      <c r="O886" s="63"/>
      <c r="P886" s="63">
        <v>7</v>
      </c>
      <c r="Q886" s="63">
        <v>2</v>
      </c>
    </row>
    <row r="887" spans="1:17" x14ac:dyDescent="0.25">
      <c r="A887" s="58">
        <v>2000</v>
      </c>
      <c r="B887" s="79">
        <v>198</v>
      </c>
      <c r="C887" s="63"/>
      <c r="D887" s="63">
        <v>0</v>
      </c>
      <c r="E887" s="63"/>
      <c r="F887" s="63">
        <v>0</v>
      </c>
      <c r="G887" s="63"/>
      <c r="H887" s="63"/>
      <c r="I887" s="63">
        <v>0</v>
      </c>
      <c r="J887" s="63"/>
      <c r="K887" s="63">
        <v>0</v>
      </c>
      <c r="L887" s="63"/>
      <c r="M887" s="63">
        <v>3</v>
      </c>
      <c r="N887" s="63">
        <v>3</v>
      </c>
      <c r="O887" s="63"/>
      <c r="P887" s="63">
        <v>0</v>
      </c>
      <c r="Q887" s="63">
        <v>-1</v>
      </c>
    </row>
    <row r="888" spans="1:17" x14ac:dyDescent="0.25">
      <c r="A888" s="58">
        <v>2000</v>
      </c>
      <c r="B888" s="79">
        <v>199</v>
      </c>
      <c r="C888" s="63"/>
      <c r="D888" s="63">
        <v>1</v>
      </c>
      <c r="E888" s="63"/>
      <c r="F888" s="63">
        <v>1</v>
      </c>
      <c r="G888" s="63"/>
      <c r="H888" s="63"/>
      <c r="I888" s="63">
        <v>2</v>
      </c>
      <c r="J888" s="63"/>
      <c r="K888" s="63">
        <v>2</v>
      </c>
      <c r="L888" s="63"/>
      <c r="M888" s="63">
        <v>1</v>
      </c>
      <c r="N888" s="63">
        <v>1</v>
      </c>
      <c r="O888" s="63"/>
      <c r="P888" s="63">
        <v>3</v>
      </c>
      <c r="Q888" s="63">
        <v>0</v>
      </c>
    </row>
    <row r="889" spans="1:17" x14ac:dyDescent="0.25">
      <c r="A889" s="58">
        <v>2000</v>
      </c>
      <c r="B889" s="79">
        <v>200</v>
      </c>
      <c r="C889" s="63"/>
      <c r="D889" s="63">
        <v>2</v>
      </c>
      <c r="E889" s="63"/>
      <c r="F889" s="63">
        <v>2</v>
      </c>
      <c r="G889" s="63"/>
      <c r="H889" s="63"/>
      <c r="I889" s="63">
        <v>2</v>
      </c>
      <c r="J889" s="63"/>
      <c r="K889" s="63">
        <v>2</v>
      </c>
      <c r="L889" s="63"/>
      <c r="M889" s="63">
        <v>0</v>
      </c>
      <c r="N889" s="63">
        <v>0</v>
      </c>
      <c r="O889" s="63"/>
      <c r="P889" s="63">
        <v>3</v>
      </c>
      <c r="Q889" s="63">
        <v>0</v>
      </c>
    </row>
    <row r="890" spans="1:17" x14ac:dyDescent="0.25">
      <c r="A890" s="58">
        <v>2000</v>
      </c>
      <c r="B890" s="79">
        <v>201</v>
      </c>
      <c r="C890" s="63"/>
      <c r="D890" s="63">
        <v>4</v>
      </c>
      <c r="E890" s="63"/>
      <c r="F890" s="63">
        <v>4</v>
      </c>
      <c r="G890" s="63"/>
      <c r="H890" s="63"/>
      <c r="I890" s="63">
        <v>4</v>
      </c>
      <c r="J890" s="63"/>
      <c r="K890" s="63">
        <v>4</v>
      </c>
      <c r="L890" s="63"/>
      <c r="M890" s="63">
        <v>0</v>
      </c>
      <c r="N890" s="63">
        <v>0</v>
      </c>
      <c r="O890" s="63"/>
      <c r="P890" s="63">
        <v>0</v>
      </c>
      <c r="Q890" s="63">
        <v>0</v>
      </c>
    </row>
    <row r="891" spans="1:17" x14ac:dyDescent="0.25">
      <c r="A891" s="58">
        <v>2000</v>
      </c>
      <c r="B891" s="79">
        <v>202</v>
      </c>
      <c r="C891" s="63"/>
      <c r="D891" s="63">
        <v>4</v>
      </c>
      <c r="E891" s="63"/>
      <c r="F891" s="63">
        <v>4</v>
      </c>
      <c r="G891" s="63"/>
      <c r="H891" s="63"/>
      <c r="I891" s="63">
        <v>1</v>
      </c>
      <c r="J891" s="63"/>
      <c r="K891" s="63">
        <v>1</v>
      </c>
      <c r="L891" s="63"/>
      <c r="M891" s="63">
        <v>1</v>
      </c>
      <c r="N891" s="63">
        <v>1</v>
      </c>
      <c r="O891" s="63"/>
      <c r="P891" s="63">
        <v>2</v>
      </c>
      <c r="Q891" s="63">
        <v>-1</v>
      </c>
    </row>
    <row r="892" spans="1:17" x14ac:dyDescent="0.25">
      <c r="A892" s="58">
        <v>2000</v>
      </c>
      <c r="B892" s="79">
        <v>203</v>
      </c>
      <c r="C892" s="63"/>
      <c r="D892" s="63">
        <v>-3</v>
      </c>
      <c r="E892" s="63"/>
      <c r="F892" s="63">
        <v>-3</v>
      </c>
      <c r="G892" s="63"/>
      <c r="H892" s="63"/>
      <c r="I892" s="63">
        <v>1</v>
      </c>
      <c r="J892" s="63"/>
      <c r="K892" s="63">
        <v>1</v>
      </c>
      <c r="L892" s="63"/>
      <c r="M892" s="63">
        <v>0</v>
      </c>
      <c r="N892" s="63">
        <v>0</v>
      </c>
      <c r="O892" s="63"/>
      <c r="P892" s="63">
        <v>-3</v>
      </c>
      <c r="Q892" s="63">
        <v>-2</v>
      </c>
    </row>
    <row r="893" spans="1:17" x14ac:dyDescent="0.25">
      <c r="A893" s="58">
        <v>2000</v>
      </c>
      <c r="B893" s="79">
        <v>204</v>
      </c>
      <c r="C893" s="63"/>
      <c r="D893" s="63">
        <v>1</v>
      </c>
      <c r="E893" s="63"/>
      <c r="F893" s="63">
        <v>1</v>
      </c>
      <c r="G893" s="63"/>
      <c r="H893" s="63"/>
      <c r="I893" s="63">
        <v>2</v>
      </c>
      <c r="J893" s="63"/>
      <c r="K893" s="63">
        <v>2</v>
      </c>
      <c r="L893" s="63"/>
      <c r="M893" s="63">
        <v>0</v>
      </c>
      <c r="N893" s="63">
        <v>0</v>
      </c>
      <c r="O893" s="63"/>
      <c r="P893" s="63">
        <v>3</v>
      </c>
      <c r="Q893" s="63">
        <v>1</v>
      </c>
    </row>
    <row r="894" spans="1:17" x14ac:dyDescent="0.25">
      <c r="A894" s="58">
        <v>2000</v>
      </c>
      <c r="B894" s="79">
        <v>205</v>
      </c>
      <c r="C894" s="63"/>
      <c r="D894" s="63">
        <v>1</v>
      </c>
      <c r="E894" s="63"/>
      <c r="F894" s="63">
        <v>1</v>
      </c>
      <c r="G894" s="63"/>
      <c r="H894" s="63"/>
      <c r="I894" s="63">
        <v>1</v>
      </c>
      <c r="J894" s="63"/>
      <c r="K894" s="63">
        <v>1</v>
      </c>
      <c r="L894" s="63"/>
      <c r="M894" s="63">
        <v>0</v>
      </c>
      <c r="N894" s="63">
        <v>0</v>
      </c>
      <c r="O894" s="63"/>
      <c r="P894" s="63">
        <v>7</v>
      </c>
      <c r="Q894" s="63">
        <v>3</v>
      </c>
    </row>
    <row r="895" spans="1:17" x14ac:dyDescent="0.25">
      <c r="A895" s="58">
        <v>2000</v>
      </c>
      <c r="B895" s="79">
        <v>206</v>
      </c>
      <c r="C895" s="63"/>
      <c r="D895" s="63">
        <v>5</v>
      </c>
      <c r="E895" s="63"/>
      <c r="F895" s="63">
        <v>5</v>
      </c>
      <c r="G895" s="63"/>
      <c r="H895" s="63"/>
      <c r="I895" s="63">
        <v>3</v>
      </c>
      <c r="J895" s="63"/>
      <c r="K895" s="63">
        <v>3</v>
      </c>
      <c r="L895" s="63"/>
      <c r="M895" s="63">
        <v>0</v>
      </c>
      <c r="N895" s="63">
        <v>0</v>
      </c>
      <c r="O895" s="63"/>
      <c r="P895" s="63">
        <v>3</v>
      </c>
      <c r="Q895" s="63">
        <v>2</v>
      </c>
    </row>
    <row r="896" spans="1:17" x14ac:dyDescent="0.25">
      <c r="A896" s="58">
        <v>2000</v>
      </c>
      <c r="B896" s="79">
        <v>207</v>
      </c>
      <c r="C896" s="63"/>
      <c r="D896" s="63">
        <v>3</v>
      </c>
      <c r="E896" s="63"/>
      <c r="F896" s="63">
        <v>3</v>
      </c>
      <c r="G896" s="63"/>
      <c r="H896" s="63"/>
      <c r="I896" s="63">
        <v>1</v>
      </c>
      <c r="J896" s="63"/>
      <c r="K896" s="63">
        <v>1</v>
      </c>
      <c r="L896" s="63"/>
      <c r="M896" s="63">
        <v>0</v>
      </c>
      <c r="N896" s="63">
        <v>0</v>
      </c>
      <c r="O896" s="63"/>
      <c r="P896" s="63">
        <v>2</v>
      </c>
      <c r="Q896" s="63">
        <v>0</v>
      </c>
    </row>
    <row r="897" spans="1:17" x14ac:dyDescent="0.25">
      <c r="A897" s="58">
        <v>2000</v>
      </c>
      <c r="B897" s="79">
        <v>208</v>
      </c>
      <c r="C897" s="63"/>
      <c r="D897" s="63">
        <v>2</v>
      </c>
      <c r="E897" s="63"/>
      <c r="F897" s="63">
        <v>2</v>
      </c>
      <c r="G897" s="63"/>
      <c r="H897" s="63"/>
      <c r="I897" s="63">
        <v>0</v>
      </c>
      <c r="J897" s="63"/>
      <c r="K897" s="63">
        <v>0</v>
      </c>
      <c r="L897" s="63"/>
      <c r="M897" s="63">
        <v>0</v>
      </c>
      <c r="N897" s="63">
        <v>0</v>
      </c>
      <c r="O897" s="63"/>
      <c r="P897" s="63">
        <v>2</v>
      </c>
      <c r="Q897" s="63">
        <v>0</v>
      </c>
    </row>
    <row r="898" spans="1:17" x14ac:dyDescent="0.25">
      <c r="A898" s="58">
        <v>2000</v>
      </c>
      <c r="B898" s="79">
        <v>209</v>
      </c>
      <c r="C898" s="63"/>
      <c r="D898" s="63">
        <v>1</v>
      </c>
      <c r="E898" s="63"/>
      <c r="F898" s="63">
        <v>1</v>
      </c>
      <c r="G898" s="63"/>
      <c r="H898" s="63"/>
      <c r="I898" s="63">
        <v>3</v>
      </c>
      <c r="J898" s="63"/>
      <c r="K898" s="63">
        <v>3</v>
      </c>
      <c r="L898" s="63"/>
      <c r="M898" s="63">
        <v>0</v>
      </c>
      <c r="N898" s="63">
        <v>0</v>
      </c>
      <c r="O898" s="63"/>
      <c r="P898" s="63">
        <v>6</v>
      </c>
      <c r="Q898" s="58">
        <v>2</v>
      </c>
    </row>
    <row r="899" spans="1:17" x14ac:dyDescent="0.25">
      <c r="A899" s="58">
        <v>2000</v>
      </c>
      <c r="B899" s="79">
        <v>210</v>
      </c>
      <c r="C899" s="63"/>
      <c r="D899" s="63">
        <v>0</v>
      </c>
      <c r="E899" s="63"/>
      <c r="F899" s="63">
        <v>0</v>
      </c>
      <c r="G899" s="63"/>
      <c r="H899" s="63"/>
      <c r="I899" s="63">
        <v>0</v>
      </c>
      <c r="J899" s="63"/>
      <c r="K899" s="63">
        <v>0</v>
      </c>
      <c r="L899" s="63"/>
      <c r="M899" s="63">
        <v>0</v>
      </c>
      <c r="N899" s="63">
        <v>0</v>
      </c>
      <c r="O899" s="63"/>
      <c r="P899" s="63">
        <v>1</v>
      </c>
      <c r="Q899" s="58">
        <v>-1</v>
      </c>
    </row>
    <row r="900" spans="1:17" x14ac:dyDescent="0.25">
      <c r="A900" s="58">
        <v>2000</v>
      </c>
      <c r="B900" s="79">
        <v>211</v>
      </c>
      <c r="C900" s="63"/>
      <c r="D900" s="63">
        <v>1</v>
      </c>
      <c r="E900" s="63"/>
      <c r="F900" s="63">
        <v>1</v>
      </c>
      <c r="G900" s="63"/>
      <c r="H900" s="63"/>
      <c r="I900" s="63">
        <v>2</v>
      </c>
      <c r="J900" s="63"/>
      <c r="K900" s="63">
        <v>2</v>
      </c>
      <c r="L900" s="63"/>
      <c r="M900" s="63">
        <v>0</v>
      </c>
      <c r="N900" s="63">
        <v>0</v>
      </c>
      <c r="O900" s="63"/>
      <c r="P900" s="63">
        <v>6</v>
      </c>
      <c r="Q900" s="58">
        <v>3</v>
      </c>
    </row>
    <row r="901" spans="1:17" x14ac:dyDescent="0.25">
      <c r="A901" s="58">
        <v>2000</v>
      </c>
      <c r="B901" s="79">
        <v>212</v>
      </c>
      <c r="C901" s="63"/>
      <c r="D901" s="63">
        <v>0</v>
      </c>
      <c r="E901" s="63"/>
      <c r="F901" s="63">
        <v>0</v>
      </c>
      <c r="G901" s="63"/>
      <c r="H901" s="63"/>
      <c r="I901" s="63">
        <v>1</v>
      </c>
      <c r="J901" s="63"/>
      <c r="K901" s="63">
        <v>1</v>
      </c>
      <c r="L901" s="63"/>
      <c r="M901" s="63">
        <v>0</v>
      </c>
      <c r="N901" s="63">
        <v>0</v>
      </c>
      <c r="O901" s="63"/>
      <c r="P901" s="63">
        <v>2</v>
      </c>
      <c r="Q901" s="58">
        <v>1</v>
      </c>
    </row>
    <row r="902" spans="1:17" x14ac:dyDescent="0.25">
      <c r="A902" s="58">
        <v>2000</v>
      </c>
      <c r="B902" s="79">
        <v>213</v>
      </c>
      <c r="C902" s="63"/>
      <c r="D902" s="63">
        <v>0</v>
      </c>
      <c r="E902" s="63"/>
      <c r="F902" s="63">
        <v>0</v>
      </c>
      <c r="G902" s="63"/>
      <c r="H902" s="63"/>
      <c r="I902" s="63">
        <v>0</v>
      </c>
      <c r="J902" s="63"/>
      <c r="K902" s="63">
        <v>0</v>
      </c>
      <c r="L902" s="63"/>
      <c r="M902" s="63">
        <v>0</v>
      </c>
      <c r="N902" s="63">
        <v>0</v>
      </c>
      <c r="O902" s="63"/>
      <c r="P902" s="63">
        <v>0</v>
      </c>
      <c r="Q902" s="58">
        <v>0</v>
      </c>
    </row>
    <row r="903" spans="1:17" x14ac:dyDescent="0.25">
      <c r="A903" s="58">
        <v>2000</v>
      </c>
      <c r="B903" s="79">
        <v>214</v>
      </c>
      <c r="C903" s="63"/>
      <c r="D903" s="63">
        <v>0</v>
      </c>
      <c r="E903" s="63"/>
      <c r="F903" s="63">
        <v>0</v>
      </c>
      <c r="G903" s="63"/>
      <c r="H903" s="63"/>
      <c r="I903" s="63"/>
      <c r="J903" s="63">
        <v>1</v>
      </c>
      <c r="K903" s="63">
        <v>1</v>
      </c>
      <c r="L903" s="63"/>
      <c r="M903" s="63">
        <v>0</v>
      </c>
      <c r="N903" s="63"/>
      <c r="O903" s="63"/>
      <c r="P903" s="63">
        <v>1</v>
      </c>
      <c r="Q903" s="63">
        <v>1</v>
      </c>
    </row>
    <row r="904" spans="1:17" x14ac:dyDescent="0.25">
      <c r="A904" s="58">
        <v>2000</v>
      </c>
      <c r="B904" s="79">
        <v>215</v>
      </c>
      <c r="C904" s="63"/>
      <c r="D904" s="63">
        <v>0</v>
      </c>
      <c r="E904" s="63"/>
      <c r="F904" s="63">
        <v>0</v>
      </c>
      <c r="G904" s="63"/>
      <c r="H904" s="63"/>
      <c r="I904" s="63"/>
      <c r="J904" s="63">
        <v>0</v>
      </c>
      <c r="K904" s="63">
        <v>0</v>
      </c>
      <c r="L904" s="63"/>
      <c r="M904" s="63">
        <v>0</v>
      </c>
      <c r="N904" s="63"/>
      <c r="O904" s="63"/>
      <c r="P904" s="63">
        <v>0</v>
      </c>
      <c r="Q904" s="63">
        <v>0</v>
      </c>
    </row>
    <row r="905" spans="1:17" x14ac:dyDescent="0.25">
      <c r="A905" s="58">
        <v>2000</v>
      </c>
      <c r="B905" s="79">
        <v>216</v>
      </c>
      <c r="C905" s="63"/>
      <c r="D905" s="63">
        <v>0</v>
      </c>
      <c r="E905" s="63"/>
      <c r="F905" s="63">
        <v>0</v>
      </c>
      <c r="G905" s="63"/>
      <c r="H905" s="63"/>
      <c r="I905" s="63"/>
      <c r="J905" s="63">
        <v>0</v>
      </c>
      <c r="K905" s="63">
        <v>0</v>
      </c>
      <c r="L905" s="63"/>
      <c r="M905" s="63">
        <v>0</v>
      </c>
      <c r="N905" s="63"/>
      <c r="O905" s="63"/>
      <c r="P905" s="63">
        <v>3</v>
      </c>
      <c r="Q905" s="63">
        <v>1</v>
      </c>
    </row>
    <row r="906" spans="1:17" x14ac:dyDescent="0.25">
      <c r="A906" s="58">
        <v>2000</v>
      </c>
      <c r="B906" s="79">
        <v>217</v>
      </c>
      <c r="C906" s="63"/>
      <c r="D906" s="63">
        <v>0</v>
      </c>
      <c r="E906" s="63"/>
      <c r="F906" s="63">
        <v>0</v>
      </c>
      <c r="G906" s="63"/>
      <c r="H906" s="63"/>
      <c r="I906" s="63"/>
      <c r="J906" s="63">
        <v>0</v>
      </c>
      <c r="K906" s="63">
        <v>0</v>
      </c>
      <c r="L906" s="63"/>
      <c r="M906" s="63">
        <v>0</v>
      </c>
      <c r="N906" s="63"/>
      <c r="O906" s="63"/>
      <c r="P906" s="63">
        <v>3</v>
      </c>
      <c r="Q906" s="63">
        <v>2</v>
      </c>
    </row>
    <row r="907" spans="1:17" x14ac:dyDescent="0.25">
      <c r="A907" s="58">
        <v>2000</v>
      </c>
      <c r="B907" s="79">
        <v>218</v>
      </c>
      <c r="C907" s="63"/>
      <c r="D907" s="63">
        <v>0</v>
      </c>
      <c r="E907" s="63"/>
      <c r="F907" s="63">
        <v>0</v>
      </c>
      <c r="G907" s="63"/>
      <c r="H907" s="63"/>
      <c r="I907" s="63"/>
      <c r="J907" s="63">
        <v>0</v>
      </c>
      <c r="K907" s="63">
        <v>0</v>
      </c>
      <c r="L907" s="63"/>
      <c r="M907" s="63">
        <v>0</v>
      </c>
      <c r="N907" s="63"/>
      <c r="O907" s="63"/>
      <c r="P907" s="63">
        <v>0</v>
      </c>
      <c r="Q907" s="63">
        <v>0</v>
      </c>
    </row>
    <row r="908" spans="1:17" x14ac:dyDescent="0.25">
      <c r="A908" s="58">
        <v>2000</v>
      </c>
      <c r="B908" s="79">
        <v>219</v>
      </c>
      <c r="C908" s="63"/>
      <c r="D908" s="63">
        <v>0</v>
      </c>
      <c r="E908" s="63"/>
      <c r="F908" s="63">
        <v>0</v>
      </c>
      <c r="G908" s="63"/>
      <c r="H908" s="63"/>
      <c r="I908" s="63"/>
      <c r="J908" s="63">
        <v>1</v>
      </c>
      <c r="K908" s="63">
        <v>1</v>
      </c>
      <c r="L908" s="63"/>
      <c r="M908" s="63">
        <v>0</v>
      </c>
      <c r="N908" s="63"/>
      <c r="O908" s="63"/>
      <c r="P908" s="63">
        <v>3</v>
      </c>
      <c r="Q908" s="63">
        <v>3</v>
      </c>
    </row>
    <row r="909" spans="1:17" x14ac:dyDescent="0.25">
      <c r="A909" s="58">
        <v>2000</v>
      </c>
      <c r="B909" s="79">
        <v>220</v>
      </c>
      <c r="C909" s="63"/>
      <c r="D909" s="63">
        <v>0</v>
      </c>
      <c r="E909" s="63"/>
      <c r="F909" s="63">
        <v>0</v>
      </c>
      <c r="G909" s="63"/>
      <c r="H909" s="63"/>
      <c r="I909" s="63"/>
      <c r="J909" s="63">
        <v>0</v>
      </c>
      <c r="K909" s="63">
        <v>0</v>
      </c>
      <c r="L909" s="63"/>
      <c r="M909" s="63">
        <v>0</v>
      </c>
      <c r="N909" s="63"/>
      <c r="O909" s="63"/>
      <c r="P909" s="63">
        <v>5</v>
      </c>
      <c r="Q909" s="63">
        <v>1</v>
      </c>
    </row>
    <row r="910" spans="1:17" x14ac:dyDescent="0.25">
      <c r="A910" s="58">
        <v>2000</v>
      </c>
      <c r="B910" s="127">
        <v>221</v>
      </c>
      <c r="C910" s="101"/>
      <c r="D910" s="101">
        <v>0</v>
      </c>
      <c r="E910" s="101"/>
      <c r="F910" s="101">
        <v>0</v>
      </c>
      <c r="G910" s="101"/>
      <c r="H910" s="101"/>
      <c r="I910" s="101"/>
      <c r="J910" s="101">
        <v>0</v>
      </c>
      <c r="K910" s="101">
        <v>0</v>
      </c>
      <c r="L910" s="101"/>
      <c r="M910" s="101">
        <v>0</v>
      </c>
      <c r="N910" s="101"/>
      <c r="O910" s="101"/>
      <c r="P910" s="101">
        <v>0</v>
      </c>
      <c r="Q910" s="101">
        <v>0</v>
      </c>
    </row>
    <row r="911" spans="1:17" x14ac:dyDescent="0.25">
      <c r="A911" s="58">
        <v>2000</v>
      </c>
      <c r="B911" s="79">
        <v>222</v>
      </c>
      <c r="C911" s="63"/>
      <c r="D911" s="63">
        <v>0</v>
      </c>
      <c r="E911" s="63"/>
      <c r="F911" s="63">
        <v>0</v>
      </c>
      <c r="G911" s="63"/>
      <c r="H911" s="63"/>
      <c r="I911" s="63"/>
      <c r="J911" s="63">
        <v>0</v>
      </c>
      <c r="K911" s="63">
        <v>0</v>
      </c>
      <c r="L911" s="63"/>
      <c r="M911" s="63">
        <v>0</v>
      </c>
      <c r="N911" s="63"/>
      <c r="O911" s="63"/>
      <c r="P911" s="63">
        <v>0</v>
      </c>
      <c r="Q911" s="63">
        <v>0</v>
      </c>
    </row>
    <row r="912" spans="1:17" x14ac:dyDescent="0.25">
      <c r="A912" s="58">
        <v>2000</v>
      </c>
      <c r="B912" s="79">
        <v>223</v>
      </c>
      <c r="C912" s="63"/>
      <c r="D912" s="63">
        <v>0</v>
      </c>
      <c r="E912" s="63"/>
      <c r="F912" s="63">
        <v>0</v>
      </c>
      <c r="G912" s="63"/>
      <c r="H912" s="63"/>
      <c r="I912" s="63"/>
      <c r="J912" s="63">
        <v>0</v>
      </c>
      <c r="K912" s="63">
        <v>0</v>
      </c>
      <c r="L912" s="63"/>
      <c r="M912" s="63">
        <v>0</v>
      </c>
      <c r="N912" s="63"/>
      <c r="O912" s="63"/>
      <c r="P912" s="63">
        <v>1</v>
      </c>
      <c r="Q912" s="63">
        <v>1</v>
      </c>
    </row>
    <row r="913" spans="1:17" x14ac:dyDescent="0.25">
      <c r="A913" s="58">
        <v>2000</v>
      </c>
      <c r="B913" s="79">
        <v>224</v>
      </c>
      <c r="C913" s="63"/>
      <c r="D913" s="63">
        <v>1</v>
      </c>
      <c r="E913" s="63"/>
      <c r="F913" s="63">
        <v>1</v>
      </c>
      <c r="G913" s="63"/>
      <c r="H913" s="63"/>
      <c r="I913" s="63"/>
      <c r="J913" s="63">
        <v>0</v>
      </c>
      <c r="K913" s="63">
        <v>0</v>
      </c>
      <c r="L913" s="63"/>
      <c r="M913" s="63">
        <v>0</v>
      </c>
      <c r="N913" s="63"/>
      <c r="O913" s="63"/>
      <c r="P913" s="63">
        <v>2</v>
      </c>
      <c r="Q913" s="63">
        <v>0</v>
      </c>
    </row>
    <row r="914" spans="1:17" x14ac:dyDescent="0.25">
      <c r="A914" s="58">
        <v>2000</v>
      </c>
      <c r="B914" s="79">
        <v>225</v>
      </c>
      <c r="C914" s="63"/>
      <c r="D914" s="63">
        <v>0</v>
      </c>
      <c r="E914" s="63"/>
      <c r="F914" s="63">
        <v>0</v>
      </c>
      <c r="G914" s="63"/>
      <c r="H914" s="63"/>
      <c r="I914" s="63"/>
      <c r="J914" s="63">
        <v>0</v>
      </c>
      <c r="K914" s="63">
        <v>0</v>
      </c>
      <c r="L914" s="63"/>
      <c r="M914" s="63">
        <v>0</v>
      </c>
      <c r="N914" s="63"/>
      <c r="O914" s="63"/>
      <c r="P914" s="63">
        <v>-1</v>
      </c>
      <c r="Q914" s="63">
        <v>0</v>
      </c>
    </row>
    <row r="915" spans="1:17" x14ac:dyDescent="0.25">
      <c r="A915" s="58">
        <v>2000</v>
      </c>
      <c r="B915" s="79">
        <v>226</v>
      </c>
      <c r="C915" s="63"/>
      <c r="D915" s="63">
        <v>0</v>
      </c>
      <c r="E915" s="63"/>
      <c r="F915" s="63">
        <v>0</v>
      </c>
      <c r="G915" s="63"/>
      <c r="H915" s="63"/>
      <c r="I915" s="63"/>
      <c r="J915" s="63">
        <v>0</v>
      </c>
      <c r="K915" s="63">
        <v>0</v>
      </c>
      <c r="L915" s="63"/>
      <c r="M915" s="63">
        <v>0</v>
      </c>
      <c r="N915" s="63"/>
      <c r="O915" s="63"/>
      <c r="P915" s="63">
        <v>5</v>
      </c>
      <c r="Q915" s="63">
        <v>0</v>
      </c>
    </row>
    <row r="916" spans="1:17" x14ac:dyDescent="0.25">
      <c r="A916" s="58">
        <v>2000</v>
      </c>
      <c r="B916" s="79">
        <v>227</v>
      </c>
      <c r="C916" s="63"/>
      <c r="D916" s="63">
        <v>0</v>
      </c>
      <c r="E916" s="63"/>
      <c r="F916" s="63">
        <v>0</v>
      </c>
      <c r="G916" s="63"/>
      <c r="H916" s="63"/>
      <c r="I916" s="63"/>
      <c r="J916" s="63">
        <v>0</v>
      </c>
      <c r="K916" s="63">
        <v>0</v>
      </c>
      <c r="L916" s="63"/>
      <c r="M916" s="63">
        <v>0</v>
      </c>
      <c r="N916" s="63"/>
      <c r="O916" s="63"/>
      <c r="P916" s="63">
        <v>-1</v>
      </c>
      <c r="Q916" s="63">
        <v>-1</v>
      </c>
    </row>
    <row r="917" spans="1:17" x14ac:dyDescent="0.25">
      <c r="A917" s="58">
        <v>2000</v>
      </c>
      <c r="B917" s="79">
        <v>228</v>
      </c>
      <c r="C917" s="63"/>
      <c r="D917" s="63">
        <v>-1</v>
      </c>
      <c r="E917" s="63"/>
      <c r="F917" s="63">
        <v>-1</v>
      </c>
      <c r="G917" s="63"/>
      <c r="H917" s="63"/>
      <c r="I917" s="63"/>
      <c r="J917" s="63">
        <v>0</v>
      </c>
      <c r="K917" s="63">
        <v>0</v>
      </c>
      <c r="L917" s="63"/>
      <c r="M917" s="63">
        <v>0</v>
      </c>
      <c r="N917" s="63"/>
      <c r="O917" s="63"/>
      <c r="P917" s="63">
        <v>-1</v>
      </c>
      <c r="Q917" s="63">
        <v>0</v>
      </c>
    </row>
    <row r="918" spans="1:17" x14ac:dyDescent="0.25">
      <c r="A918" s="58">
        <v>2000</v>
      </c>
      <c r="B918" s="79">
        <v>229</v>
      </c>
      <c r="C918" s="63"/>
      <c r="D918" s="63">
        <v>0</v>
      </c>
      <c r="E918" s="63"/>
      <c r="F918" s="63">
        <v>0</v>
      </c>
      <c r="G918" s="63"/>
      <c r="H918" s="63"/>
      <c r="I918" s="63"/>
      <c r="J918" s="63">
        <v>0</v>
      </c>
      <c r="K918" s="63">
        <v>0</v>
      </c>
      <c r="L918" s="63"/>
      <c r="M918" s="63">
        <v>0</v>
      </c>
      <c r="N918" s="63"/>
      <c r="O918" s="63"/>
      <c r="P918" s="63">
        <v>0</v>
      </c>
      <c r="Q918" s="63">
        <v>0</v>
      </c>
    </row>
    <row r="919" spans="1:17" x14ac:dyDescent="0.25">
      <c r="A919" s="58">
        <v>2000</v>
      </c>
      <c r="B919" s="79">
        <v>230</v>
      </c>
      <c r="C919" s="63"/>
      <c r="D919" s="63">
        <v>0</v>
      </c>
      <c r="E919" s="63"/>
      <c r="F919" s="63">
        <v>0</v>
      </c>
      <c r="G919" s="63"/>
      <c r="H919" s="63"/>
      <c r="I919" s="63"/>
      <c r="J919" s="63">
        <v>0</v>
      </c>
      <c r="K919" s="63">
        <v>0</v>
      </c>
      <c r="L919" s="63"/>
      <c r="M919" s="63">
        <v>0</v>
      </c>
      <c r="N919" s="63"/>
      <c r="O919" s="63"/>
      <c r="P919" s="63">
        <v>1</v>
      </c>
      <c r="Q919" s="63">
        <v>1</v>
      </c>
    </row>
    <row r="920" spans="1:17" x14ac:dyDescent="0.25">
      <c r="A920" s="58">
        <v>2000</v>
      </c>
      <c r="B920" s="79">
        <v>231</v>
      </c>
      <c r="C920" s="63"/>
      <c r="D920" s="63"/>
      <c r="E920" s="63">
        <v>1</v>
      </c>
      <c r="F920" s="63">
        <v>1</v>
      </c>
      <c r="G920" s="63"/>
      <c r="H920" s="63"/>
      <c r="I920" s="63"/>
      <c r="J920" s="63">
        <v>0</v>
      </c>
      <c r="K920" s="63">
        <v>0</v>
      </c>
      <c r="L920" s="63"/>
      <c r="M920" s="63">
        <v>0</v>
      </c>
      <c r="N920" s="63"/>
      <c r="O920" s="63"/>
      <c r="P920" s="63">
        <v>2</v>
      </c>
      <c r="Q920" s="63">
        <v>0</v>
      </c>
    </row>
    <row r="921" spans="1:17" x14ac:dyDescent="0.25">
      <c r="A921" s="58">
        <v>2000</v>
      </c>
      <c r="B921" s="79">
        <v>232</v>
      </c>
      <c r="C921" s="63"/>
      <c r="D921" s="63"/>
      <c r="E921" s="63">
        <v>0</v>
      </c>
      <c r="F921" s="63">
        <v>0</v>
      </c>
      <c r="G921" s="63"/>
      <c r="H921" s="63"/>
      <c r="I921" s="63"/>
      <c r="J921" s="63">
        <v>0</v>
      </c>
      <c r="K921" s="63">
        <v>0</v>
      </c>
      <c r="L921" s="63"/>
      <c r="M921" s="63">
        <v>0</v>
      </c>
      <c r="N921" s="63"/>
      <c r="O921" s="63"/>
      <c r="P921" s="63">
        <v>2</v>
      </c>
      <c r="Q921" s="63">
        <v>0</v>
      </c>
    </row>
    <row r="922" spans="1:17" x14ac:dyDescent="0.25">
      <c r="A922" s="58">
        <v>2000</v>
      </c>
      <c r="B922" s="79">
        <v>233</v>
      </c>
      <c r="C922" s="63"/>
      <c r="D922" s="63"/>
      <c r="E922" s="63">
        <v>0</v>
      </c>
      <c r="F922" s="63">
        <v>0</v>
      </c>
      <c r="G922" s="63"/>
      <c r="H922" s="63"/>
      <c r="I922" s="63"/>
      <c r="J922" s="63">
        <v>0</v>
      </c>
      <c r="K922" s="63">
        <v>0</v>
      </c>
      <c r="L922" s="63"/>
      <c r="M922" s="63">
        <v>0</v>
      </c>
      <c r="N922" s="63"/>
      <c r="O922" s="63"/>
      <c r="P922" s="63">
        <v>0</v>
      </c>
      <c r="Q922" s="63">
        <v>0</v>
      </c>
    </row>
    <row r="923" spans="1:17" x14ac:dyDescent="0.25">
      <c r="A923" s="58">
        <v>2000</v>
      </c>
      <c r="B923" s="79">
        <v>234</v>
      </c>
      <c r="C923" s="63"/>
      <c r="D923" s="63"/>
      <c r="E923" s="63">
        <v>0</v>
      </c>
      <c r="F923" s="63">
        <v>0</v>
      </c>
      <c r="G923" s="63"/>
      <c r="H923" s="63"/>
      <c r="I923" s="63"/>
      <c r="J923" s="63">
        <v>0</v>
      </c>
      <c r="K923" s="63">
        <v>0</v>
      </c>
      <c r="L923" s="63"/>
      <c r="M923" s="63">
        <v>0</v>
      </c>
      <c r="N923" s="63"/>
      <c r="O923" s="63"/>
      <c r="P923" s="63">
        <v>0</v>
      </c>
      <c r="Q923" s="63">
        <v>0</v>
      </c>
    </row>
    <row r="924" spans="1:17" x14ac:dyDescent="0.25">
      <c r="A924" s="58">
        <v>2000</v>
      </c>
      <c r="B924" s="79">
        <v>235</v>
      </c>
      <c r="C924" s="63"/>
      <c r="D924" s="63"/>
      <c r="E924" s="63">
        <v>0</v>
      </c>
      <c r="F924" s="63">
        <v>0</v>
      </c>
      <c r="G924" s="63"/>
      <c r="H924" s="63"/>
      <c r="I924" s="63"/>
      <c r="J924" s="63">
        <v>1</v>
      </c>
      <c r="K924" s="63">
        <v>1</v>
      </c>
      <c r="L924" s="63"/>
      <c r="M924" s="63">
        <v>0</v>
      </c>
      <c r="N924" s="63"/>
      <c r="O924" s="63"/>
      <c r="P924" s="63">
        <v>3</v>
      </c>
      <c r="Q924" s="63">
        <v>1</v>
      </c>
    </row>
    <row r="925" spans="1:17" x14ac:dyDescent="0.25">
      <c r="A925" s="58">
        <v>2000</v>
      </c>
      <c r="B925" s="79">
        <v>236</v>
      </c>
      <c r="C925" s="63"/>
      <c r="D925" s="63"/>
      <c r="E925" s="63">
        <v>0</v>
      </c>
      <c r="F925" s="63">
        <v>0</v>
      </c>
      <c r="G925" s="63"/>
      <c r="H925" s="63"/>
      <c r="I925" s="63"/>
      <c r="J925" s="63">
        <v>0</v>
      </c>
      <c r="K925" s="63">
        <v>0</v>
      </c>
      <c r="L925" s="63"/>
      <c r="M925" s="63">
        <v>0</v>
      </c>
      <c r="N925" s="63"/>
      <c r="O925" s="63"/>
      <c r="P925" s="63">
        <v>5</v>
      </c>
      <c r="Q925" s="63">
        <v>0</v>
      </c>
    </row>
    <row r="926" spans="1:17" x14ac:dyDescent="0.25">
      <c r="A926" s="58">
        <v>2000</v>
      </c>
      <c r="B926" s="79">
        <v>237</v>
      </c>
      <c r="C926" s="63"/>
      <c r="D926" s="63"/>
      <c r="E926" s="63">
        <v>0</v>
      </c>
      <c r="F926" s="63">
        <v>0</v>
      </c>
      <c r="G926" s="63"/>
      <c r="H926" s="63"/>
      <c r="I926" s="63"/>
      <c r="J926" s="63">
        <v>0</v>
      </c>
      <c r="K926" s="63">
        <v>0</v>
      </c>
      <c r="L926" s="63"/>
      <c r="M926" s="63">
        <v>0</v>
      </c>
      <c r="N926" s="63"/>
      <c r="O926" s="63"/>
      <c r="P926" s="63">
        <v>10</v>
      </c>
      <c r="Q926" s="63">
        <v>4</v>
      </c>
    </row>
    <row r="927" spans="1:17" x14ac:dyDescent="0.25">
      <c r="A927" s="58">
        <v>2000</v>
      </c>
      <c r="B927" s="79">
        <v>238</v>
      </c>
      <c r="C927" s="63"/>
      <c r="D927" s="63"/>
      <c r="E927" s="63">
        <v>0</v>
      </c>
      <c r="F927" s="63">
        <v>0</v>
      </c>
      <c r="G927" s="63"/>
      <c r="H927" s="63"/>
      <c r="I927" s="63"/>
      <c r="J927" s="63">
        <v>0</v>
      </c>
      <c r="K927" s="63">
        <v>0</v>
      </c>
      <c r="L927" s="63"/>
      <c r="M927" s="63">
        <v>0</v>
      </c>
      <c r="N927" s="63"/>
      <c r="O927" s="63"/>
      <c r="P927" s="63">
        <v>4</v>
      </c>
      <c r="Q927" s="63">
        <v>1</v>
      </c>
    </row>
    <row r="928" spans="1:17" x14ac:dyDescent="0.25">
      <c r="A928" s="58">
        <v>2000</v>
      </c>
      <c r="B928" s="79">
        <v>239</v>
      </c>
      <c r="C928" s="63"/>
      <c r="D928" s="63"/>
      <c r="E928" s="63">
        <v>2</v>
      </c>
      <c r="F928" s="63">
        <v>2</v>
      </c>
      <c r="G928" s="63"/>
      <c r="H928" s="63"/>
      <c r="I928" s="63"/>
      <c r="J928" s="63">
        <v>0</v>
      </c>
      <c r="K928" s="63">
        <v>0</v>
      </c>
      <c r="L928" s="63"/>
      <c r="M928" s="63">
        <v>0</v>
      </c>
      <c r="N928" s="63"/>
      <c r="O928" s="63"/>
      <c r="P928" s="63">
        <v>14</v>
      </c>
      <c r="Q928" s="63">
        <v>4</v>
      </c>
    </row>
    <row r="929" spans="1:17" x14ac:dyDescent="0.25">
      <c r="A929" s="58">
        <v>2000</v>
      </c>
      <c r="B929" s="79">
        <v>240</v>
      </c>
      <c r="C929" s="63"/>
      <c r="D929" s="63"/>
      <c r="E929" s="63">
        <v>-1</v>
      </c>
      <c r="F929" s="63">
        <v>-1</v>
      </c>
      <c r="G929" s="63"/>
      <c r="H929" s="63"/>
      <c r="I929" s="63"/>
      <c r="J929" s="63">
        <v>0</v>
      </c>
      <c r="K929" s="63">
        <v>0</v>
      </c>
      <c r="L929" s="63"/>
      <c r="M929" s="63">
        <v>0</v>
      </c>
      <c r="N929" s="63"/>
      <c r="O929" s="63"/>
      <c r="P929" s="63">
        <v>5</v>
      </c>
      <c r="Q929" s="58">
        <v>1</v>
      </c>
    </row>
    <row r="930" spans="1:17" x14ac:dyDescent="0.25">
      <c r="A930" s="58">
        <v>2000</v>
      </c>
      <c r="B930" s="79">
        <v>241</v>
      </c>
      <c r="C930" s="63"/>
      <c r="D930" s="63"/>
      <c r="E930" s="63">
        <v>-1</v>
      </c>
      <c r="F930" s="63">
        <v>-1</v>
      </c>
      <c r="G930" s="63"/>
      <c r="H930" s="63"/>
      <c r="I930" s="63"/>
      <c r="J930" s="63">
        <v>1</v>
      </c>
      <c r="K930" s="63">
        <v>1</v>
      </c>
      <c r="L930" s="63"/>
      <c r="M930" s="63">
        <v>0</v>
      </c>
      <c r="N930" s="63"/>
      <c r="O930" s="63"/>
      <c r="P930" s="63">
        <v>6</v>
      </c>
      <c r="Q930" s="58">
        <v>0</v>
      </c>
    </row>
    <row r="931" spans="1:17" x14ac:dyDescent="0.25">
      <c r="A931" s="58">
        <v>2000</v>
      </c>
      <c r="B931" s="79">
        <v>242</v>
      </c>
      <c r="C931" s="63"/>
      <c r="D931" s="63"/>
      <c r="E931" s="63">
        <v>0</v>
      </c>
      <c r="F931" s="63">
        <v>0</v>
      </c>
      <c r="G931" s="63"/>
      <c r="H931" s="63"/>
      <c r="I931" s="63"/>
      <c r="J931" s="63">
        <v>0</v>
      </c>
      <c r="K931" s="63">
        <v>0</v>
      </c>
      <c r="L931" s="63"/>
      <c r="M931" s="63">
        <v>0</v>
      </c>
      <c r="N931" s="63"/>
      <c r="O931" s="63"/>
      <c r="P931" s="63">
        <v>7</v>
      </c>
      <c r="Q931" s="58">
        <v>4</v>
      </c>
    </row>
    <row r="932" spans="1:17" x14ac:dyDescent="0.25">
      <c r="A932" s="58">
        <v>2000</v>
      </c>
      <c r="B932" s="79">
        <v>243</v>
      </c>
      <c r="C932" s="63"/>
      <c r="D932" s="63"/>
      <c r="E932" s="63">
        <v>0</v>
      </c>
      <c r="F932" s="63">
        <v>0</v>
      </c>
      <c r="G932" s="63"/>
      <c r="H932" s="63"/>
      <c r="I932" s="63"/>
      <c r="J932" s="63">
        <v>1</v>
      </c>
      <c r="K932" s="63">
        <v>1</v>
      </c>
      <c r="L932" s="63"/>
      <c r="M932" s="63">
        <v>0</v>
      </c>
      <c r="N932" s="63"/>
      <c r="O932" s="63"/>
      <c r="P932" s="63">
        <v>12</v>
      </c>
      <c r="Q932" s="58">
        <v>2</v>
      </c>
    </row>
    <row r="933" spans="1:17" x14ac:dyDescent="0.25">
      <c r="A933" s="58">
        <v>2000</v>
      </c>
      <c r="B933" s="79">
        <v>244</v>
      </c>
      <c r="C933" s="63"/>
      <c r="D933" s="63"/>
      <c r="E933" s="63">
        <v>1</v>
      </c>
      <c r="F933" s="63">
        <v>1</v>
      </c>
      <c r="G933" s="63"/>
      <c r="H933" s="63"/>
      <c r="I933" s="63"/>
      <c r="J933" s="63">
        <v>0</v>
      </c>
      <c r="K933" s="63">
        <v>0</v>
      </c>
      <c r="L933" s="63"/>
      <c r="M933" s="63">
        <v>0</v>
      </c>
      <c r="N933" s="63"/>
      <c r="O933" s="63"/>
      <c r="P933" s="63">
        <v>9</v>
      </c>
      <c r="Q933" s="58">
        <v>3</v>
      </c>
    </row>
    <row r="934" spans="1:17" x14ac:dyDescent="0.25">
      <c r="A934" s="58">
        <v>2000</v>
      </c>
      <c r="B934" s="79">
        <v>245</v>
      </c>
      <c r="C934" s="63"/>
      <c r="D934" s="63"/>
      <c r="E934" s="63">
        <v>-1</v>
      </c>
      <c r="F934" s="63">
        <v>-1</v>
      </c>
      <c r="G934" s="63"/>
      <c r="H934" s="63"/>
      <c r="I934" s="63"/>
      <c r="J934" s="63">
        <v>1</v>
      </c>
      <c r="K934" s="63">
        <v>1</v>
      </c>
      <c r="L934" s="63"/>
      <c r="M934" s="63">
        <v>0</v>
      </c>
      <c r="N934" s="63"/>
      <c r="O934" s="63"/>
      <c r="P934" s="63">
        <v>16</v>
      </c>
      <c r="Q934" s="63">
        <v>6</v>
      </c>
    </row>
    <row r="935" spans="1:17" x14ac:dyDescent="0.25">
      <c r="A935" s="58">
        <v>2000</v>
      </c>
      <c r="B935" s="79">
        <v>246</v>
      </c>
      <c r="C935" s="63"/>
      <c r="D935" s="63"/>
      <c r="E935" s="63">
        <v>0</v>
      </c>
      <c r="F935" s="63">
        <v>0</v>
      </c>
      <c r="G935" s="63"/>
      <c r="H935" s="63"/>
      <c r="I935" s="63"/>
      <c r="J935" s="63">
        <v>1</v>
      </c>
      <c r="K935" s="63">
        <v>1</v>
      </c>
      <c r="L935" s="63"/>
      <c r="M935" s="63">
        <v>0</v>
      </c>
      <c r="N935" s="63"/>
      <c r="O935" s="63"/>
      <c r="P935" s="63">
        <v>15</v>
      </c>
      <c r="Q935" s="63">
        <v>3</v>
      </c>
    </row>
    <row r="936" spans="1:17" x14ac:dyDescent="0.25">
      <c r="A936" s="58">
        <v>2000</v>
      </c>
      <c r="B936" s="79">
        <v>247</v>
      </c>
      <c r="C936" s="63"/>
      <c r="D936" s="63"/>
      <c r="E936" s="63">
        <v>0</v>
      </c>
      <c r="F936" s="63">
        <v>0</v>
      </c>
      <c r="G936" s="63"/>
      <c r="H936" s="63"/>
      <c r="I936" s="63"/>
      <c r="J936" s="63">
        <v>0</v>
      </c>
      <c r="K936" s="63">
        <v>0</v>
      </c>
      <c r="L936" s="63"/>
      <c r="M936" s="63">
        <v>0</v>
      </c>
      <c r="N936" s="63"/>
      <c r="O936" s="63"/>
      <c r="P936" s="63">
        <v>17</v>
      </c>
      <c r="Q936" s="63">
        <v>3</v>
      </c>
    </row>
    <row r="937" spans="1:17" x14ac:dyDescent="0.25">
      <c r="A937" s="58">
        <v>2000</v>
      </c>
      <c r="B937" s="79">
        <v>248</v>
      </c>
      <c r="C937" s="63"/>
      <c r="D937" s="63"/>
      <c r="E937" s="63">
        <v>1</v>
      </c>
      <c r="F937" s="63">
        <v>1</v>
      </c>
      <c r="G937" s="63"/>
      <c r="H937" s="63"/>
      <c r="I937" s="63"/>
      <c r="J937" s="63">
        <v>2</v>
      </c>
      <c r="K937" s="63">
        <v>2</v>
      </c>
      <c r="L937" s="63"/>
      <c r="M937" s="63">
        <v>0</v>
      </c>
      <c r="N937" s="63"/>
      <c r="O937" s="63"/>
      <c r="P937" s="63">
        <v>26</v>
      </c>
      <c r="Q937" s="63">
        <v>7</v>
      </c>
    </row>
    <row r="938" spans="1:17" x14ac:dyDescent="0.25">
      <c r="A938" s="58">
        <v>2000</v>
      </c>
      <c r="B938" s="79">
        <v>249</v>
      </c>
      <c r="C938" s="63"/>
      <c r="D938" s="63"/>
      <c r="E938" s="63">
        <v>3</v>
      </c>
      <c r="F938" s="63">
        <v>3</v>
      </c>
      <c r="G938" s="63"/>
      <c r="H938" s="63"/>
      <c r="I938" s="63"/>
      <c r="J938" s="63">
        <v>0</v>
      </c>
      <c r="K938" s="63">
        <v>0</v>
      </c>
      <c r="L938" s="63"/>
      <c r="M938" s="63">
        <v>0</v>
      </c>
      <c r="N938" s="63"/>
      <c r="O938" s="63"/>
      <c r="P938" s="63">
        <v>28</v>
      </c>
      <c r="Q938" s="63">
        <v>8</v>
      </c>
    </row>
    <row r="939" spans="1:17" x14ac:dyDescent="0.25">
      <c r="A939" s="58">
        <v>2000</v>
      </c>
      <c r="B939" s="79">
        <v>250</v>
      </c>
      <c r="C939" s="63"/>
      <c r="D939" s="63"/>
      <c r="E939" s="63">
        <v>0</v>
      </c>
      <c r="F939" s="63">
        <v>0</v>
      </c>
      <c r="G939" s="63"/>
      <c r="H939" s="63"/>
      <c r="I939" s="63"/>
      <c r="J939" s="63">
        <v>0</v>
      </c>
      <c r="K939" s="63">
        <v>0</v>
      </c>
      <c r="L939" s="63"/>
      <c r="M939" s="63">
        <v>0</v>
      </c>
      <c r="N939" s="63"/>
      <c r="O939" s="63"/>
      <c r="P939" s="63">
        <v>41</v>
      </c>
      <c r="Q939" s="63">
        <v>11</v>
      </c>
    </row>
    <row r="940" spans="1:17" x14ac:dyDescent="0.25">
      <c r="A940" s="58">
        <v>2000</v>
      </c>
      <c r="B940" s="79">
        <v>251</v>
      </c>
      <c r="C940" s="63"/>
      <c r="D940" s="63"/>
      <c r="E940" s="63">
        <v>0</v>
      </c>
      <c r="F940" s="63">
        <v>0</v>
      </c>
      <c r="G940" s="63"/>
      <c r="H940" s="63"/>
      <c r="I940" s="63"/>
      <c r="J940" s="63">
        <v>1</v>
      </c>
      <c r="K940" s="63">
        <v>1</v>
      </c>
      <c r="L940" s="63"/>
      <c r="M940" s="63">
        <v>0</v>
      </c>
      <c r="N940" s="63"/>
      <c r="O940" s="63"/>
      <c r="P940" s="63">
        <v>36</v>
      </c>
      <c r="Q940" s="63">
        <v>7</v>
      </c>
    </row>
    <row r="941" spans="1:17" x14ac:dyDescent="0.25">
      <c r="A941" s="58">
        <v>2000</v>
      </c>
      <c r="B941" s="79">
        <v>252</v>
      </c>
      <c r="C941" s="63"/>
      <c r="D941" s="63"/>
      <c r="E941" s="63">
        <v>0</v>
      </c>
      <c r="F941" s="63">
        <v>0</v>
      </c>
      <c r="G941" s="63"/>
      <c r="H941" s="63"/>
      <c r="I941" s="63"/>
      <c r="J941" s="63">
        <v>1</v>
      </c>
      <c r="K941" s="63">
        <v>1</v>
      </c>
      <c r="L941" s="63"/>
      <c r="M941" s="63">
        <v>0</v>
      </c>
      <c r="N941" s="63"/>
      <c r="O941" s="63"/>
      <c r="P941" s="63">
        <v>53</v>
      </c>
      <c r="Q941" s="63">
        <v>8</v>
      </c>
    </row>
    <row r="942" spans="1:17" x14ac:dyDescent="0.25">
      <c r="A942" s="58">
        <v>2000</v>
      </c>
      <c r="B942" s="79">
        <v>253</v>
      </c>
      <c r="C942" s="63"/>
      <c r="D942" s="63"/>
      <c r="E942" s="63">
        <v>1</v>
      </c>
      <c r="F942" s="63">
        <v>1</v>
      </c>
      <c r="G942" s="63"/>
      <c r="H942" s="63"/>
      <c r="I942" s="63"/>
      <c r="J942" s="63">
        <v>1</v>
      </c>
      <c r="K942" s="63">
        <v>1</v>
      </c>
      <c r="L942" s="63"/>
      <c r="M942" s="63">
        <v>0</v>
      </c>
      <c r="N942" s="63"/>
      <c r="O942" s="63"/>
      <c r="P942" s="63">
        <v>35</v>
      </c>
      <c r="Q942" s="63">
        <v>7</v>
      </c>
    </row>
    <row r="943" spans="1:17" x14ac:dyDescent="0.25">
      <c r="A943" s="58">
        <v>2000</v>
      </c>
      <c r="B943" s="79">
        <v>254</v>
      </c>
      <c r="C943" s="63"/>
      <c r="D943" s="63"/>
      <c r="E943" s="63">
        <v>0</v>
      </c>
      <c r="F943" s="63">
        <v>0</v>
      </c>
      <c r="G943" s="63"/>
      <c r="H943" s="63"/>
      <c r="I943" s="63"/>
      <c r="J943" s="63">
        <v>3</v>
      </c>
      <c r="K943" s="63">
        <v>3</v>
      </c>
      <c r="L943" s="63"/>
      <c r="M943" s="63">
        <v>0</v>
      </c>
      <c r="N943" s="63"/>
      <c r="O943" s="63"/>
      <c r="P943" s="63">
        <v>55</v>
      </c>
      <c r="Q943" s="63">
        <v>4</v>
      </c>
    </row>
    <row r="944" spans="1:17" x14ac:dyDescent="0.25">
      <c r="A944" s="58">
        <v>2000</v>
      </c>
      <c r="B944" s="79">
        <v>255</v>
      </c>
      <c r="C944" s="63"/>
      <c r="D944" s="63"/>
      <c r="E944" s="63">
        <v>0</v>
      </c>
      <c r="F944" s="63">
        <v>0</v>
      </c>
      <c r="G944" s="63"/>
      <c r="H944" s="63"/>
      <c r="I944" s="63"/>
      <c r="J944" s="63">
        <v>0</v>
      </c>
      <c r="K944" s="63">
        <v>0</v>
      </c>
      <c r="L944" s="63"/>
      <c r="M944" s="63">
        <v>0</v>
      </c>
      <c r="N944" s="63"/>
      <c r="O944" s="63"/>
      <c r="P944" s="63">
        <v>30</v>
      </c>
      <c r="Q944" s="63">
        <v>8</v>
      </c>
    </row>
    <row r="945" spans="1:17" x14ac:dyDescent="0.25">
      <c r="A945" s="58">
        <v>2000</v>
      </c>
      <c r="B945" s="79">
        <v>256</v>
      </c>
      <c r="C945" s="63"/>
      <c r="D945" s="63"/>
      <c r="E945" s="63">
        <v>0</v>
      </c>
      <c r="F945" s="63">
        <v>0</v>
      </c>
      <c r="G945" s="63"/>
      <c r="H945" s="63"/>
      <c r="I945" s="63"/>
      <c r="J945" s="63">
        <v>6</v>
      </c>
      <c r="K945" s="63">
        <v>6</v>
      </c>
      <c r="L945" s="63"/>
      <c r="M945" s="63">
        <v>0</v>
      </c>
      <c r="N945" s="63"/>
      <c r="O945" s="63"/>
      <c r="P945" s="63">
        <v>47</v>
      </c>
      <c r="Q945" s="63">
        <v>9</v>
      </c>
    </row>
    <row r="946" spans="1:17" x14ac:dyDescent="0.25">
      <c r="A946" s="58">
        <v>2000</v>
      </c>
      <c r="B946" s="79">
        <v>257</v>
      </c>
      <c r="C946" s="63"/>
      <c r="D946" s="63"/>
      <c r="E946" s="63">
        <v>1</v>
      </c>
      <c r="F946" s="63">
        <v>1</v>
      </c>
      <c r="G946" s="63"/>
      <c r="H946" s="63"/>
      <c r="I946" s="63"/>
      <c r="J946" s="63">
        <v>6</v>
      </c>
      <c r="K946" s="63">
        <v>6</v>
      </c>
      <c r="L946" s="63"/>
      <c r="M946" s="63">
        <v>0</v>
      </c>
      <c r="N946" s="63"/>
      <c r="O946" s="63"/>
      <c r="P946" s="63">
        <v>91</v>
      </c>
      <c r="Q946" s="63">
        <v>15</v>
      </c>
    </row>
    <row r="947" spans="1:17" x14ac:dyDescent="0.25">
      <c r="A947" s="58">
        <v>2000</v>
      </c>
      <c r="B947" s="79">
        <v>258</v>
      </c>
      <c r="C947" s="63"/>
      <c r="D947" s="63"/>
      <c r="E947" s="63">
        <v>0</v>
      </c>
      <c r="F947" s="63">
        <v>0</v>
      </c>
      <c r="G947" s="63"/>
      <c r="H947" s="63"/>
      <c r="I947" s="63"/>
      <c r="J947" s="63">
        <v>2</v>
      </c>
      <c r="K947" s="63">
        <v>2</v>
      </c>
      <c r="L947" s="63"/>
      <c r="M947" s="63">
        <v>0</v>
      </c>
      <c r="N947" s="63"/>
      <c r="O947" s="63"/>
      <c r="P947" s="63">
        <v>27</v>
      </c>
      <c r="Q947" s="63">
        <v>3</v>
      </c>
    </row>
    <row r="948" spans="1:17" x14ac:dyDescent="0.25">
      <c r="A948" s="58">
        <v>2000</v>
      </c>
      <c r="B948" s="79">
        <v>259</v>
      </c>
      <c r="C948" s="63"/>
      <c r="D948" s="63"/>
      <c r="E948" s="63">
        <v>2</v>
      </c>
      <c r="F948" s="63">
        <v>2</v>
      </c>
      <c r="G948" s="63"/>
      <c r="H948" s="63"/>
      <c r="I948" s="63"/>
      <c r="J948" s="63">
        <v>6</v>
      </c>
      <c r="K948" s="63">
        <v>6</v>
      </c>
      <c r="L948" s="63"/>
      <c r="M948" s="63">
        <v>0</v>
      </c>
      <c r="N948" s="63"/>
      <c r="O948" s="63"/>
      <c r="P948" s="63">
        <v>57</v>
      </c>
      <c r="Q948" s="63">
        <v>10</v>
      </c>
    </row>
    <row r="949" spans="1:17" x14ac:dyDescent="0.25">
      <c r="A949" s="58">
        <v>2000</v>
      </c>
      <c r="B949" s="79">
        <v>260</v>
      </c>
      <c r="C949" s="63"/>
      <c r="D949" s="63"/>
      <c r="E949" s="63">
        <v>1</v>
      </c>
      <c r="F949" s="63">
        <v>1</v>
      </c>
      <c r="G949" s="63"/>
      <c r="H949" s="63"/>
      <c r="I949" s="63"/>
      <c r="J949" s="63">
        <v>4</v>
      </c>
      <c r="K949" s="63">
        <v>4</v>
      </c>
      <c r="L949" s="63"/>
      <c r="M949" s="63">
        <v>0</v>
      </c>
      <c r="N949" s="63"/>
      <c r="O949" s="63"/>
      <c r="P949" s="63">
        <v>84</v>
      </c>
      <c r="Q949" s="63">
        <v>11</v>
      </c>
    </row>
    <row r="950" spans="1:17" x14ac:dyDescent="0.25">
      <c r="A950" s="58">
        <v>2000</v>
      </c>
      <c r="B950" s="79">
        <v>261</v>
      </c>
      <c r="C950" s="63"/>
      <c r="D950" s="63"/>
      <c r="E950" s="63">
        <v>0</v>
      </c>
      <c r="F950" s="63">
        <v>0</v>
      </c>
      <c r="G950" s="63"/>
      <c r="H950" s="63"/>
      <c r="I950" s="63"/>
      <c r="J950" s="63">
        <v>4</v>
      </c>
      <c r="K950" s="63">
        <v>4</v>
      </c>
      <c r="L950" s="63"/>
      <c r="M950" s="63">
        <v>0</v>
      </c>
      <c r="N950" s="63"/>
      <c r="O950" s="63"/>
      <c r="P950" s="63">
        <v>53</v>
      </c>
      <c r="Q950" s="63">
        <v>8</v>
      </c>
    </row>
    <row r="951" spans="1:17" x14ac:dyDescent="0.25">
      <c r="A951" s="58">
        <v>2000</v>
      </c>
      <c r="B951" s="79">
        <v>262</v>
      </c>
      <c r="C951" s="63"/>
      <c r="D951" s="63"/>
      <c r="E951" s="63">
        <v>1</v>
      </c>
      <c r="F951" s="63">
        <v>1</v>
      </c>
      <c r="G951" s="63"/>
      <c r="H951" s="63"/>
      <c r="I951" s="63"/>
      <c r="J951" s="63">
        <v>0</v>
      </c>
      <c r="K951" s="63">
        <v>0</v>
      </c>
      <c r="L951" s="63"/>
      <c r="M951" s="63">
        <v>0</v>
      </c>
      <c r="N951" s="63"/>
      <c r="O951" s="63"/>
      <c r="P951" s="63">
        <v>130</v>
      </c>
      <c r="Q951" s="63">
        <v>21</v>
      </c>
    </row>
    <row r="952" spans="1:17" x14ac:dyDescent="0.25">
      <c r="A952" s="58">
        <v>2000</v>
      </c>
      <c r="B952" s="79">
        <v>263</v>
      </c>
      <c r="C952" s="63"/>
      <c r="D952" s="63"/>
      <c r="E952" s="63">
        <v>0</v>
      </c>
      <c r="F952" s="63">
        <v>0</v>
      </c>
      <c r="G952" s="63"/>
      <c r="H952" s="63"/>
      <c r="I952" s="63"/>
      <c r="J952" s="63">
        <v>0</v>
      </c>
      <c r="K952" s="63">
        <v>0</v>
      </c>
      <c r="L952" s="63"/>
      <c r="M952" s="63">
        <v>0</v>
      </c>
      <c r="N952" s="63"/>
      <c r="O952" s="63"/>
      <c r="P952" s="63">
        <v>101</v>
      </c>
      <c r="Q952" s="63">
        <v>14</v>
      </c>
    </row>
    <row r="953" spans="1:17" x14ac:dyDescent="0.25">
      <c r="A953" s="58">
        <v>2000</v>
      </c>
      <c r="B953" s="79">
        <v>264</v>
      </c>
      <c r="C953" s="63"/>
      <c r="D953" s="63"/>
      <c r="E953" s="63">
        <v>0</v>
      </c>
      <c r="F953" s="63">
        <v>0</v>
      </c>
      <c r="G953" s="63"/>
      <c r="H953" s="63"/>
      <c r="I953" s="63"/>
      <c r="J953" s="63">
        <v>1</v>
      </c>
      <c r="K953" s="63">
        <v>1</v>
      </c>
      <c r="L953" s="63"/>
      <c r="M953" s="63">
        <v>0</v>
      </c>
      <c r="N953" s="63"/>
      <c r="O953" s="63"/>
      <c r="P953" s="63">
        <v>75</v>
      </c>
      <c r="Q953" s="63">
        <v>8</v>
      </c>
    </row>
    <row r="954" spans="1:17" x14ac:dyDescent="0.25">
      <c r="A954" s="58">
        <v>2000</v>
      </c>
      <c r="B954" s="79">
        <v>265</v>
      </c>
      <c r="C954" s="63"/>
      <c r="D954" s="63"/>
      <c r="E954" s="63">
        <v>1</v>
      </c>
      <c r="F954" s="63">
        <v>1</v>
      </c>
      <c r="G954" s="63"/>
      <c r="H954" s="63"/>
      <c r="I954" s="63"/>
      <c r="J954" s="63">
        <v>3</v>
      </c>
      <c r="K954" s="63">
        <v>3</v>
      </c>
      <c r="L954" s="63"/>
      <c r="M954" s="63">
        <v>0</v>
      </c>
      <c r="N954" s="63"/>
      <c r="O954" s="63"/>
      <c r="P954" s="63">
        <v>120</v>
      </c>
      <c r="Q954" s="63">
        <v>15</v>
      </c>
    </row>
    <row r="955" spans="1:17" x14ac:dyDescent="0.25">
      <c r="A955" s="58">
        <v>2000</v>
      </c>
      <c r="B955" s="79">
        <v>266</v>
      </c>
      <c r="C955" s="63"/>
      <c r="D955" s="63"/>
      <c r="E955" s="63">
        <v>5</v>
      </c>
      <c r="F955" s="63">
        <v>5</v>
      </c>
      <c r="G955" s="63"/>
      <c r="H955" s="63"/>
      <c r="I955" s="63"/>
      <c r="J955" s="63">
        <v>13</v>
      </c>
      <c r="K955" s="63">
        <v>13</v>
      </c>
      <c r="L955" s="63"/>
      <c r="M955" s="63">
        <v>0</v>
      </c>
      <c r="N955" s="63"/>
      <c r="O955" s="63"/>
      <c r="P955" s="63">
        <v>298</v>
      </c>
      <c r="Q955" s="63">
        <v>56</v>
      </c>
    </row>
    <row r="956" spans="1:17" x14ac:dyDescent="0.25">
      <c r="A956" s="58">
        <v>2000</v>
      </c>
      <c r="B956" s="79">
        <v>267</v>
      </c>
      <c r="C956" s="63"/>
      <c r="D956" s="63"/>
      <c r="E956" s="63">
        <v>6</v>
      </c>
      <c r="F956" s="63">
        <v>6</v>
      </c>
      <c r="G956" s="63"/>
      <c r="H956" s="63"/>
      <c r="I956" s="63"/>
      <c r="J956" s="63">
        <v>10</v>
      </c>
      <c r="K956" s="63">
        <v>10</v>
      </c>
      <c r="L956" s="63"/>
      <c r="M956" s="63">
        <v>0</v>
      </c>
      <c r="N956" s="63"/>
      <c r="O956" s="63"/>
      <c r="P956" s="63">
        <v>197</v>
      </c>
      <c r="Q956" s="63">
        <v>26</v>
      </c>
    </row>
    <row r="957" spans="1:17" x14ac:dyDescent="0.25">
      <c r="A957" s="58">
        <v>2000</v>
      </c>
      <c r="B957" s="79">
        <v>268</v>
      </c>
      <c r="C957" s="63"/>
      <c r="D957" s="63"/>
      <c r="E957" s="63">
        <v>0</v>
      </c>
      <c r="F957" s="63">
        <v>0</v>
      </c>
      <c r="G957" s="63"/>
      <c r="H957" s="63"/>
      <c r="I957" s="63"/>
      <c r="J957" s="63">
        <v>13</v>
      </c>
      <c r="K957" s="63">
        <v>13</v>
      </c>
      <c r="L957" s="63"/>
      <c r="M957" s="63">
        <v>0</v>
      </c>
      <c r="N957" s="63"/>
      <c r="O957" s="63"/>
      <c r="P957" s="63">
        <v>138</v>
      </c>
      <c r="Q957" s="63">
        <v>19</v>
      </c>
    </row>
    <row r="958" spans="1:17" x14ac:dyDescent="0.25">
      <c r="A958" s="58">
        <v>2000</v>
      </c>
      <c r="B958" s="79">
        <v>269</v>
      </c>
      <c r="C958" s="63"/>
      <c r="D958" s="63"/>
      <c r="E958" s="63">
        <v>3</v>
      </c>
      <c r="F958" s="63">
        <v>3</v>
      </c>
      <c r="G958" s="63"/>
      <c r="H958" s="63"/>
      <c r="I958" s="63"/>
      <c r="J958" s="63">
        <v>14</v>
      </c>
      <c r="K958" s="63">
        <v>14</v>
      </c>
      <c r="L958" s="63"/>
      <c r="M958" s="63">
        <v>0</v>
      </c>
      <c r="N958" s="63"/>
      <c r="O958" s="63"/>
      <c r="P958" s="63">
        <v>118</v>
      </c>
      <c r="Q958" s="63">
        <v>26</v>
      </c>
    </row>
    <row r="959" spans="1:17" x14ac:dyDescent="0.25">
      <c r="A959" s="58">
        <v>2000</v>
      </c>
      <c r="B959" s="79">
        <v>270</v>
      </c>
      <c r="C959" s="63"/>
      <c r="D959" s="63"/>
      <c r="E959" s="63">
        <v>2</v>
      </c>
      <c r="F959" s="63">
        <v>2</v>
      </c>
      <c r="G959" s="63"/>
      <c r="H959" s="63"/>
      <c r="I959" s="63"/>
      <c r="J959" s="63">
        <v>4</v>
      </c>
      <c r="K959" s="63">
        <v>4</v>
      </c>
      <c r="L959" s="63"/>
      <c r="M959" s="63">
        <v>0</v>
      </c>
      <c r="N959" s="63"/>
      <c r="O959" s="63"/>
      <c r="P959" s="63">
        <v>63</v>
      </c>
      <c r="Q959" s="63">
        <v>6</v>
      </c>
    </row>
    <row r="960" spans="1:17" x14ac:dyDescent="0.25">
      <c r="A960" s="58">
        <v>2000</v>
      </c>
      <c r="B960" s="79">
        <v>271</v>
      </c>
      <c r="C960" s="58"/>
      <c r="D960" s="101"/>
      <c r="E960" s="101">
        <v>-1</v>
      </c>
      <c r="F960" s="63">
        <v>-1</v>
      </c>
      <c r="G960" s="63"/>
      <c r="H960" s="63"/>
      <c r="I960" s="63"/>
      <c r="J960" s="63">
        <v>1</v>
      </c>
      <c r="K960" s="63">
        <v>1</v>
      </c>
      <c r="L960" s="63"/>
      <c r="M960" s="63">
        <v>0</v>
      </c>
      <c r="N960" s="63"/>
      <c r="O960" s="63"/>
      <c r="P960" s="63">
        <v>74</v>
      </c>
      <c r="Q960" s="63">
        <v>9</v>
      </c>
    </row>
    <row r="961" spans="1:17" x14ac:dyDescent="0.25">
      <c r="A961" s="58">
        <v>2000</v>
      </c>
      <c r="B961" s="127">
        <v>272</v>
      </c>
      <c r="C961" s="101"/>
      <c r="D961" s="101"/>
      <c r="E961" s="101">
        <v>2</v>
      </c>
      <c r="F961" s="101">
        <v>2</v>
      </c>
      <c r="G961" s="101"/>
      <c r="H961" s="101"/>
      <c r="I961" s="101"/>
      <c r="J961" s="101">
        <v>4</v>
      </c>
      <c r="K961" s="101">
        <v>4</v>
      </c>
      <c r="L961" s="101"/>
      <c r="M961" s="101">
        <v>0</v>
      </c>
      <c r="N961" s="101"/>
      <c r="O961" s="101"/>
      <c r="P961" s="101">
        <v>56</v>
      </c>
      <c r="Q961" s="101">
        <v>7</v>
      </c>
    </row>
    <row r="962" spans="1:17" x14ac:dyDescent="0.25">
      <c r="A962" s="58">
        <v>2000</v>
      </c>
      <c r="B962" s="127">
        <v>273</v>
      </c>
      <c r="C962" s="101"/>
      <c r="D962" s="101"/>
      <c r="E962" s="101">
        <v>0</v>
      </c>
      <c r="F962" s="101">
        <v>0</v>
      </c>
      <c r="G962" s="101"/>
      <c r="H962" s="101"/>
      <c r="I962" s="101"/>
      <c r="J962" s="101">
        <v>5</v>
      </c>
      <c r="K962" s="101">
        <v>5</v>
      </c>
      <c r="L962" s="101"/>
      <c r="M962" s="101">
        <v>0</v>
      </c>
      <c r="N962" s="101"/>
      <c r="O962" s="101"/>
      <c r="P962" s="101">
        <v>60</v>
      </c>
      <c r="Q962" s="101">
        <v>10</v>
      </c>
    </row>
    <row r="963" spans="1:17" x14ac:dyDescent="0.25">
      <c r="A963" s="58">
        <v>2000</v>
      </c>
      <c r="B963" s="127">
        <v>274</v>
      </c>
      <c r="C963" s="101"/>
      <c r="D963" s="101"/>
      <c r="E963" s="101">
        <v>0</v>
      </c>
      <c r="F963" s="101">
        <v>0</v>
      </c>
      <c r="G963" s="101"/>
      <c r="H963" s="101"/>
      <c r="I963" s="101"/>
      <c r="J963" s="101">
        <v>5</v>
      </c>
      <c r="K963" s="101">
        <v>5</v>
      </c>
      <c r="L963" s="101"/>
      <c r="M963" s="101">
        <v>0</v>
      </c>
      <c r="N963" s="101"/>
      <c r="O963" s="101"/>
      <c r="P963" s="101">
        <v>79</v>
      </c>
      <c r="Q963" s="101">
        <v>3</v>
      </c>
    </row>
    <row r="964" spans="1:17" x14ac:dyDescent="0.25">
      <c r="A964" s="58">
        <v>2000</v>
      </c>
      <c r="B964" s="79">
        <v>275</v>
      </c>
      <c r="C964" s="63"/>
      <c r="D964" s="63"/>
      <c r="E964" s="63">
        <v>0</v>
      </c>
      <c r="F964" s="63">
        <v>0</v>
      </c>
      <c r="G964" s="63"/>
      <c r="H964" s="63"/>
      <c r="I964" s="63"/>
      <c r="J964" s="63">
        <v>2</v>
      </c>
      <c r="K964" s="63">
        <v>2</v>
      </c>
      <c r="L964" s="63"/>
      <c r="M964" s="63">
        <v>0</v>
      </c>
      <c r="N964" s="63"/>
      <c r="O964" s="63"/>
      <c r="P964" s="63">
        <v>76</v>
      </c>
      <c r="Q964" s="63">
        <v>7</v>
      </c>
    </row>
    <row r="965" spans="1:17" x14ac:dyDescent="0.25">
      <c r="A965" s="58">
        <v>2000</v>
      </c>
      <c r="B965" s="79">
        <v>276</v>
      </c>
      <c r="C965" s="63"/>
      <c r="D965" s="63"/>
      <c r="E965" s="63">
        <v>1</v>
      </c>
      <c r="F965" s="63">
        <v>1</v>
      </c>
      <c r="G965" s="63"/>
      <c r="H965" s="63"/>
      <c r="I965" s="63"/>
      <c r="J965" s="63">
        <v>6</v>
      </c>
      <c r="K965" s="63">
        <v>6</v>
      </c>
      <c r="L965" s="63"/>
      <c r="M965" s="63">
        <v>0</v>
      </c>
      <c r="N965" s="63"/>
      <c r="O965" s="63"/>
      <c r="P965" s="63">
        <v>113</v>
      </c>
      <c r="Q965" s="63">
        <v>12</v>
      </c>
    </row>
    <row r="966" spans="1:17" x14ac:dyDescent="0.25">
      <c r="A966" s="58">
        <v>2000</v>
      </c>
      <c r="B966" s="79">
        <v>277</v>
      </c>
      <c r="C966" s="63"/>
      <c r="D966" s="63"/>
      <c r="E966" s="63">
        <v>1</v>
      </c>
      <c r="F966" s="63">
        <v>1</v>
      </c>
      <c r="G966" s="63"/>
      <c r="H966" s="63"/>
      <c r="I966" s="63"/>
      <c r="J966" s="63">
        <v>10</v>
      </c>
      <c r="K966" s="63">
        <v>10</v>
      </c>
      <c r="L966" s="63"/>
      <c r="M966" s="63">
        <v>0</v>
      </c>
      <c r="N966" s="63"/>
      <c r="O966" s="63"/>
      <c r="P966" s="63">
        <v>68</v>
      </c>
      <c r="Q966" s="63">
        <v>2</v>
      </c>
    </row>
    <row r="967" spans="1:17" x14ac:dyDescent="0.25">
      <c r="A967" s="58">
        <v>2000</v>
      </c>
      <c r="B967" s="79">
        <v>278</v>
      </c>
      <c r="C967" s="63"/>
      <c r="D967" s="63"/>
      <c r="E967" s="63">
        <v>0</v>
      </c>
      <c r="F967" s="63">
        <v>0</v>
      </c>
      <c r="G967" s="63"/>
      <c r="H967" s="63"/>
      <c r="I967" s="63"/>
      <c r="J967" s="63">
        <v>4</v>
      </c>
      <c r="K967" s="63">
        <v>4</v>
      </c>
      <c r="L967" s="63"/>
      <c r="M967" s="63">
        <v>0</v>
      </c>
      <c r="N967" s="63"/>
      <c r="O967" s="63"/>
      <c r="P967" s="63">
        <v>105</v>
      </c>
      <c r="Q967" s="63">
        <v>8</v>
      </c>
    </row>
    <row r="968" spans="1:17" x14ac:dyDescent="0.25">
      <c r="A968" s="58">
        <v>2000</v>
      </c>
      <c r="B968" s="79">
        <v>279</v>
      </c>
      <c r="C968" s="63"/>
      <c r="D968" s="63"/>
      <c r="E968" s="63">
        <v>1</v>
      </c>
      <c r="F968" s="63">
        <v>1</v>
      </c>
      <c r="G968" s="63"/>
      <c r="H968" s="63"/>
      <c r="I968" s="63"/>
      <c r="J968" s="63">
        <v>6</v>
      </c>
      <c r="K968" s="63">
        <v>6</v>
      </c>
      <c r="L968" s="63"/>
      <c r="M968" s="63">
        <v>0</v>
      </c>
      <c r="N968" s="63"/>
      <c r="O968" s="63"/>
      <c r="P968" s="63">
        <v>89</v>
      </c>
      <c r="Q968" s="63">
        <v>8</v>
      </c>
    </row>
    <row r="969" spans="1:17" x14ac:dyDescent="0.25">
      <c r="A969" s="58">
        <v>2000</v>
      </c>
      <c r="B969" s="79">
        <v>280</v>
      </c>
      <c r="C969" s="63"/>
      <c r="D969" s="63"/>
      <c r="E969" s="63">
        <v>5</v>
      </c>
      <c r="F969" s="63">
        <v>5</v>
      </c>
      <c r="G969" s="63"/>
      <c r="H969" s="63"/>
      <c r="I969" s="63"/>
      <c r="J969" s="63">
        <v>3</v>
      </c>
      <c r="K969" s="63">
        <v>3</v>
      </c>
      <c r="L969" s="63"/>
      <c r="M969" s="63">
        <v>0</v>
      </c>
      <c r="N969" s="63"/>
      <c r="O969" s="63"/>
      <c r="P969" s="63">
        <v>92</v>
      </c>
      <c r="Q969" s="63">
        <v>15</v>
      </c>
    </row>
    <row r="970" spans="1:17" x14ac:dyDescent="0.25">
      <c r="A970" s="58">
        <v>2000</v>
      </c>
      <c r="B970" s="79">
        <v>281</v>
      </c>
      <c r="C970" s="63"/>
      <c r="D970" s="63"/>
      <c r="E970" s="63">
        <v>2</v>
      </c>
      <c r="F970" s="63">
        <v>2</v>
      </c>
      <c r="G970" s="63"/>
      <c r="H970" s="63"/>
      <c r="I970" s="63"/>
      <c r="J970" s="63">
        <v>7</v>
      </c>
      <c r="K970" s="63">
        <v>7</v>
      </c>
      <c r="L970" s="63"/>
      <c r="M970" s="63">
        <v>0</v>
      </c>
      <c r="N970" s="63"/>
      <c r="O970" s="63"/>
      <c r="P970" s="63">
        <v>74</v>
      </c>
      <c r="Q970" s="63">
        <v>11</v>
      </c>
    </row>
    <row r="971" spans="1:17" x14ac:dyDescent="0.25">
      <c r="A971" s="58">
        <v>2000</v>
      </c>
      <c r="B971" s="79">
        <v>282</v>
      </c>
      <c r="C971" s="63"/>
      <c r="D971" s="63"/>
      <c r="E971" s="63">
        <v>3</v>
      </c>
      <c r="F971" s="63">
        <v>3</v>
      </c>
      <c r="G971" s="63"/>
      <c r="H971" s="63"/>
      <c r="I971" s="63"/>
      <c r="J971" s="63">
        <v>9</v>
      </c>
      <c r="K971" s="63">
        <v>9</v>
      </c>
      <c r="L971" s="63"/>
      <c r="M971" s="63">
        <v>0</v>
      </c>
      <c r="N971" s="63"/>
      <c r="O971" s="63"/>
      <c r="P971" s="63">
        <v>79</v>
      </c>
      <c r="Q971" s="63">
        <v>10</v>
      </c>
    </row>
    <row r="972" spans="1:17" x14ac:dyDescent="0.25">
      <c r="A972" s="58">
        <v>2000</v>
      </c>
      <c r="B972" s="79">
        <v>283</v>
      </c>
      <c r="C972" s="63"/>
      <c r="D972" s="63"/>
      <c r="E972" s="63">
        <v>2</v>
      </c>
      <c r="F972" s="63">
        <v>2</v>
      </c>
      <c r="G972" s="63"/>
      <c r="H972" s="63"/>
      <c r="I972" s="63"/>
      <c r="J972" s="63">
        <v>7</v>
      </c>
      <c r="K972" s="63">
        <v>7</v>
      </c>
      <c r="L972" s="63"/>
      <c r="M972" s="63">
        <v>0</v>
      </c>
      <c r="N972" s="63"/>
      <c r="O972" s="63"/>
      <c r="P972" s="63">
        <v>85</v>
      </c>
      <c r="Q972" s="63">
        <v>11</v>
      </c>
    </row>
    <row r="973" spans="1:17" x14ac:dyDescent="0.25">
      <c r="A973" s="58">
        <v>2000</v>
      </c>
      <c r="B973" s="79">
        <v>284</v>
      </c>
      <c r="C973" s="63"/>
      <c r="D973" s="63"/>
      <c r="E973" s="63">
        <v>1</v>
      </c>
      <c r="F973" s="63">
        <v>1</v>
      </c>
      <c r="G973" s="63"/>
      <c r="H973" s="63"/>
      <c r="I973" s="63"/>
      <c r="J973" s="63">
        <v>0</v>
      </c>
      <c r="K973" s="63">
        <v>0</v>
      </c>
      <c r="L973" s="63"/>
      <c r="M973" s="63">
        <v>0</v>
      </c>
      <c r="N973" s="63"/>
      <c r="O973" s="63"/>
      <c r="P973" s="63">
        <v>23</v>
      </c>
      <c r="Q973" s="63">
        <v>0</v>
      </c>
    </row>
    <row r="974" spans="1:17" x14ac:dyDescent="0.25">
      <c r="A974" s="58">
        <v>2000</v>
      </c>
      <c r="B974" s="79">
        <v>285</v>
      </c>
      <c r="C974" s="63"/>
      <c r="D974" s="63"/>
      <c r="E974" s="63">
        <v>2</v>
      </c>
      <c r="F974" s="63">
        <v>2</v>
      </c>
      <c r="G974" s="63"/>
      <c r="H974" s="63"/>
      <c r="I974" s="63"/>
      <c r="J974" s="63">
        <v>12</v>
      </c>
      <c r="K974" s="63">
        <v>12</v>
      </c>
      <c r="L974" s="63"/>
      <c r="M974" s="63">
        <v>0</v>
      </c>
      <c r="N974" s="63"/>
      <c r="O974" s="63"/>
      <c r="P974" s="63">
        <v>95</v>
      </c>
      <c r="Q974" s="63">
        <v>14</v>
      </c>
    </row>
    <row r="975" spans="1:17" x14ac:dyDescent="0.25">
      <c r="A975" s="58">
        <v>2000</v>
      </c>
      <c r="B975" s="79">
        <v>286</v>
      </c>
      <c r="C975" s="63"/>
      <c r="D975" s="63"/>
      <c r="E975" s="63">
        <v>3</v>
      </c>
      <c r="F975" s="63">
        <v>3</v>
      </c>
      <c r="G975" s="63"/>
      <c r="H975" s="63"/>
      <c r="I975" s="63"/>
      <c r="J975" s="63">
        <v>9</v>
      </c>
      <c r="K975" s="63">
        <v>9</v>
      </c>
      <c r="L975" s="63"/>
      <c r="M975" s="63">
        <v>0</v>
      </c>
      <c r="N975" s="63"/>
      <c r="O975" s="63"/>
      <c r="P975" s="63">
        <v>88</v>
      </c>
      <c r="Q975" s="63">
        <v>11</v>
      </c>
    </row>
    <row r="976" spans="1:17" x14ac:dyDescent="0.25">
      <c r="A976" s="58">
        <v>2000</v>
      </c>
      <c r="B976" s="79">
        <v>287</v>
      </c>
      <c r="C976" s="63"/>
      <c r="D976" s="63"/>
      <c r="E976" s="63">
        <v>0</v>
      </c>
      <c r="F976" s="63">
        <v>0</v>
      </c>
      <c r="G976" s="63"/>
      <c r="H976" s="63"/>
      <c r="I976" s="63"/>
      <c r="J976" s="63">
        <v>4</v>
      </c>
      <c r="K976" s="63">
        <v>4</v>
      </c>
      <c r="L976" s="63"/>
      <c r="M976" s="63">
        <v>0</v>
      </c>
      <c r="N976" s="63"/>
      <c r="O976" s="63"/>
      <c r="P976" s="63">
        <v>141</v>
      </c>
      <c r="Q976" s="63">
        <v>7</v>
      </c>
    </row>
    <row r="977" spans="1:17" x14ac:dyDescent="0.25">
      <c r="A977" s="58">
        <v>2000</v>
      </c>
      <c r="B977" s="79">
        <v>288</v>
      </c>
      <c r="C977" s="63"/>
      <c r="D977" s="63"/>
      <c r="E977" s="63">
        <v>1</v>
      </c>
      <c r="F977" s="63">
        <v>1</v>
      </c>
      <c r="G977" s="63"/>
      <c r="H977" s="63"/>
      <c r="I977" s="63"/>
      <c r="J977" s="63">
        <v>15</v>
      </c>
      <c r="K977" s="63">
        <v>15</v>
      </c>
      <c r="L977" s="63"/>
      <c r="M977" s="63">
        <v>0</v>
      </c>
      <c r="N977" s="63"/>
      <c r="O977" s="63"/>
      <c r="P977" s="63">
        <v>131</v>
      </c>
      <c r="Q977" s="63">
        <v>12</v>
      </c>
    </row>
    <row r="978" spans="1:17" x14ac:dyDescent="0.25">
      <c r="A978" s="58">
        <v>2000</v>
      </c>
      <c r="B978" s="79">
        <v>289</v>
      </c>
      <c r="C978" s="63"/>
      <c r="D978" s="63"/>
      <c r="E978" s="63">
        <v>3</v>
      </c>
      <c r="F978" s="63">
        <v>3</v>
      </c>
      <c r="G978" s="63"/>
      <c r="H978" s="63"/>
      <c r="I978" s="63"/>
      <c r="J978" s="63">
        <v>10</v>
      </c>
      <c r="K978" s="63">
        <v>10</v>
      </c>
      <c r="L978" s="63"/>
      <c r="M978" s="63">
        <v>0</v>
      </c>
      <c r="N978" s="63"/>
      <c r="O978" s="63"/>
      <c r="P978" s="63">
        <v>96</v>
      </c>
      <c r="Q978" s="63">
        <v>12</v>
      </c>
    </row>
    <row r="979" spans="1:17" x14ac:dyDescent="0.25">
      <c r="A979" s="58">
        <v>2000</v>
      </c>
      <c r="B979" s="79">
        <v>290</v>
      </c>
      <c r="C979" s="63"/>
      <c r="D979" s="63"/>
      <c r="E979" s="63">
        <v>2</v>
      </c>
      <c r="F979" s="63">
        <v>2</v>
      </c>
      <c r="G979" s="63"/>
      <c r="H979" s="63"/>
      <c r="I979" s="63"/>
      <c r="J979" s="63">
        <v>5</v>
      </c>
      <c r="K979" s="63">
        <v>5</v>
      </c>
      <c r="L979" s="63"/>
      <c r="M979" s="63">
        <v>0</v>
      </c>
      <c r="N979" s="63"/>
      <c r="O979" s="63"/>
      <c r="P979" s="63">
        <v>140</v>
      </c>
      <c r="Q979" s="63">
        <v>13</v>
      </c>
    </row>
    <row r="980" spans="1:17" x14ac:dyDescent="0.25">
      <c r="A980" s="58">
        <v>2000</v>
      </c>
      <c r="B980" s="79">
        <v>291</v>
      </c>
      <c r="C980" s="63"/>
      <c r="D980" s="63"/>
      <c r="E980" s="63">
        <v>1</v>
      </c>
      <c r="F980" s="63">
        <v>1</v>
      </c>
      <c r="G980" s="63"/>
      <c r="H980" s="63"/>
      <c r="I980" s="63"/>
      <c r="J980" s="63">
        <v>10</v>
      </c>
      <c r="K980" s="63">
        <v>10</v>
      </c>
      <c r="L980" s="63"/>
      <c r="M980" s="63">
        <v>0</v>
      </c>
      <c r="N980" s="63"/>
      <c r="O980" s="63"/>
      <c r="P980" s="63">
        <v>115</v>
      </c>
      <c r="Q980" s="63">
        <v>13</v>
      </c>
    </row>
    <row r="981" spans="1:17" x14ac:dyDescent="0.25">
      <c r="A981" s="58">
        <v>2000</v>
      </c>
      <c r="B981" s="79">
        <v>292</v>
      </c>
      <c r="C981" s="63"/>
      <c r="D981" s="63"/>
      <c r="E981" s="63">
        <v>2</v>
      </c>
      <c r="F981" s="63">
        <v>2</v>
      </c>
      <c r="G981" s="63"/>
      <c r="H981" s="63"/>
      <c r="I981" s="63"/>
      <c r="J981" s="63">
        <v>6</v>
      </c>
      <c r="K981" s="63">
        <v>6</v>
      </c>
      <c r="L981" s="63"/>
      <c r="M981" s="63">
        <v>0</v>
      </c>
      <c r="N981" s="63"/>
      <c r="O981" s="63"/>
      <c r="P981" s="63">
        <v>61</v>
      </c>
      <c r="Q981" s="63">
        <v>5</v>
      </c>
    </row>
    <row r="982" spans="1:17" x14ac:dyDescent="0.25">
      <c r="A982" s="58">
        <v>2000</v>
      </c>
      <c r="B982" s="79">
        <v>293</v>
      </c>
      <c r="C982" s="63"/>
      <c r="D982" s="63"/>
      <c r="E982" s="63">
        <v>3</v>
      </c>
      <c r="F982" s="63">
        <v>3</v>
      </c>
      <c r="G982" s="63"/>
      <c r="H982" s="63"/>
      <c r="I982" s="63"/>
      <c r="J982" s="63">
        <v>2</v>
      </c>
      <c r="K982" s="63">
        <v>2</v>
      </c>
      <c r="L982" s="63"/>
      <c r="M982" s="63">
        <v>0</v>
      </c>
      <c r="N982" s="63"/>
      <c r="O982" s="63"/>
      <c r="P982" s="63">
        <v>61</v>
      </c>
      <c r="Q982" s="63">
        <v>8</v>
      </c>
    </row>
    <row r="983" spans="1:17" x14ac:dyDescent="0.25">
      <c r="A983" s="58">
        <v>2000</v>
      </c>
      <c r="B983" s="79">
        <v>294</v>
      </c>
      <c r="C983" s="63"/>
      <c r="D983" s="63"/>
      <c r="E983" s="63">
        <v>0</v>
      </c>
      <c r="F983" s="63">
        <v>0</v>
      </c>
      <c r="G983" s="63"/>
      <c r="H983" s="63"/>
      <c r="I983" s="63"/>
      <c r="J983" s="63">
        <v>5</v>
      </c>
      <c r="K983" s="63">
        <v>5</v>
      </c>
      <c r="L983" s="63"/>
      <c r="M983" s="63">
        <v>0</v>
      </c>
      <c r="N983" s="63"/>
      <c r="O983" s="63"/>
      <c r="P983" s="63">
        <v>63</v>
      </c>
      <c r="Q983" s="63">
        <v>5</v>
      </c>
    </row>
    <row r="984" spans="1:17" x14ac:dyDescent="0.25">
      <c r="A984" s="58">
        <v>2000</v>
      </c>
      <c r="B984" s="79">
        <v>295</v>
      </c>
      <c r="C984" s="63"/>
      <c r="D984" s="63"/>
      <c r="E984" s="63">
        <v>2</v>
      </c>
      <c r="F984" s="63">
        <v>2</v>
      </c>
      <c r="G984" s="63"/>
      <c r="H984" s="63"/>
      <c r="I984" s="63"/>
      <c r="J984" s="63">
        <v>3</v>
      </c>
      <c r="K984" s="63">
        <v>3</v>
      </c>
      <c r="L984" s="63"/>
      <c r="M984" s="63">
        <v>0</v>
      </c>
      <c r="N984" s="63"/>
      <c r="O984" s="63"/>
      <c r="P984" s="63">
        <v>58</v>
      </c>
      <c r="Q984" s="63">
        <v>6</v>
      </c>
    </row>
    <row r="985" spans="1:17" x14ac:dyDescent="0.25">
      <c r="A985" s="58">
        <v>2000</v>
      </c>
      <c r="B985" s="79">
        <v>296</v>
      </c>
      <c r="C985" s="63"/>
      <c r="D985" s="63"/>
      <c r="E985" s="63">
        <v>2</v>
      </c>
      <c r="F985" s="63">
        <v>2</v>
      </c>
      <c r="G985" s="63"/>
      <c r="H985" s="63"/>
      <c r="I985" s="63"/>
      <c r="J985" s="63">
        <v>10</v>
      </c>
      <c r="K985" s="63">
        <v>10</v>
      </c>
      <c r="L985" s="63"/>
      <c r="M985" s="63">
        <v>0</v>
      </c>
      <c r="N985" s="63"/>
      <c r="O985" s="63"/>
      <c r="P985" s="63">
        <v>100</v>
      </c>
      <c r="Q985" s="63">
        <v>11</v>
      </c>
    </row>
    <row r="986" spans="1:17" x14ac:dyDescent="0.25">
      <c r="A986" s="58">
        <v>2000</v>
      </c>
      <c r="B986" s="79">
        <v>297</v>
      </c>
      <c r="C986" s="63"/>
      <c r="D986" s="63"/>
      <c r="E986" s="63">
        <v>6</v>
      </c>
      <c r="F986" s="63">
        <v>6</v>
      </c>
      <c r="G986" s="63"/>
      <c r="H986" s="63"/>
      <c r="I986" s="63"/>
      <c r="J986" s="63">
        <v>14</v>
      </c>
      <c r="K986" s="63">
        <v>14</v>
      </c>
      <c r="L986" s="63"/>
      <c r="M986" s="63">
        <v>0</v>
      </c>
      <c r="N986" s="63"/>
      <c r="O986" s="63"/>
      <c r="P986" s="63">
        <v>67</v>
      </c>
      <c r="Q986" s="63">
        <v>4</v>
      </c>
    </row>
    <row r="987" spans="1:17" x14ac:dyDescent="0.25">
      <c r="A987" s="58">
        <v>2000</v>
      </c>
      <c r="B987" s="79">
        <v>298</v>
      </c>
      <c r="C987" s="63"/>
      <c r="D987" s="63"/>
      <c r="E987" s="63">
        <v>1</v>
      </c>
      <c r="F987" s="63">
        <v>1</v>
      </c>
      <c r="G987" s="63"/>
      <c r="H987" s="63"/>
      <c r="I987" s="63"/>
      <c r="J987" s="63">
        <v>7</v>
      </c>
      <c r="K987" s="63">
        <v>7</v>
      </c>
      <c r="L987" s="63"/>
      <c r="M987" s="63">
        <v>0</v>
      </c>
      <c r="N987" s="63"/>
      <c r="O987" s="63"/>
      <c r="P987" s="63">
        <v>38</v>
      </c>
      <c r="Q987" s="63">
        <v>5</v>
      </c>
    </row>
    <row r="988" spans="1:17" x14ac:dyDescent="0.25">
      <c r="A988" s="58">
        <v>2000</v>
      </c>
      <c r="B988" s="79">
        <v>299</v>
      </c>
      <c r="C988" s="63"/>
      <c r="D988" s="63"/>
      <c r="E988" s="63">
        <v>4</v>
      </c>
      <c r="F988" s="63">
        <v>4</v>
      </c>
      <c r="G988" s="63"/>
      <c r="H988" s="63"/>
      <c r="I988" s="63"/>
      <c r="J988" s="63">
        <v>8</v>
      </c>
      <c r="K988" s="63">
        <v>8</v>
      </c>
      <c r="L988" s="63"/>
      <c r="M988" s="63">
        <v>0</v>
      </c>
      <c r="N988" s="63"/>
      <c r="O988" s="63"/>
      <c r="P988" s="63">
        <v>112</v>
      </c>
      <c r="Q988" s="63">
        <v>24</v>
      </c>
    </row>
    <row r="989" spans="1:17" x14ac:dyDescent="0.25">
      <c r="A989" s="58">
        <v>2000</v>
      </c>
      <c r="B989" s="79">
        <v>300</v>
      </c>
      <c r="C989" s="63"/>
      <c r="D989" s="63"/>
      <c r="E989" s="63">
        <v>1</v>
      </c>
      <c r="F989" s="63">
        <v>1</v>
      </c>
      <c r="G989" s="63"/>
      <c r="H989" s="63"/>
      <c r="I989" s="63"/>
      <c r="J989" s="63">
        <v>6</v>
      </c>
      <c r="K989" s="63">
        <v>6</v>
      </c>
      <c r="L989" s="63"/>
      <c r="M989" s="63">
        <v>0</v>
      </c>
      <c r="N989" s="63"/>
      <c r="O989" s="63"/>
      <c r="P989" s="63">
        <v>76</v>
      </c>
      <c r="Q989" s="63">
        <v>4</v>
      </c>
    </row>
    <row r="990" spans="1:17" x14ac:dyDescent="0.25">
      <c r="A990" s="58">
        <v>2000</v>
      </c>
      <c r="B990" s="79">
        <v>301</v>
      </c>
      <c r="C990" s="63"/>
      <c r="D990" s="63"/>
      <c r="E990" s="63">
        <v>3</v>
      </c>
      <c r="F990" s="63">
        <v>3</v>
      </c>
      <c r="G990" s="63"/>
      <c r="H990" s="63"/>
      <c r="I990" s="63"/>
      <c r="J990" s="63">
        <v>4</v>
      </c>
      <c r="K990" s="63">
        <v>4</v>
      </c>
      <c r="L990" s="63"/>
      <c r="M990" s="63">
        <v>0</v>
      </c>
      <c r="N990" s="63"/>
      <c r="O990" s="63"/>
      <c r="P990" s="63">
        <v>36</v>
      </c>
      <c r="Q990" s="58">
        <v>5</v>
      </c>
    </row>
    <row r="991" spans="1:17" x14ac:dyDescent="0.25">
      <c r="A991" s="58">
        <v>2000</v>
      </c>
      <c r="B991" s="79">
        <v>302</v>
      </c>
      <c r="C991" s="63"/>
      <c r="D991" s="63"/>
      <c r="E991" s="63">
        <v>2</v>
      </c>
      <c r="F991" s="63">
        <v>2</v>
      </c>
      <c r="G991" s="63"/>
      <c r="H991" s="63"/>
      <c r="I991" s="63"/>
      <c r="J991" s="63">
        <v>3</v>
      </c>
      <c r="K991" s="63">
        <v>3</v>
      </c>
      <c r="L991" s="63"/>
      <c r="M991" s="63">
        <v>0</v>
      </c>
      <c r="N991" s="63"/>
      <c r="O991" s="63"/>
      <c r="P991" s="63">
        <v>57</v>
      </c>
      <c r="Q991" s="58">
        <v>4</v>
      </c>
    </row>
    <row r="992" spans="1:17" x14ac:dyDescent="0.25">
      <c r="A992" s="58">
        <v>2000</v>
      </c>
      <c r="B992" s="79">
        <v>303</v>
      </c>
      <c r="C992" s="63"/>
      <c r="D992" s="63"/>
      <c r="E992" s="63">
        <v>0</v>
      </c>
      <c r="F992" s="63">
        <v>0</v>
      </c>
      <c r="G992" s="63"/>
      <c r="H992" s="63"/>
      <c r="I992" s="63"/>
      <c r="J992" s="63">
        <v>4</v>
      </c>
      <c r="K992" s="63">
        <v>4</v>
      </c>
      <c r="L992" s="63"/>
      <c r="M992" s="63">
        <v>0</v>
      </c>
      <c r="N992" s="63"/>
      <c r="O992" s="63"/>
      <c r="P992" s="63">
        <v>67</v>
      </c>
      <c r="Q992" s="58">
        <v>7</v>
      </c>
    </row>
    <row r="993" spans="1:17" x14ac:dyDescent="0.25">
      <c r="A993" s="58">
        <v>2000</v>
      </c>
      <c r="B993" s="79">
        <v>304</v>
      </c>
      <c r="C993" s="63"/>
      <c r="D993" s="63"/>
      <c r="E993" s="63">
        <v>1</v>
      </c>
      <c r="F993" s="63">
        <v>1</v>
      </c>
      <c r="G993" s="63"/>
      <c r="H993" s="63"/>
      <c r="I993" s="63"/>
      <c r="J993" s="63">
        <v>4</v>
      </c>
      <c r="K993" s="63">
        <v>4</v>
      </c>
      <c r="L993" s="63"/>
      <c r="M993" s="63">
        <v>0</v>
      </c>
      <c r="N993" s="63"/>
      <c r="O993" s="63"/>
      <c r="P993" s="63">
        <v>29</v>
      </c>
      <c r="Q993" s="58">
        <v>1</v>
      </c>
    </row>
    <row r="994" spans="1:17" x14ac:dyDescent="0.25">
      <c r="A994" s="58">
        <v>2000</v>
      </c>
      <c r="B994" s="79">
        <v>305</v>
      </c>
      <c r="C994" s="63"/>
      <c r="D994" s="63"/>
      <c r="E994" s="63">
        <v>4</v>
      </c>
      <c r="F994" s="63">
        <v>4</v>
      </c>
      <c r="G994" s="63"/>
      <c r="H994" s="63"/>
      <c r="I994" s="63"/>
      <c r="J994" s="63">
        <v>7</v>
      </c>
      <c r="K994" s="63">
        <v>7</v>
      </c>
      <c r="L994" s="63"/>
      <c r="M994" s="63">
        <v>0</v>
      </c>
      <c r="N994" s="63"/>
      <c r="O994" s="63"/>
      <c r="P994" s="63">
        <v>45</v>
      </c>
      <c r="Q994" s="58">
        <v>5</v>
      </c>
    </row>
    <row r="995" spans="1:17" x14ac:dyDescent="0.25">
      <c r="A995" s="58">
        <v>2000</v>
      </c>
      <c r="B995" s="79">
        <v>35370</v>
      </c>
      <c r="C995" s="63"/>
      <c r="D995" s="63"/>
      <c r="E995" s="63">
        <v>2</v>
      </c>
      <c r="F995" s="63">
        <v>2</v>
      </c>
      <c r="G995" s="63"/>
      <c r="H995" s="63"/>
      <c r="I995" s="63"/>
      <c r="J995" s="63">
        <v>8</v>
      </c>
      <c r="K995" s="63">
        <v>8</v>
      </c>
      <c r="L995" s="63"/>
      <c r="M995" s="63">
        <v>0</v>
      </c>
      <c r="N995" s="63"/>
      <c r="O995" s="63"/>
      <c r="P995" s="63">
        <v>130</v>
      </c>
      <c r="Q995" s="63">
        <v>10</v>
      </c>
    </row>
    <row r="996" spans="1:17" x14ac:dyDescent="0.25">
      <c r="A996" s="58">
        <v>2000</v>
      </c>
      <c r="B996" s="79">
        <v>35371</v>
      </c>
      <c r="C996" s="63"/>
      <c r="D996" s="63"/>
      <c r="E996" s="63">
        <v>0</v>
      </c>
      <c r="F996" s="63">
        <v>0</v>
      </c>
      <c r="G996" s="63"/>
      <c r="H996" s="63"/>
      <c r="I996" s="63"/>
      <c r="J996" s="63">
        <v>11</v>
      </c>
      <c r="K996" s="63">
        <v>11</v>
      </c>
      <c r="L996" s="63"/>
      <c r="M996" s="63">
        <v>0</v>
      </c>
      <c r="N996" s="63"/>
      <c r="O996" s="63"/>
      <c r="P996" s="63">
        <v>100</v>
      </c>
      <c r="Q996" s="63">
        <v>21</v>
      </c>
    </row>
    <row r="997" spans="1:17" x14ac:dyDescent="0.25">
      <c r="A997" s="58">
        <v>2000</v>
      </c>
      <c r="B997" s="79">
        <v>35372</v>
      </c>
      <c r="C997" s="63"/>
      <c r="D997" s="63"/>
      <c r="E997" s="63">
        <v>3</v>
      </c>
      <c r="F997" s="63">
        <v>3</v>
      </c>
      <c r="G997" s="63"/>
      <c r="H997" s="63"/>
      <c r="I997" s="63"/>
      <c r="J997" s="63">
        <v>14</v>
      </c>
      <c r="K997" s="63">
        <v>14</v>
      </c>
      <c r="L997" s="63"/>
      <c r="M997" s="63">
        <v>0</v>
      </c>
      <c r="N997" s="63"/>
      <c r="O997" s="63"/>
      <c r="P997" s="63">
        <v>118</v>
      </c>
      <c r="Q997" s="63">
        <v>21</v>
      </c>
    </row>
    <row r="998" spans="1:17" x14ac:dyDescent="0.25">
      <c r="A998" s="58">
        <v>2000</v>
      </c>
      <c r="B998" s="79">
        <v>35373</v>
      </c>
      <c r="C998" s="63"/>
      <c r="D998" s="63"/>
      <c r="E998" s="63">
        <v>3</v>
      </c>
      <c r="F998" s="63">
        <v>3</v>
      </c>
      <c r="G998" s="63"/>
      <c r="H998" s="63"/>
      <c r="I998" s="63"/>
      <c r="J998" s="63">
        <v>9</v>
      </c>
      <c r="K998" s="63">
        <v>9</v>
      </c>
      <c r="L998" s="63"/>
      <c r="M998" s="63">
        <v>0</v>
      </c>
      <c r="N998" s="63"/>
      <c r="O998" s="63"/>
      <c r="P998" s="63">
        <v>178</v>
      </c>
      <c r="Q998" s="63">
        <v>22</v>
      </c>
    </row>
    <row r="999" spans="1:17" x14ac:dyDescent="0.25">
      <c r="A999" s="58">
        <v>2000</v>
      </c>
      <c r="B999" s="79">
        <v>35374</v>
      </c>
      <c r="C999" s="63"/>
      <c r="D999" s="63"/>
      <c r="E999" s="63">
        <v>6</v>
      </c>
      <c r="F999" s="63">
        <v>6</v>
      </c>
      <c r="G999" s="63"/>
      <c r="H999" s="63"/>
      <c r="I999" s="63"/>
      <c r="J999" s="63">
        <v>9</v>
      </c>
      <c r="K999" s="63">
        <v>9</v>
      </c>
      <c r="L999" s="63"/>
      <c r="M999" s="63">
        <v>0</v>
      </c>
      <c r="N999" s="63"/>
      <c r="O999" s="63"/>
      <c r="P999" s="63">
        <v>154</v>
      </c>
      <c r="Q999" s="63">
        <v>31</v>
      </c>
    </row>
    <row r="1000" spans="1:17" x14ac:dyDescent="0.25">
      <c r="A1000" s="58">
        <v>2000</v>
      </c>
      <c r="B1000" s="79">
        <v>35375</v>
      </c>
      <c r="C1000" s="63"/>
      <c r="D1000" s="63"/>
      <c r="E1000" s="63">
        <v>4</v>
      </c>
      <c r="F1000" s="63">
        <v>4</v>
      </c>
      <c r="G1000" s="63"/>
      <c r="H1000" s="63"/>
      <c r="I1000" s="63"/>
      <c r="J1000" s="63">
        <v>4</v>
      </c>
      <c r="K1000" s="63">
        <v>4</v>
      </c>
      <c r="L1000" s="63"/>
      <c r="M1000" s="63">
        <v>0</v>
      </c>
      <c r="N1000" s="63"/>
      <c r="O1000" s="63"/>
      <c r="P1000" s="63">
        <v>64</v>
      </c>
      <c r="Q1000" s="63">
        <v>10</v>
      </c>
    </row>
    <row r="1001" spans="1:17" x14ac:dyDescent="0.25">
      <c r="A1001" s="58">
        <v>2000</v>
      </c>
      <c r="B1001" s="79">
        <v>35376</v>
      </c>
      <c r="C1001" s="63"/>
      <c r="D1001" s="63"/>
      <c r="E1001" s="63">
        <v>7</v>
      </c>
      <c r="F1001" s="63">
        <v>7</v>
      </c>
      <c r="G1001" s="63"/>
      <c r="H1001" s="63"/>
      <c r="I1001" s="63"/>
      <c r="J1001" s="63">
        <v>3</v>
      </c>
      <c r="K1001" s="63">
        <v>3</v>
      </c>
      <c r="L1001" s="63"/>
      <c r="M1001" s="63">
        <v>0</v>
      </c>
      <c r="N1001" s="63"/>
      <c r="O1001" s="63"/>
      <c r="P1001" s="63">
        <v>52</v>
      </c>
      <c r="Q1001" s="63">
        <v>4</v>
      </c>
    </row>
    <row r="1002" spans="1:17" x14ac:dyDescent="0.25">
      <c r="A1002" s="58">
        <v>2000</v>
      </c>
      <c r="B1002" s="79">
        <v>35377</v>
      </c>
      <c r="C1002" s="63"/>
      <c r="D1002" s="63"/>
      <c r="E1002" s="63">
        <v>2</v>
      </c>
      <c r="F1002" s="63">
        <v>2</v>
      </c>
      <c r="G1002" s="63"/>
      <c r="H1002" s="63"/>
      <c r="I1002" s="63"/>
      <c r="J1002" s="63">
        <v>1</v>
      </c>
      <c r="K1002" s="63">
        <v>1</v>
      </c>
      <c r="L1002" s="63"/>
      <c r="M1002" s="63">
        <v>0</v>
      </c>
      <c r="N1002" s="63"/>
      <c r="O1002" s="63"/>
      <c r="P1002" s="63">
        <v>58</v>
      </c>
      <c r="Q1002" s="63">
        <v>4</v>
      </c>
    </row>
    <row r="1003" spans="1:17" x14ac:dyDescent="0.25">
      <c r="A1003" s="58">
        <v>2000</v>
      </c>
      <c r="B1003" s="129">
        <v>35378</v>
      </c>
      <c r="C1003" s="117"/>
      <c r="D1003" s="117"/>
      <c r="E1003" s="117">
        <v>0</v>
      </c>
      <c r="F1003" s="117">
        <v>0</v>
      </c>
      <c r="G1003" s="117"/>
      <c r="H1003" s="117"/>
      <c r="I1003" s="117"/>
      <c r="J1003" s="117">
        <v>0</v>
      </c>
      <c r="K1003" s="117">
        <v>0</v>
      </c>
      <c r="L1003" s="117"/>
      <c r="M1003" s="117">
        <v>0</v>
      </c>
      <c r="N1003" s="117"/>
      <c r="O1003" s="117"/>
      <c r="P1003" s="117">
        <v>0</v>
      </c>
      <c r="Q1003" s="117">
        <v>0</v>
      </c>
    </row>
    <row r="1004" spans="1:17" x14ac:dyDescent="0.25">
      <c r="A1004" s="58">
        <v>2000</v>
      </c>
      <c r="B1004" s="79">
        <v>35379</v>
      </c>
      <c r="C1004" s="63"/>
      <c r="D1004" s="63"/>
      <c r="E1004" s="63">
        <v>3</v>
      </c>
      <c r="F1004" s="63">
        <v>3</v>
      </c>
      <c r="G1004" s="63"/>
      <c r="H1004" s="63"/>
      <c r="I1004" s="63"/>
      <c r="J1004" s="63">
        <v>6</v>
      </c>
      <c r="K1004" s="63">
        <v>6</v>
      </c>
      <c r="L1004" s="63"/>
      <c r="M1004" s="63">
        <v>0</v>
      </c>
      <c r="N1004" s="63"/>
      <c r="O1004" s="63"/>
      <c r="P1004" s="63">
        <v>129</v>
      </c>
      <c r="Q1004" s="63">
        <v>14</v>
      </c>
    </row>
    <row r="1005" spans="1:17" x14ac:dyDescent="0.25">
      <c r="A1005" s="58">
        <v>2000</v>
      </c>
      <c r="B1005" s="79">
        <v>35380</v>
      </c>
      <c r="C1005" s="63"/>
      <c r="D1005" s="63"/>
      <c r="E1005" s="63">
        <v>3</v>
      </c>
      <c r="F1005" s="63">
        <v>3</v>
      </c>
      <c r="G1005" s="63"/>
      <c r="H1005" s="63"/>
      <c r="I1005" s="63"/>
      <c r="J1005" s="63">
        <v>4</v>
      </c>
      <c r="K1005" s="63">
        <v>4</v>
      </c>
      <c r="L1005" s="63"/>
      <c r="M1005" s="63">
        <v>0</v>
      </c>
      <c r="N1005" s="63"/>
      <c r="O1005" s="63"/>
      <c r="P1005" s="63">
        <v>114</v>
      </c>
      <c r="Q1005" s="63">
        <v>16</v>
      </c>
    </row>
    <row r="1006" spans="1:17" x14ac:dyDescent="0.25">
      <c r="A1006" s="58">
        <v>2000</v>
      </c>
      <c r="B1006" s="79">
        <v>35381</v>
      </c>
      <c r="C1006" s="63"/>
      <c r="D1006" s="63"/>
      <c r="E1006" s="63">
        <v>1</v>
      </c>
      <c r="F1006" s="63">
        <v>1</v>
      </c>
      <c r="G1006" s="63"/>
      <c r="H1006" s="63"/>
      <c r="I1006" s="63"/>
      <c r="J1006" s="63">
        <v>2</v>
      </c>
      <c r="K1006" s="63">
        <v>2</v>
      </c>
      <c r="L1006" s="63"/>
      <c r="M1006" s="63">
        <v>0</v>
      </c>
      <c r="N1006" s="63"/>
      <c r="O1006" s="63"/>
      <c r="P1006" s="63">
        <v>66</v>
      </c>
      <c r="Q1006" s="63">
        <v>6</v>
      </c>
    </row>
    <row r="1007" spans="1:17" x14ac:dyDescent="0.25">
      <c r="A1007" s="58">
        <v>2000</v>
      </c>
      <c r="B1007" s="79">
        <v>35382</v>
      </c>
      <c r="C1007" s="63"/>
      <c r="D1007" s="63"/>
      <c r="E1007" s="63">
        <v>1</v>
      </c>
      <c r="F1007" s="63">
        <v>1</v>
      </c>
      <c r="G1007" s="63"/>
      <c r="H1007" s="63"/>
      <c r="I1007" s="63"/>
      <c r="J1007" s="63">
        <v>4</v>
      </c>
      <c r="K1007" s="63">
        <v>4</v>
      </c>
      <c r="L1007" s="63"/>
      <c r="M1007" s="63">
        <v>0</v>
      </c>
      <c r="N1007" s="63"/>
      <c r="O1007" s="63"/>
      <c r="P1007" s="63">
        <v>102</v>
      </c>
      <c r="Q1007" s="63">
        <v>19</v>
      </c>
    </row>
    <row r="1008" spans="1:17" x14ac:dyDescent="0.25">
      <c r="A1008" s="58">
        <v>2000</v>
      </c>
      <c r="B1008" s="79">
        <v>35383</v>
      </c>
      <c r="C1008" s="63"/>
      <c r="D1008" s="63"/>
      <c r="E1008" s="63">
        <v>0</v>
      </c>
      <c r="F1008" s="63">
        <v>0</v>
      </c>
      <c r="G1008" s="63"/>
      <c r="H1008" s="63"/>
      <c r="I1008" s="63"/>
      <c r="J1008" s="63">
        <v>1</v>
      </c>
      <c r="K1008" s="63">
        <v>1</v>
      </c>
      <c r="L1008" s="63"/>
      <c r="M1008" s="63">
        <v>0</v>
      </c>
      <c r="N1008" s="63"/>
      <c r="O1008" s="63"/>
      <c r="P1008" s="63">
        <v>52</v>
      </c>
      <c r="Q1008" s="63">
        <v>9</v>
      </c>
    </row>
    <row r="1009" spans="1:17" x14ac:dyDescent="0.25">
      <c r="A1009" s="58">
        <v>2000</v>
      </c>
      <c r="B1009" s="79">
        <v>35384</v>
      </c>
      <c r="C1009" s="63"/>
      <c r="D1009" s="63"/>
      <c r="E1009" s="63">
        <v>2</v>
      </c>
      <c r="F1009" s="63">
        <v>2</v>
      </c>
      <c r="G1009" s="63"/>
      <c r="H1009" s="63"/>
      <c r="I1009" s="63"/>
      <c r="J1009" s="63">
        <v>3</v>
      </c>
      <c r="K1009" s="63">
        <v>3</v>
      </c>
      <c r="L1009" s="63"/>
      <c r="M1009" s="63">
        <v>0</v>
      </c>
      <c r="N1009" s="63"/>
      <c r="O1009" s="63"/>
      <c r="P1009" s="63">
        <v>32</v>
      </c>
      <c r="Q1009" s="63">
        <v>4</v>
      </c>
    </row>
    <row r="1010" spans="1:17" x14ac:dyDescent="0.25">
      <c r="A1010" s="58">
        <v>2000</v>
      </c>
      <c r="B1010" s="79">
        <v>35385</v>
      </c>
      <c r="C1010" s="63"/>
      <c r="D1010" s="63"/>
      <c r="E1010" s="63">
        <v>0</v>
      </c>
      <c r="F1010" s="63">
        <v>0</v>
      </c>
      <c r="G1010" s="63"/>
      <c r="H1010" s="63"/>
      <c r="I1010" s="63"/>
      <c r="J1010" s="63">
        <v>1</v>
      </c>
      <c r="K1010" s="63">
        <v>1</v>
      </c>
      <c r="L1010" s="63"/>
      <c r="M1010" s="63">
        <v>0</v>
      </c>
      <c r="N1010" s="63"/>
      <c r="O1010" s="63"/>
      <c r="P1010" s="63">
        <v>65</v>
      </c>
      <c r="Q1010" s="63">
        <v>6</v>
      </c>
    </row>
    <row r="1011" spans="1:17" x14ac:dyDescent="0.25">
      <c r="A1011" s="58">
        <v>2000</v>
      </c>
      <c r="B1011" s="79">
        <v>35386</v>
      </c>
      <c r="C1011" s="63"/>
      <c r="D1011" s="63"/>
      <c r="E1011" s="63">
        <v>0</v>
      </c>
      <c r="F1011" s="63">
        <v>0</v>
      </c>
      <c r="G1011" s="63"/>
      <c r="H1011" s="63"/>
      <c r="I1011" s="63"/>
      <c r="J1011" s="63">
        <v>0</v>
      </c>
      <c r="K1011" s="63">
        <v>0</v>
      </c>
      <c r="L1011" s="63"/>
      <c r="M1011" s="63">
        <v>0</v>
      </c>
      <c r="N1011" s="63"/>
      <c r="O1011" s="63"/>
      <c r="P1011" s="63">
        <v>77</v>
      </c>
      <c r="Q1011" s="63">
        <v>12</v>
      </c>
    </row>
    <row r="1012" spans="1:17" x14ac:dyDescent="0.25">
      <c r="A1012" s="58">
        <v>2000</v>
      </c>
      <c r="B1012" s="79">
        <v>35387</v>
      </c>
      <c r="C1012" s="63"/>
      <c r="D1012" s="63"/>
      <c r="E1012" s="63">
        <v>0</v>
      </c>
      <c r="F1012" s="63">
        <v>0</v>
      </c>
      <c r="G1012" s="63"/>
      <c r="H1012" s="63"/>
      <c r="I1012" s="63"/>
      <c r="J1012" s="63">
        <v>0</v>
      </c>
      <c r="K1012" s="63">
        <v>0</v>
      </c>
      <c r="L1012" s="63"/>
      <c r="M1012" s="63">
        <v>0</v>
      </c>
      <c r="N1012" s="63"/>
      <c r="O1012" s="63"/>
      <c r="P1012" s="63">
        <v>55</v>
      </c>
      <c r="Q1012" s="63">
        <v>7</v>
      </c>
    </row>
    <row r="1013" spans="1:17" x14ac:dyDescent="0.25">
      <c r="A1013" s="58">
        <v>2000</v>
      </c>
      <c r="B1013" s="79">
        <v>35388</v>
      </c>
      <c r="C1013" s="63"/>
      <c r="D1013" s="63"/>
      <c r="E1013" s="63">
        <v>0</v>
      </c>
      <c r="F1013" s="63">
        <v>0</v>
      </c>
      <c r="G1013" s="63"/>
      <c r="H1013" s="63"/>
      <c r="I1013" s="63"/>
      <c r="J1013" s="63">
        <v>0</v>
      </c>
      <c r="K1013" s="63">
        <v>0</v>
      </c>
      <c r="L1013" s="63"/>
      <c r="M1013" s="63">
        <v>0</v>
      </c>
      <c r="N1013" s="63"/>
      <c r="O1013" s="63"/>
      <c r="P1013" s="63">
        <v>65</v>
      </c>
      <c r="Q1013" s="63">
        <v>17</v>
      </c>
    </row>
    <row r="1014" spans="1:17" x14ac:dyDescent="0.25">
      <c r="A1014" s="58">
        <v>2000</v>
      </c>
      <c r="B1014" s="79">
        <v>35389</v>
      </c>
      <c r="C1014" s="63"/>
      <c r="D1014" s="63"/>
      <c r="E1014" s="63">
        <v>0</v>
      </c>
      <c r="F1014" s="63">
        <v>0</v>
      </c>
      <c r="G1014" s="63"/>
      <c r="H1014" s="63"/>
      <c r="I1014" s="63"/>
      <c r="J1014" s="63">
        <v>1</v>
      </c>
      <c r="K1014" s="63">
        <v>1</v>
      </c>
      <c r="L1014" s="63"/>
      <c r="M1014" s="63">
        <v>0</v>
      </c>
      <c r="N1014" s="63"/>
      <c r="O1014" s="63"/>
      <c r="P1014" s="63">
        <v>27</v>
      </c>
      <c r="Q1014" s="63">
        <v>3</v>
      </c>
    </row>
    <row r="1015" spans="1:17" x14ac:dyDescent="0.25">
      <c r="A1015" s="58">
        <v>2000</v>
      </c>
      <c r="B1015" s="79">
        <v>35390</v>
      </c>
      <c r="C1015" s="63"/>
      <c r="D1015" s="63"/>
      <c r="E1015" s="63">
        <v>2</v>
      </c>
      <c r="F1015" s="63">
        <v>2</v>
      </c>
      <c r="G1015" s="63"/>
      <c r="H1015" s="63"/>
      <c r="I1015" s="63"/>
      <c r="J1015" s="63">
        <v>1</v>
      </c>
      <c r="K1015" s="63">
        <v>1</v>
      </c>
      <c r="L1015" s="63"/>
      <c r="M1015" s="63">
        <v>0</v>
      </c>
      <c r="N1015" s="63"/>
      <c r="O1015" s="63"/>
      <c r="P1015" s="63">
        <v>11</v>
      </c>
      <c r="Q1015" s="63">
        <v>1</v>
      </c>
    </row>
    <row r="1016" spans="1:17" x14ac:dyDescent="0.25">
      <c r="A1016" s="58">
        <v>2000</v>
      </c>
      <c r="B1016" s="79">
        <v>35391</v>
      </c>
      <c r="C1016" s="63"/>
      <c r="D1016" s="63"/>
      <c r="E1016" s="63">
        <v>1</v>
      </c>
      <c r="F1016" s="63">
        <v>1</v>
      </c>
      <c r="G1016" s="63"/>
      <c r="H1016" s="63"/>
      <c r="I1016" s="63"/>
      <c r="J1016" s="63">
        <v>0</v>
      </c>
      <c r="K1016" s="63">
        <v>0</v>
      </c>
      <c r="L1016" s="63"/>
      <c r="M1016" s="63">
        <v>0</v>
      </c>
      <c r="N1016" s="63"/>
      <c r="O1016" s="63"/>
      <c r="P1016" s="63">
        <v>5</v>
      </c>
      <c r="Q1016" s="63">
        <v>0</v>
      </c>
    </row>
    <row r="1017" spans="1:17" x14ac:dyDescent="0.25">
      <c r="A1017" s="58">
        <v>2000</v>
      </c>
      <c r="B1017" s="79">
        <v>35392</v>
      </c>
      <c r="C1017" s="63"/>
      <c r="D1017" s="63"/>
      <c r="E1017" s="63">
        <v>0</v>
      </c>
      <c r="F1017" s="63">
        <v>0</v>
      </c>
      <c r="G1017" s="63"/>
      <c r="H1017" s="63"/>
      <c r="I1017" s="63"/>
      <c r="J1017" s="63">
        <v>0</v>
      </c>
      <c r="K1017" s="63">
        <v>0</v>
      </c>
      <c r="L1017" s="63"/>
      <c r="M1017" s="63">
        <v>0</v>
      </c>
      <c r="N1017" s="63"/>
      <c r="O1017" s="63"/>
      <c r="P1017" s="63">
        <v>29</v>
      </c>
      <c r="Q1017" s="63">
        <v>6</v>
      </c>
    </row>
    <row r="1018" spans="1:17" x14ac:dyDescent="0.25">
      <c r="A1018" s="58">
        <v>2000</v>
      </c>
      <c r="B1018" s="79">
        <v>35393</v>
      </c>
      <c r="C1018" s="63"/>
      <c r="D1018" s="63"/>
      <c r="E1018" s="63">
        <v>0</v>
      </c>
      <c r="F1018" s="63">
        <v>0</v>
      </c>
      <c r="G1018" s="63"/>
      <c r="H1018" s="63"/>
      <c r="I1018" s="63"/>
      <c r="J1018" s="63">
        <v>0</v>
      </c>
      <c r="K1018" s="63">
        <v>0</v>
      </c>
      <c r="L1018" s="63"/>
      <c r="M1018" s="63">
        <v>0</v>
      </c>
      <c r="N1018" s="63"/>
      <c r="O1018" s="63"/>
      <c r="P1018" s="63">
        <v>16</v>
      </c>
      <c r="Q1018" s="63">
        <v>3</v>
      </c>
    </row>
    <row r="1019" spans="1:17" x14ac:dyDescent="0.25">
      <c r="A1019" s="58">
        <v>2000</v>
      </c>
      <c r="B1019" s="79">
        <v>35394</v>
      </c>
      <c r="C1019" s="63"/>
      <c r="D1019" s="63"/>
      <c r="E1019" s="63">
        <v>0</v>
      </c>
      <c r="F1019" s="63">
        <v>0</v>
      </c>
      <c r="G1019" s="63"/>
      <c r="H1019" s="63"/>
      <c r="I1019" s="63"/>
      <c r="J1019" s="63">
        <v>0</v>
      </c>
      <c r="K1019" s="63">
        <v>0</v>
      </c>
      <c r="L1019" s="63"/>
      <c r="M1019" s="63">
        <v>0</v>
      </c>
      <c r="N1019" s="63"/>
      <c r="O1019" s="63"/>
      <c r="P1019" s="63">
        <v>4</v>
      </c>
      <c r="Q1019" s="63">
        <v>1</v>
      </c>
    </row>
    <row r="1020" spans="1:17" x14ac:dyDescent="0.25">
      <c r="A1020" s="58">
        <v>2000</v>
      </c>
      <c r="B1020" s="79">
        <v>35395</v>
      </c>
      <c r="C1020" s="63"/>
      <c r="D1020" s="63"/>
      <c r="E1020" s="63">
        <v>0</v>
      </c>
      <c r="F1020" s="63">
        <v>0</v>
      </c>
      <c r="G1020" s="63"/>
      <c r="H1020" s="63"/>
      <c r="I1020" s="63"/>
      <c r="J1020" s="63">
        <v>0</v>
      </c>
      <c r="K1020" s="63">
        <v>0</v>
      </c>
      <c r="L1020" s="63"/>
      <c r="M1020" s="63">
        <v>0</v>
      </c>
      <c r="N1020" s="63"/>
      <c r="O1020" s="63"/>
      <c r="P1020" s="63">
        <v>10</v>
      </c>
      <c r="Q1020" s="63">
        <v>3</v>
      </c>
    </row>
    <row r="1021" spans="1:17" x14ac:dyDescent="0.25">
      <c r="A1021" s="58">
        <v>2000</v>
      </c>
      <c r="B1021" s="79">
        <v>35396</v>
      </c>
      <c r="C1021" s="58"/>
      <c r="D1021" s="101"/>
      <c r="E1021" s="101">
        <v>0</v>
      </c>
      <c r="F1021" s="63">
        <v>0</v>
      </c>
      <c r="G1021" s="63"/>
      <c r="H1021" s="63"/>
      <c r="I1021" s="63"/>
      <c r="J1021" s="63">
        <v>0</v>
      </c>
      <c r="K1021" s="63">
        <v>0</v>
      </c>
      <c r="L1021" s="63"/>
      <c r="M1021" s="63">
        <v>0</v>
      </c>
      <c r="N1021" s="63"/>
      <c r="O1021" s="63"/>
      <c r="P1021" s="63">
        <v>6</v>
      </c>
      <c r="Q1021" s="63">
        <v>2</v>
      </c>
    </row>
    <row r="1022" spans="1:17" x14ac:dyDescent="0.25">
      <c r="A1022" s="58">
        <v>2000</v>
      </c>
      <c r="B1022" s="79">
        <v>35397</v>
      </c>
      <c r="C1022" s="101"/>
      <c r="D1022" s="101"/>
      <c r="E1022" s="101">
        <v>0</v>
      </c>
      <c r="F1022" s="63">
        <v>0</v>
      </c>
      <c r="G1022" s="63"/>
      <c r="H1022" s="63"/>
      <c r="I1022" s="63"/>
      <c r="J1022" s="63">
        <v>0</v>
      </c>
      <c r="K1022" s="63">
        <v>0</v>
      </c>
      <c r="L1022" s="63"/>
      <c r="M1022" s="63">
        <v>0</v>
      </c>
      <c r="N1022" s="63"/>
      <c r="O1022" s="63"/>
      <c r="P1022" s="63">
        <v>3</v>
      </c>
      <c r="Q1022" s="63">
        <v>1</v>
      </c>
    </row>
    <row r="1023" spans="1:17" x14ac:dyDescent="0.25">
      <c r="A1023" s="58">
        <v>2000</v>
      </c>
      <c r="B1023" s="79">
        <v>35398</v>
      </c>
      <c r="C1023" s="101"/>
      <c r="D1023" s="101"/>
      <c r="E1023" s="101">
        <v>0</v>
      </c>
      <c r="F1023" s="63">
        <v>0</v>
      </c>
      <c r="G1023" s="63"/>
      <c r="H1023" s="63"/>
      <c r="I1023" s="63"/>
      <c r="J1023" s="63">
        <v>0</v>
      </c>
      <c r="K1023" s="63">
        <v>0</v>
      </c>
      <c r="L1023" s="63"/>
      <c r="M1023" s="63">
        <v>0</v>
      </c>
      <c r="N1023" s="63"/>
      <c r="O1023" s="63"/>
      <c r="P1023" s="63">
        <v>14</v>
      </c>
      <c r="Q1023" s="63">
        <v>0</v>
      </c>
    </row>
    <row r="1024" spans="1:17" x14ac:dyDescent="0.25">
      <c r="A1024" s="58">
        <v>2000</v>
      </c>
      <c r="B1024" s="79">
        <v>35399</v>
      </c>
      <c r="C1024" s="101"/>
      <c r="D1024" s="101"/>
      <c r="E1024" s="101">
        <v>0</v>
      </c>
      <c r="F1024" s="63">
        <v>0</v>
      </c>
      <c r="G1024" s="63"/>
      <c r="H1024" s="63"/>
      <c r="I1024" s="63"/>
      <c r="J1024" s="63">
        <v>0</v>
      </c>
      <c r="K1024" s="63">
        <v>0</v>
      </c>
      <c r="L1024" s="63"/>
      <c r="M1024" s="63">
        <v>0</v>
      </c>
      <c r="N1024" s="63"/>
      <c r="O1024" s="63"/>
      <c r="P1024" s="63">
        <v>9</v>
      </c>
      <c r="Q1024" s="63">
        <v>2</v>
      </c>
    </row>
    <row r="1025" spans="1:17" x14ac:dyDescent="0.25">
      <c r="A1025" s="58">
        <v>2000</v>
      </c>
      <c r="B1025" s="79">
        <v>35400</v>
      </c>
      <c r="C1025" s="63"/>
      <c r="D1025" s="63"/>
      <c r="E1025" s="63">
        <v>0</v>
      </c>
      <c r="F1025" s="63">
        <v>0</v>
      </c>
      <c r="G1025" s="63"/>
      <c r="H1025" s="63"/>
      <c r="I1025" s="63"/>
      <c r="J1025" s="63">
        <v>0</v>
      </c>
      <c r="K1025" s="63">
        <v>0</v>
      </c>
      <c r="L1025" s="63"/>
      <c r="M1025" s="63">
        <v>0</v>
      </c>
      <c r="N1025" s="63"/>
      <c r="O1025" s="63"/>
      <c r="P1025" s="63">
        <v>19</v>
      </c>
      <c r="Q1025" s="63">
        <v>2</v>
      </c>
    </row>
    <row r="1026" spans="1:17" x14ac:dyDescent="0.25">
      <c r="A1026" s="58">
        <v>2000</v>
      </c>
      <c r="B1026" s="79">
        <v>35401</v>
      </c>
      <c r="C1026" s="63"/>
      <c r="D1026" s="63"/>
      <c r="E1026" s="63">
        <v>1</v>
      </c>
      <c r="F1026" s="63">
        <v>1</v>
      </c>
      <c r="G1026" s="63"/>
      <c r="H1026" s="63"/>
      <c r="I1026" s="63"/>
      <c r="J1026" s="63">
        <v>0</v>
      </c>
      <c r="K1026" s="63">
        <v>0</v>
      </c>
      <c r="L1026" s="63"/>
      <c r="M1026" s="63">
        <v>0</v>
      </c>
      <c r="N1026" s="63"/>
      <c r="O1026" s="63"/>
      <c r="P1026" s="63">
        <v>25</v>
      </c>
      <c r="Q1026" s="63">
        <v>7</v>
      </c>
    </row>
    <row r="1027" spans="1:17" x14ac:dyDescent="0.25">
      <c r="A1027" s="58">
        <v>2000</v>
      </c>
      <c r="B1027" s="127">
        <v>35402</v>
      </c>
      <c r="C1027" s="101"/>
      <c r="D1027" s="101"/>
      <c r="E1027" s="101">
        <v>0</v>
      </c>
      <c r="F1027" s="101">
        <v>0</v>
      </c>
      <c r="G1027" s="101"/>
      <c r="H1027" s="101"/>
      <c r="I1027" s="101"/>
      <c r="J1027" s="101">
        <v>0</v>
      </c>
      <c r="K1027" s="101">
        <v>0</v>
      </c>
      <c r="L1027" s="101"/>
      <c r="M1027" s="101">
        <v>0</v>
      </c>
      <c r="N1027" s="101"/>
      <c r="O1027" s="101"/>
      <c r="P1027" s="101">
        <v>15</v>
      </c>
      <c r="Q1027" s="101">
        <v>4</v>
      </c>
    </row>
    <row r="1028" spans="1:17" x14ac:dyDescent="0.25">
      <c r="A1028" s="58">
        <v>2000</v>
      </c>
      <c r="B1028" s="79">
        <v>35403</v>
      </c>
      <c r="C1028" s="63"/>
      <c r="D1028" s="63"/>
      <c r="E1028" s="63">
        <v>0</v>
      </c>
      <c r="F1028" s="63">
        <v>0</v>
      </c>
      <c r="G1028" s="63"/>
      <c r="H1028" s="63"/>
      <c r="I1028" s="63"/>
      <c r="J1028" s="63">
        <v>0</v>
      </c>
      <c r="K1028" s="63">
        <v>0</v>
      </c>
      <c r="L1028" s="63"/>
      <c r="M1028" s="63">
        <v>0</v>
      </c>
      <c r="N1028" s="63"/>
      <c r="O1028" s="63"/>
      <c r="P1028" s="63">
        <v>13</v>
      </c>
      <c r="Q1028" s="63">
        <v>0</v>
      </c>
    </row>
    <row r="1029" spans="1:17" x14ac:dyDescent="0.25">
      <c r="A1029" s="58">
        <v>2000</v>
      </c>
      <c r="B1029" s="79">
        <v>35404</v>
      </c>
      <c r="C1029" s="63"/>
      <c r="D1029" s="63"/>
      <c r="E1029" s="63">
        <v>0</v>
      </c>
      <c r="F1029" s="63">
        <v>0</v>
      </c>
      <c r="G1029" s="63"/>
      <c r="H1029" s="63"/>
      <c r="I1029" s="63"/>
      <c r="J1029" s="63">
        <v>0</v>
      </c>
      <c r="K1029" s="63">
        <v>0</v>
      </c>
      <c r="L1029" s="63"/>
      <c r="M1029" s="63">
        <v>0</v>
      </c>
      <c r="N1029" s="63"/>
      <c r="O1029" s="63"/>
      <c r="P1029" s="63">
        <v>2</v>
      </c>
      <c r="Q1029" s="63">
        <v>0</v>
      </c>
    </row>
    <row r="1030" spans="1:17" x14ac:dyDescent="0.25">
      <c r="A1030" s="58">
        <v>2000</v>
      </c>
      <c r="B1030" s="79">
        <v>35405</v>
      </c>
      <c r="C1030" s="63"/>
      <c r="D1030" s="63"/>
      <c r="E1030" s="63">
        <v>0</v>
      </c>
      <c r="F1030" s="63">
        <v>0</v>
      </c>
      <c r="G1030" s="63"/>
      <c r="H1030" s="63"/>
      <c r="I1030" s="63"/>
      <c r="J1030" s="63">
        <v>0</v>
      </c>
      <c r="K1030" s="63">
        <v>0</v>
      </c>
      <c r="L1030" s="63"/>
      <c r="M1030" s="63">
        <v>0</v>
      </c>
      <c r="N1030" s="63"/>
      <c r="O1030" s="63"/>
      <c r="P1030" s="63">
        <v>9</v>
      </c>
      <c r="Q1030" s="63">
        <v>1</v>
      </c>
    </row>
    <row r="1031" spans="1:17" x14ac:dyDescent="0.25">
      <c r="A1031" s="58">
        <v>2000</v>
      </c>
      <c r="B1031" s="79">
        <v>35406</v>
      </c>
      <c r="C1031" s="63"/>
      <c r="D1031" s="63"/>
      <c r="E1031" s="63">
        <v>1</v>
      </c>
      <c r="F1031" s="63">
        <v>1</v>
      </c>
      <c r="G1031" s="63"/>
      <c r="H1031" s="63"/>
      <c r="I1031" s="63"/>
      <c r="J1031" s="63">
        <v>1</v>
      </c>
      <c r="K1031" s="63">
        <v>1</v>
      </c>
      <c r="L1031" s="63"/>
      <c r="M1031" s="63">
        <v>0</v>
      </c>
      <c r="N1031" s="63"/>
      <c r="O1031" s="63"/>
      <c r="P1031" s="63">
        <v>6</v>
      </c>
      <c r="Q1031" s="63">
        <v>1</v>
      </c>
    </row>
    <row r="1032" spans="1:17" x14ac:dyDescent="0.25">
      <c r="A1032" s="58">
        <v>2000</v>
      </c>
      <c r="B1032" s="79">
        <v>35407</v>
      </c>
      <c r="C1032" s="63"/>
      <c r="D1032" s="63"/>
      <c r="E1032" s="63">
        <v>0</v>
      </c>
      <c r="F1032" s="63">
        <v>0</v>
      </c>
      <c r="G1032" s="63"/>
      <c r="H1032" s="63"/>
      <c r="I1032" s="63"/>
      <c r="J1032" s="63">
        <v>0</v>
      </c>
      <c r="K1032" s="63">
        <v>0</v>
      </c>
      <c r="L1032" s="63"/>
      <c r="M1032" s="63">
        <v>0</v>
      </c>
      <c r="N1032" s="63"/>
      <c r="O1032" s="63"/>
      <c r="P1032" s="63">
        <v>8</v>
      </c>
      <c r="Q1032" s="63">
        <v>0</v>
      </c>
    </row>
    <row r="1033" spans="1:17" x14ac:dyDescent="0.25">
      <c r="A1033" s="58">
        <v>2000</v>
      </c>
      <c r="B1033" s="79">
        <v>35408</v>
      </c>
      <c r="C1033" s="63"/>
      <c r="D1033" s="63"/>
      <c r="E1033" s="63">
        <v>2</v>
      </c>
      <c r="F1033" s="63">
        <v>2</v>
      </c>
      <c r="G1033" s="63"/>
      <c r="H1033" s="63"/>
      <c r="I1033" s="63"/>
      <c r="J1033" s="63">
        <v>0</v>
      </c>
      <c r="K1033" s="63">
        <v>0</v>
      </c>
      <c r="L1033" s="63"/>
      <c r="M1033" s="63">
        <v>0</v>
      </c>
      <c r="N1033" s="63"/>
      <c r="O1033" s="63"/>
      <c r="P1033" s="63">
        <v>22</v>
      </c>
      <c r="Q1033" s="63">
        <v>6</v>
      </c>
    </row>
    <row r="1034" spans="1:17" x14ac:dyDescent="0.25">
      <c r="A1034" s="58">
        <v>2000</v>
      </c>
      <c r="B1034" s="79">
        <v>35409</v>
      </c>
      <c r="C1034" s="63"/>
      <c r="D1034" s="63"/>
      <c r="E1034" s="63">
        <v>0</v>
      </c>
      <c r="F1034" s="63">
        <v>0</v>
      </c>
      <c r="G1034" s="63"/>
      <c r="H1034" s="63"/>
      <c r="I1034" s="63"/>
      <c r="J1034" s="63">
        <v>0</v>
      </c>
      <c r="K1034" s="63">
        <v>0</v>
      </c>
      <c r="L1034" s="63"/>
      <c r="M1034" s="63">
        <v>0</v>
      </c>
      <c r="N1034" s="63"/>
      <c r="O1034" s="63"/>
      <c r="P1034" s="63">
        <v>10</v>
      </c>
      <c r="Q1034" s="63">
        <v>1</v>
      </c>
    </row>
    <row r="1035" spans="1:17" x14ac:dyDescent="0.25">
      <c r="A1035" s="58">
        <v>2000</v>
      </c>
      <c r="B1035" s="79">
        <v>35410</v>
      </c>
      <c r="C1035" s="63"/>
      <c r="D1035" s="63"/>
      <c r="E1035" s="63">
        <v>-1</v>
      </c>
      <c r="F1035" s="63">
        <v>-1</v>
      </c>
      <c r="G1035" s="63"/>
      <c r="H1035" s="63"/>
      <c r="I1035" s="63"/>
      <c r="J1035" s="63">
        <v>0</v>
      </c>
      <c r="K1035" s="63">
        <v>0</v>
      </c>
      <c r="L1035" s="63"/>
      <c r="M1035" s="63">
        <v>0</v>
      </c>
      <c r="N1035" s="63"/>
      <c r="O1035" s="63"/>
      <c r="P1035" s="63">
        <v>7</v>
      </c>
      <c r="Q1035" s="63">
        <v>3</v>
      </c>
    </row>
    <row r="1036" spans="1:17" x14ac:dyDescent="0.25">
      <c r="A1036" s="58">
        <v>2000</v>
      </c>
      <c r="B1036" s="79">
        <v>35411</v>
      </c>
      <c r="C1036" s="63"/>
      <c r="D1036" s="63"/>
      <c r="E1036" s="63">
        <v>0</v>
      </c>
      <c r="F1036" s="63">
        <v>0</v>
      </c>
      <c r="G1036" s="63"/>
      <c r="H1036" s="63"/>
      <c r="I1036" s="63"/>
      <c r="J1036" s="63">
        <v>0</v>
      </c>
      <c r="K1036" s="63">
        <v>0</v>
      </c>
      <c r="L1036" s="63"/>
      <c r="M1036" s="63">
        <v>0</v>
      </c>
      <c r="N1036" s="63"/>
      <c r="O1036" s="63"/>
      <c r="P1036" s="63">
        <v>7</v>
      </c>
      <c r="Q1036" s="63">
        <v>1</v>
      </c>
    </row>
    <row r="1037" spans="1:17" x14ac:dyDescent="0.25">
      <c r="A1037" s="58">
        <v>2000</v>
      </c>
      <c r="B1037" s="79">
        <v>35412</v>
      </c>
      <c r="C1037" s="63"/>
      <c r="D1037" s="63"/>
      <c r="E1037" s="63">
        <v>0</v>
      </c>
      <c r="F1037" s="63">
        <v>0</v>
      </c>
      <c r="G1037" s="63"/>
      <c r="H1037" s="63"/>
      <c r="I1037" s="63"/>
      <c r="J1037" s="63">
        <v>0</v>
      </c>
      <c r="K1037" s="63">
        <v>0</v>
      </c>
      <c r="L1037" s="63"/>
      <c r="M1037" s="63">
        <v>0</v>
      </c>
      <c r="N1037" s="63"/>
      <c r="O1037" s="63"/>
      <c r="P1037" s="63">
        <v>2</v>
      </c>
      <c r="Q1037" s="63">
        <v>1</v>
      </c>
    </row>
    <row r="1038" spans="1:17" x14ac:dyDescent="0.25">
      <c r="A1038" s="58">
        <v>2000</v>
      </c>
      <c r="B1038" s="79">
        <v>35413</v>
      </c>
      <c r="C1038" s="63"/>
      <c r="D1038" s="63"/>
      <c r="E1038" s="63">
        <v>0</v>
      </c>
      <c r="F1038" s="63">
        <v>0</v>
      </c>
      <c r="G1038" s="63"/>
      <c r="H1038" s="63"/>
      <c r="I1038" s="63"/>
      <c r="J1038" s="63">
        <v>0</v>
      </c>
      <c r="K1038" s="63">
        <v>0</v>
      </c>
      <c r="L1038" s="63"/>
      <c r="M1038" s="63">
        <v>0</v>
      </c>
      <c r="N1038" s="63"/>
      <c r="O1038" s="63"/>
      <c r="P1038" s="63">
        <v>3</v>
      </c>
      <c r="Q1038" s="63">
        <v>0</v>
      </c>
    </row>
    <row r="1039" spans="1:17" x14ac:dyDescent="0.25">
      <c r="A1039" s="58">
        <v>2000</v>
      </c>
      <c r="B1039" s="79">
        <v>35414</v>
      </c>
      <c r="C1039" s="63"/>
      <c r="D1039" s="63"/>
      <c r="E1039" s="63">
        <v>1</v>
      </c>
      <c r="F1039" s="63">
        <v>1</v>
      </c>
      <c r="G1039" s="63"/>
      <c r="H1039" s="63"/>
      <c r="I1039" s="63"/>
      <c r="J1039" s="63">
        <v>0</v>
      </c>
      <c r="K1039" s="63">
        <v>0</v>
      </c>
      <c r="L1039" s="63"/>
      <c r="M1039" s="63">
        <v>0</v>
      </c>
      <c r="N1039" s="63"/>
      <c r="O1039" s="63"/>
      <c r="P1039" s="63">
        <v>4</v>
      </c>
      <c r="Q1039" s="63">
        <v>1</v>
      </c>
    </row>
    <row r="1040" spans="1:17" x14ac:dyDescent="0.25">
      <c r="A1040" s="58">
        <v>2001</v>
      </c>
      <c r="B1040" s="79">
        <v>92</v>
      </c>
      <c r="C1040" s="63">
        <v>0</v>
      </c>
      <c r="D1040" s="63"/>
      <c r="E1040" s="63"/>
      <c r="F1040" s="63">
        <v>0</v>
      </c>
      <c r="G1040" s="63"/>
      <c r="H1040" s="63">
        <v>0</v>
      </c>
      <c r="I1040" s="63"/>
      <c r="J1040" s="63"/>
      <c r="K1040" s="63"/>
      <c r="L1040" s="63"/>
      <c r="M1040" s="63"/>
      <c r="N1040" s="63"/>
      <c r="O1040" s="63"/>
      <c r="P1040" s="63">
        <v>49</v>
      </c>
      <c r="Q1040" s="63">
        <v>14</v>
      </c>
    </row>
    <row r="1041" spans="1:17" x14ac:dyDescent="0.25">
      <c r="A1041" s="58">
        <v>2001</v>
      </c>
      <c r="B1041" s="79">
        <v>93</v>
      </c>
      <c r="C1041" s="63">
        <v>0</v>
      </c>
      <c r="D1041" s="63"/>
      <c r="E1041" s="63"/>
      <c r="F1041" s="63">
        <v>0</v>
      </c>
      <c r="G1041" s="63"/>
      <c r="H1041" s="63">
        <v>0</v>
      </c>
      <c r="I1041" s="63"/>
      <c r="J1041" s="63"/>
      <c r="K1041" s="63"/>
      <c r="L1041" s="63"/>
      <c r="M1041" s="63"/>
      <c r="N1041" s="63"/>
      <c r="O1041" s="63"/>
      <c r="P1041" s="63">
        <v>52</v>
      </c>
      <c r="Q1041" s="63">
        <v>16</v>
      </c>
    </row>
    <row r="1042" spans="1:17" x14ac:dyDescent="0.25">
      <c r="A1042" s="58">
        <v>2001</v>
      </c>
      <c r="B1042" s="79">
        <v>94</v>
      </c>
      <c r="C1042" s="63">
        <v>0</v>
      </c>
      <c r="D1042" s="63"/>
      <c r="E1042" s="63"/>
      <c r="F1042" s="63">
        <v>0</v>
      </c>
      <c r="G1042" s="63"/>
      <c r="H1042" s="63">
        <v>0</v>
      </c>
      <c r="I1042" s="63"/>
      <c r="J1042" s="63"/>
      <c r="K1042" s="63"/>
      <c r="L1042" s="63"/>
      <c r="M1042" s="63"/>
      <c r="N1042" s="63"/>
      <c r="O1042" s="63"/>
      <c r="P1042" s="63">
        <v>25</v>
      </c>
      <c r="Q1042" s="63">
        <v>8</v>
      </c>
    </row>
    <row r="1043" spans="1:17" x14ac:dyDescent="0.25">
      <c r="A1043" s="58">
        <v>2001</v>
      </c>
      <c r="B1043" s="79">
        <v>95</v>
      </c>
      <c r="C1043" s="63">
        <v>1</v>
      </c>
      <c r="D1043" s="63"/>
      <c r="E1043" s="63"/>
      <c r="F1043" s="63">
        <v>1</v>
      </c>
      <c r="G1043" s="63"/>
      <c r="H1043" s="63">
        <v>0</v>
      </c>
      <c r="I1043" s="63"/>
      <c r="J1043" s="63"/>
      <c r="K1043" s="63"/>
      <c r="L1043" s="63"/>
      <c r="M1043" s="63"/>
      <c r="N1043" s="63"/>
      <c r="O1043" s="63"/>
      <c r="P1043" s="63">
        <v>48</v>
      </c>
      <c r="Q1043" s="63">
        <v>16</v>
      </c>
    </row>
    <row r="1044" spans="1:17" x14ac:dyDescent="0.25">
      <c r="A1044" s="58">
        <v>2001</v>
      </c>
      <c r="B1044" s="79">
        <v>96</v>
      </c>
      <c r="C1044" s="63">
        <v>1</v>
      </c>
      <c r="D1044" s="63"/>
      <c r="E1044" s="63"/>
      <c r="F1044" s="63">
        <v>1</v>
      </c>
      <c r="G1044" s="63"/>
      <c r="H1044" s="63">
        <v>0</v>
      </c>
      <c r="I1044" s="63"/>
      <c r="J1044" s="63"/>
      <c r="K1044" s="63"/>
      <c r="L1044" s="63"/>
      <c r="M1044" s="63"/>
      <c r="N1044" s="63"/>
      <c r="O1044" s="63"/>
      <c r="P1044" s="63">
        <v>37</v>
      </c>
      <c r="Q1044" s="63">
        <v>18</v>
      </c>
    </row>
    <row r="1045" spans="1:17" x14ac:dyDescent="0.25">
      <c r="A1045" s="58">
        <v>2001</v>
      </c>
      <c r="B1045" s="79">
        <v>97</v>
      </c>
      <c r="C1045" s="63">
        <v>0</v>
      </c>
      <c r="D1045" s="63"/>
      <c r="E1045" s="63"/>
      <c r="F1045" s="63">
        <v>0</v>
      </c>
      <c r="G1045" s="63"/>
      <c r="H1045" s="63">
        <v>0</v>
      </c>
      <c r="I1045" s="63"/>
      <c r="J1045" s="63"/>
      <c r="K1045" s="63"/>
      <c r="L1045" s="63"/>
      <c r="M1045" s="63"/>
      <c r="N1045" s="63"/>
      <c r="O1045" s="63"/>
      <c r="P1045" s="63">
        <v>40</v>
      </c>
      <c r="Q1045" s="63">
        <v>9</v>
      </c>
    </row>
    <row r="1046" spans="1:17" x14ac:dyDescent="0.25">
      <c r="A1046" s="58">
        <v>2001</v>
      </c>
      <c r="B1046" s="79">
        <v>98</v>
      </c>
      <c r="C1046" s="63">
        <v>0</v>
      </c>
      <c r="D1046" s="63"/>
      <c r="E1046" s="63"/>
      <c r="F1046" s="63">
        <v>0</v>
      </c>
      <c r="G1046" s="63"/>
      <c r="H1046" s="63">
        <v>0</v>
      </c>
      <c r="I1046" s="63"/>
      <c r="J1046" s="63"/>
      <c r="K1046" s="63"/>
      <c r="L1046" s="63"/>
      <c r="M1046" s="63"/>
      <c r="N1046" s="63"/>
      <c r="O1046" s="63"/>
      <c r="P1046" s="63">
        <v>32</v>
      </c>
      <c r="Q1046" s="63">
        <v>9</v>
      </c>
    </row>
    <row r="1047" spans="1:17" x14ac:dyDescent="0.25">
      <c r="A1047" s="58">
        <v>2001</v>
      </c>
      <c r="B1047" s="79">
        <v>99</v>
      </c>
      <c r="C1047" s="63">
        <v>0</v>
      </c>
      <c r="D1047" s="63"/>
      <c r="E1047" s="63"/>
      <c r="F1047" s="63">
        <v>0</v>
      </c>
      <c r="G1047" s="63"/>
      <c r="H1047" s="63">
        <v>0</v>
      </c>
      <c r="I1047" s="63"/>
      <c r="J1047" s="63"/>
      <c r="K1047" s="63"/>
      <c r="L1047" s="63"/>
      <c r="M1047" s="63"/>
      <c r="N1047" s="63"/>
      <c r="O1047" s="63"/>
      <c r="P1047" s="63">
        <v>21</v>
      </c>
      <c r="Q1047" s="63">
        <v>5</v>
      </c>
    </row>
    <row r="1048" spans="1:17" x14ac:dyDescent="0.25">
      <c r="A1048" s="58">
        <v>2001</v>
      </c>
      <c r="B1048" s="79">
        <v>100</v>
      </c>
      <c r="C1048" s="63">
        <v>0</v>
      </c>
      <c r="D1048" s="63"/>
      <c r="E1048" s="63"/>
      <c r="F1048" s="63">
        <v>0</v>
      </c>
      <c r="G1048" s="63"/>
      <c r="H1048" s="63">
        <v>0</v>
      </c>
      <c r="I1048" s="63"/>
      <c r="J1048" s="63"/>
      <c r="K1048" s="63"/>
      <c r="L1048" s="63"/>
      <c r="M1048" s="63"/>
      <c r="N1048" s="63"/>
      <c r="O1048" s="63"/>
      <c r="P1048" s="63">
        <v>22</v>
      </c>
      <c r="Q1048" s="63">
        <v>6</v>
      </c>
    </row>
    <row r="1049" spans="1:17" x14ac:dyDescent="0.25">
      <c r="A1049" s="58">
        <v>2001</v>
      </c>
      <c r="B1049" s="79">
        <v>101</v>
      </c>
      <c r="C1049" s="63">
        <v>0</v>
      </c>
      <c r="D1049" s="63"/>
      <c r="E1049" s="63"/>
      <c r="F1049" s="63">
        <v>0</v>
      </c>
      <c r="G1049" s="63"/>
      <c r="H1049" s="63">
        <v>0</v>
      </c>
      <c r="I1049" s="63"/>
      <c r="J1049" s="63"/>
      <c r="K1049" s="63"/>
      <c r="L1049" s="63"/>
      <c r="M1049" s="63"/>
      <c r="N1049" s="63"/>
      <c r="O1049" s="63"/>
      <c r="P1049" s="63">
        <v>19</v>
      </c>
      <c r="Q1049" s="63">
        <v>3</v>
      </c>
    </row>
    <row r="1050" spans="1:17" x14ac:dyDescent="0.25">
      <c r="A1050" s="58">
        <v>2001</v>
      </c>
      <c r="B1050" s="79">
        <v>102</v>
      </c>
      <c r="C1050" s="63">
        <v>1</v>
      </c>
      <c r="D1050" s="63"/>
      <c r="E1050" s="63"/>
      <c r="F1050" s="63">
        <v>1</v>
      </c>
      <c r="G1050" s="63"/>
      <c r="H1050" s="63">
        <v>0</v>
      </c>
      <c r="I1050" s="63"/>
      <c r="J1050" s="63"/>
      <c r="K1050" s="63"/>
      <c r="L1050" s="63"/>
      <c r="M1050" s="63"/>
      <c r="N1050" s="63"/>
      <c r="O1050" s="63"/>
      <c r="P1050" s="63">
        <v>11</v>
      </c>
      <c r="Q1050" s="63">
        <v>6</v>
      </c>
    </row>
    <row r="1051" spans="1:17" x14ac:dyDescent="0.25">
      <c r="A1051" s="58">
        <v>2001</v>
      </c>
      <c r="B1051" s="79">
        <v>103</v>
      </c>
      <c r="C1051" s="63">
        <v>1</v>
      </c>
      <c r="D1051" s="63"/>
      <c r="E1051" s="63"/>
      <c r="F1051" s="63">
        <v>1</v>
      </c>
      <c r="G1051" s="63"/>
      <c r="H1051" s="63">
        <v>0</v>
      </c>
      <c r="I1051" s="63"/>
      <c r="J1051" s="63"/>
      <c r="K1051" s="63"/>
      <c r="L1051" s="63"/>
      <c r="M1051" s="63"/>
      <c r="N1051" s="63"/>
      <c r="O1051" s="63"/>
      <c r="P1051" s="63">
        <v>19</v>
      </c>
      <c r="Q1051" s="63">
        <v>11</v>
      </c>
    </row>
    <row r="1052" spans="1:17" x14ac:dyDescent="0.25">
      <c r="A1052" s="58">
        <v>2001</v>
      </c>
      <c r="B1052" s="79">
        <v>104</v>
      </c>
      <c r="C1052" s="63">
        <v>0</v>
      </c>
      <c r="D1052" s="63"/>
      <c r="E1052" s="63"/>
      <c r="F1052" s="63">
        <v>0</v>
      </c>
      <c r="G1052" s="63"/>
      <c r="H1052" s="63">
        <v>0</v>
      </c>
      <c r="I1052" s="63"/>
      <c r="J1052" s="63"/>
      <c r="K1052" s="63"/>
      <c r="L1052" s="63"/>
      <c r="M1052" s="63"/>
      <c r="N1052" s="63"/>
      <c r="O1052" s="63"/>
      <c r="P1052" s="63">
        <v>8</v>
      </c>
      <c r="Q1052" s="63">
        <v>3</v>
      </c>
    </row>
    <row r="1053" spans="1:17" x14ac:dyDescent="0.25">
      <c r="A1053" s="58">
        <v>2001</v>
      </c>
      <c r="B1053" s="79">
        <v>105</v>
      </c>
      <c r="C1053" s="63">
        <v>4</v>
      </c>
      <c r="D1053" s="63"/>
      <c r="E1053" s="63"/>
      <c r="F1053" s="63">
        <v>4</v>
      </c>
      <c r="G1053" s="63"/>
      <c r="H1053" s="63">
        <v>0</v>
      </c>
      <c r="I1053" s="63"/>
      <c r="J1053" s="63"/>
      <c r="K1053" s="63"/>
      <c r="L1053" s="63"/>
      <c r="M1053" s="63"/>
      <c r="N1053" s="63"/>
      <c r="O1053" s="63"/>
      <c r="P1053" s="63">
        <v>11</v>
      </c>
      <c r="Q1053" s="63">
        <v>6</v>
      </c>
    </row>
    <row r="1054" spans="1:17" x14ac:dyDescent="0.25">
      <c r="A1054" s="58">
        <v>2001</v>
      </c>
      <c r="B1054" s="79">
        <v>106</v>
      </c>
      <c r="C1054" s="63">
        <v>0</v>
      </c>
      <c r="D1054" s="63"/>
      <c r="E1054" s="63"/>
      <c r="F1054" s="63">
        <v>0</v>
      </c>
      <c r="G1054" s="63"/>
      <c r="H1054" s="63">
        <v>0</v>
      </c>
      <c r="I1054" s="63"/>
      <c r="J1054" s="63"/>
      <c r="K1054" s="63"/>
      <c r="L1054" s="63"/>
      <c r="M1054" s="63"/>
      <c r="N1054" s="63"/>
      <c r="O1054" s="63"/>
      <c r="P1054" s="63">
        <v>12</v>
      </c>
      <c r="Q1054" s="63">
        <v>3</v>
      </c>
    </row>
    <row r="1055" spans="1:17" x14ac:dyDescent="0.25">
      <c r="A1055" s="58">
        <v>2001</v>
      </c>
      <c r="B1055" s="79">
        <v>107</v>
      </c>
      <c r="C1055" s="63">
        <v>0</v>
      </c>
      <c r="D1055" s="63"/>
      <c r="E1055" s="63"/>
      <c r="F1055" s="63">
        <v>0</v>
      </c>
      <c r="G1055" s="63"/>
      <c r="H1055" s="63">
        <v>0</v>
      </c>
      <c r="I1055" s="63"/>
      <c r="J1055" s="63"/>
      <c r="K1055" s="63"/>
      <c r="L1055" s="63"/>
      <c r="M1055" s="63"/>
      <c r="N1055" s="63"/>
      <c r="O1055" s="63"/>
      <c r="P1055" s="63">
        <v>13</v>
      </c>
      <c r="Q1055" s="63">
        <v>3</v>
      </c>
    </row>
    <row r="1056" spans="1:17" x14ac:dyDescent="0.25">
      <c r="A1056" s="58">
        <v>2001</v>
      </c>
      <c r="B1056" s="79">
        <v>108</v>
      </c>
      <c r="C1056" s="63">
        <v>2</v>
      </c>
      <c r="D1056" s="63"/>
      <c r="E1056" s="63"/>
      <c r="F1056" s="63">
        <v>2</v>
      </c>
      <c r="G1056" s="63"/>
      <c r="H1056" s="63">
        <v>0</v>
      </c>
      <c r="I1056" s="63"/>
      <c r="J1056" s="63"/>
      <c r="K1056" s="63"/>
      <c r="L1056" s="63"/>
      <c r="M1056" s="63"/>
      <c r="N1056" s="63"/>
      <c r="O1056" s="63"/>
      <c r="P1056" s="63">
        <v>3</v>
      </c>
      <c r="Q1056" s="63">
        <v>0</v>
      </c>
    </row>
    <row r="1057" spans="1:17" x14ac:dyDescent="0.25">
      <c r="A1057" s="58">
        <v>2001</v>
      </c>
      <c r="B1057" s="79">
        <v>109</v>
      </c>
      <c r="C1057" s="63">
        <v>19</v>
      </c>
      <c r="D1057" s="63"/>
      <c r="E1057" s="63"/>
      <c r="F1057" s="63">
        <v>19</v>
      </c>
      <c r="G1057" s="63"/>
      <c r="H1057" s="63">
        <v>0</v>
      </c>
      <c r="I1057" s="63"/>
      <c r="J1057" s="63"/>
      <c r="K1057" s="63"/>
      <c r="L1057" s="63"/>
      <c r="M1057" s="63"/>
      <c r="N1057" s="63"/>
      <c r="O1057" s="63"/>
      <c r="P1057" s="63">
        <v>3</v>
      </c>
      <c r="Q1057" s="63">
        <v>2</v>
      </c>
    </row>
    <row r="1058" spans="1:17" x14ac:dyDescent="0.25">
      <c r="A1058" s="58">
        <v>2001</v>
      </c>
      <c r="B1058" s="79">
        <v>110</v>
      </c>
      <c r="C1058" s="63">
        <v>15</v>
      </c>
      <c r="D1058" s="63"/>
      <c r="E1058" s="63"/>
      <c r="F1058" s="63">
        <v>15</v>
      </c>
      <c r="G1058" s="63"/>
      <c r="H1058" s="63">
        <v>0</v>
      </c>
      <c r="I1058" s="63"/>
      <c r="J1058" s="63"/>
      <c r="K1058" s="63"/>
      <c r="L1058" s="63"/>
      <c r="M1058" s="63"/>
      <c r="N1058" s="63"/>
      <c r="O1058" s="63"/>
      <c r="P1058" s="63">
        <v>9</v>
      </c>
      <c r="Q1058" s="63">
        <v>4</v>
      </c>
    </row>
    <row r="1059" spans="1:17" x14ac:dyDescent="0.25">
      <c r="A1059" s="58">
        <v>2001</v>
      </c>
      <c r="B1059" s="79">
        <v>111</v>
      </c>
      <c r="C1059" s="63">
        <v>31</v>
      </c>
      <c r="D1059" s="63"/>
      <c r="E1059" s="63"/>
      <c r="F1059" s="63">
        <v>31</v>
      </c>
      <c r="G1059" s="63"/>
      <c r="H1059" s="63">
        <v>0</v>
      </c>
      <c r="I1059" s="63"/>
      <c r="J1059" s="63"/>
      <c r="K1059" s="63"/>
      <c r="L1059" s="63"/>
      <c r="M1059" s="63"/>
      <c r="N1059" s="63"/>
      <c r="O1059" s="63"/>
      <c r="P1059" s="63">
        <v>7</v>
      </c>
      <c r="Q1059" s="63">
        <v>2</v>
      </c>
    </row>
    <row r="1060" spans="1:17" x14ac:dyDescent="0.25">
      <c r="A1060" s="58">
        <v>2001</v>
      </c>
      <c r="B1060" s="79">
        <v>112</v>
      </c>
      <c r="C1060" s="63">
        <v>25</v>
      </c>
      <c r="D1060" s="63"/>
      <c r="E1060" s="63"/>
      <c r="F1060" s="63">
        <v>25</v>
      </c>
      <c r="G1060" s="63"/>
      <c r="H1060" s="63">
        <v>0</v>
      </c>
      <c r="I1060" s="63"/>
      <c r="J1060" s="63"/>
      <c r="K1060" s="63"/>
      <c r="L1060" s="63"/>
      <c r="M1060" s="63"/>
      <c r="N1060" s="63"/>
      <c r="O1060" s="63"/>
      <c r="P1060" s="63">
        <v>9</v>
      </c>
      <c r="Q1060" s="63">
        <v>3</v>
      </c>
    </row>
    <row r="1061" spans="1:17" x14ac:dyDescent="0.25">
      <c r="A1061" s="58">
        <v>2001</v>
      </c>
      <c r="B1061" s="79">
        <v>113</v>
      </c>
      <c r="C1061" s="63">
        <v>16</v>
      </c>
      <c r="D1061" s="63"/>
      <c r="E1061" s="63"/>
      <c r="F1061" s="63">
        <v>16</v>
      </c>
      <c r="G1061" s="63"/>
      <c r="H1061" s="63">
        <v>0</v>
      </c>
      <c r="I1061" s="63"/>
      <c r="J1061" s="63"/>
      <c r="K1061" s="63"/>
      <c r="L1061" s="63"/>
      <c r="M1061" s="63"/>
      <c r="N1061" s="63"/>
      <c r="O1061" s="63"/>
      <c r="P1061" s="63">
        <v>11</v>
      </c>
      <c r="Q1061" s="63">
        <v>9</v>
      </c>
    </row>
    <row r="1062" spans="1:17" x14ac:dyDescent="0.25">
      <c r="A1062" s="58">
        <v>2001</v>
      </c>
      <c r="B1062" s="79">
        <v>114</v>
      </c>
      <c r="C1062" s="63">
        <v>18</v>
      </c>
      <c r="D1062" s="63"/>
      <c r="E1062" s="63"/>
      <c r="F1062" s="63">
        <v>18</v>
      </c>
      <c r="G1062" s="63"/>
      <c r="H1062" s="63">
        <v>0</v>
      </c>
      <c r="I1062" s="63"/>
      <c r="J1062" s="63"/>
      <c r="K1062" s="63"/>
      <c r="L1062" s="63"/>
      <c r="M1062" s="63"/>
      <c r="N1062" s="63"/>
      <c r="O1062" s="63"/>
      <c r="P1062" s="63">
        <v>3</v>
      </c>
      <c r="Q1062" s="63">
        <v>0</v>
      </c>
    </row>
    <row r="1063" spans="1:17" x14ac:dyDescent="0.25">
      <c r="A1063" s="58">
        <v>2001</v>
      </c>
      <c r="B1063" s="79">
        <v>115</v>
      </c>
      <c r="C1063" s="63">
        <v>24</v>
      </c>
      <c r="D1063" s="63"/>
      <c r="E1063" s="63"/>
      <c r="F1063" s="63">
        <v>24</v>
      </c>
      <c r="G1063" s="63"/>
      <c r="H1063" s="63">
        <v>0</v>
      </c>
      <c r="I1063" s="63"/>
      <c r="J1063" s="63"/>
      <c r="K1063" s="63"/>
      <c r="L1063" s="63"/>
      <c r="M1063" s="63"/>
      <c r="N1063" s="63"/>
      <c r="O1063" s="63"/>
      <c r="P1063" s="63">
        <v>6</v>
      </c>
      <c r="Q1063" s="63">
        <v>2</v>
      </c>
    </row>
    <row r="1064" spans="1:17" x14ac:dyDescent="0.25">
      <c r="A1064" s="58">
        <v>2001</v>
      </c>
      <c r="B1064" s="79">
        <v>116</v>
      </c>
      <c r="C1064" s="63">
        <v>130</v>
      </c>
      <c r="D1064" s="63"/>
      <c r="E1064" s="63"/>
      <c r="F1064" s="63">
        <v>130</v>
      </c>
      <c r="G1064" s="63"/>
      <c r="H1064" s="63">
        <v>0</v>
      </c>
      <c r="I1064" s="63"/>
      <c r="J1064" s="63"/>
      <c r="K1064" s="63"/>
      <c r="L1064" s="63"/>
      <c r="M1064" s="63"/>
      <c r="N1064" s="63"/>
      <c r="O1064" s="63"/>
      <c r="P1064" s="63">
        <v>6</v>
      </c>
      <c r="Q1064" s="63">
        <v>3</v>
      </c>
    </row>
    <row r="1065" spans="1:17" x14ac:dyDescent="0.25">
      <c r="A1065" s="58">
        <v>2001</v>
      </c>
      <c r="B1065" s="79">
        <v>117</v>
      </c>
      <c r="C1065" s="63">
        <v>13</v>
      </c>
      <c r="D1065" s="63"/>
      <c r="E1065" s="63"/>
      <c r="F1065" s="63">
        <v>13</v>
      </c>
      <c r="G1065" s="63"/>
      <c r="H1065" s="63">
        <v>0</v>
      </c>
      <c r="I1065" s="63"/>
      <c r="J1065" s="63"/>
      <c r="K1065" s="63"/>
      <c r="L1065" s="63"/>
      <c r="M1065" s="63"/>
      <c r="N1065" s="63"/>
      <c r="O1065" s="63"/>
      <c r="P1065" s="63">
        <v>8</v>
      </c>
      <c r="Q1065" s="63">
        <v>5</v>
      </c>
    </row>
    <row r="1066" spans="1:17" x14ac:dyDescent="0.25">
      <c r="A1066" s="58">
        <v>2001</v>
      </c>
      <c r="B1066" s="126">
        <v>118</v>
      </c>
      <c r="C1066" s="125">
        <v>0</v>
      </c>
      <c r="D1066" s="125"/>
      <c r="E1066" s="125"/>
      <c r="F1066" s="125">
        <v>0</v>
      </c>
      <c r="G1066" s="125"/>
      <c r="H1066" s="125">
        <v>0</v>
      </c>
      <c r="I1066" s="125"/>
      <c r="J1066" s="125"/>
      <c r="K1066" s="125"/>
      <c r="L1066" s="125"/>
      <c r="M1066" s="125"/>
      <c r="N1066" s="125"/>
      <c r="O1066" s="125"/>
      <c r="P1066" s="125">
        <v>0</v>
      </c>
      <c r="Q1066" s="125">
        <v>0</v>
      </c>
    </row>
    <row r="1067" spans="1:17" x14ac:dyDescent="0.25">
      <c r="A1067" s="58">
        <v>2001</v>
      </c>
      <c r="B1067" s="79">
        <v>119</v>
      </c>
      <c r="C1067" s="63">
        <v>14</v>
      </c>
      <c r="D1067" s="63"/>
      <c r="E1067" s="63"/>
      <c r="F1067" s="63">
        <v>14</v>
      </c>
      <c r="G1067" s="63"/>
      <c r="H1067" s="63">
        <v>0</v>
      </c>
      <c r="I1067" s="63"/>
      <c r="J1067" s="63"/>
      <c r="K1067" s="63"/>
      <c r="L1067" s="63"/>
      <c r="M1067" s="63"/>
      <c r="N1067" s="63"/>
      <c r="O1067" s="63"/>
      <c r="P1067" s="63">
        <v>4</v>
      </c>
      <c r="Q1067" s="63">
        <v>1</v>
      </c>
    </row>
    <row r="1068" spans="1:17" x14ac:dyDescent="0.25">
      <c r="A1068" s="58">
        <v>2001</v>
      </c>
      <c r="B1068" s="79">
        <v>120</v>
      </c>
      <c r="C1068" s="63">
        <v>12</v>
      </c>
      <c r="D1068" s="63"/>
      <c r="E1068" s="63"/>
      <c r="F1068" s="63">
        <v>12</v>
      </c>
      <c r="G1068" s="63"/>
      <c r="H1068" s="63">
        <v>0</v>
      </c>
      <c r="I1068" s="63"/>
      <c r="J1068" s="63"/>
      <c r="K1068" s="63"/>
      <c r="L1068" s="63"/>
      <c r="M1068" s="63"/>
      <c r="N1068" s="63"/>
      <c r="O1068" s="63"/>
      <c r="P1068" s="63">
        <v>1</v>
      </c>
      <c r="Q1068" s="63">
        <v>0</v>
      </c>
    </row>
    <row r="1069" spans="1:17" x14ac:dyDescent="0.25">
      <c r="A1069" s="58">
        <v>2001</v>
      </c>
      <c r="B1069" s="79">
        <v>121</v>
      </c>
      <c r="C1069" s="63">
        <v>14</v>
      </c>
      <c r="D1069" s="63"/>
      <c r="E1069" s="63"/>
      <c r="F1069" s="63">
        <v>14</v>
      </c>
      <c r="G1069" s="63"/>
      <c r="H1069" s="63">
        <v>0</v>
      </c>
      <c r="I1069" s="63"/>
      <c r="J1069" s="63"/>
      <c r="K1069" s="63"/>
      <c r="L1069" s="63"/>
      <c r="M1069" s="63"/>
      <c r="N1069" s="63"/>
      <c r="O1069" s="63"/>
      <c r="P1069" s="63">
        <v>2</v>
      </c>
      <c r="Q1069" s="63">
        <v>1</v>
      </c>
    </row>
    <row r="1070" spans="1:17" x14ac:dyDescent="0.25">
      <c r="A1070" s="58">
        <v>2001</v>
      </c>
      <c r="B1070" s="79">
        <v>122</v>
      </c>
      <c r="C1070" s="63">
        <v>4</v>
      </c>
      <c r="D1070" s="63"/>
      <c r="E1070" s="63"/>
      <c r="F1070" s="63">
        <v>4</v>
      </c>
      <c r="G1070" s="63"/>
      <c r="H1070" s="63">
        <v>0</v>
      </c>
      <c r="I1070" s="63"/>
      <c r="J1070" s="63"/>
      <c r="K1070" s="63">
        <v>0</v>
      </c>
      <c r="L1070" s="63"/>
      <c r="M1070" s="63">
        <v>0</v>
      </c>
      <c r="N1070" s="63"/>
      <c r="O1070" s="63"/>
      <c r="P1070" s="63">
        <v>6</v>
      </c>
      <c r="Q1070" s="63">
        <v>3</v>
      </c>
    </row>
    <row r="1071" spans="1:17" x14ac:dyDescent="0.25">
      <c r="A1071" s="58">
        <v>2001</v>
      </c>
      <c r="B1071" s="79">
        <v>123</v>
      </c>
      <c r="C1071" s="63">
        <v>11</v>
      </c>
      <c r="D1071" s="63"/>
      <c r="E1071" s="63"/>
      <c r="F1071" s="63">
        <v>11</v>
      </c>
      <c r="G1071" s="63"/>
      <c r="H1071" s="63">
        <v>0</v>
      </c>
      <c r="I1071" s="63"/>
      <c r="J1071" s="63"/>
      <c r="K1071" s="63">
        <v>0</v>
      </c>
      <c r="L1071" s="63"/>
      <c r="M1071" s="63">
        <v>0</v>
      </c>
      <c r="N1071" s="63"/>
      <c r="O1071" s="63"/>
      <c r="P1071" s="63">
        <v>1</v>
      </c>
      <c r="Q1071" s="63">
        <v>1</v>
      </c>
    </row>
    <row r="1072" spans="1:17" x14ac:dyDescent="0.25">
      <c r="A1072" s="58">
        <v>2001</v>
      </c>
      <c r="B1072" s="79">
        <v>124</v>
      </c>
      <c r="C1072" s="63">
        <v>11</v>
      </c>
      <c r="D1072" s="63"/>
      <c r="E1072" s="63"/>
      <c r="F1072" s="63">
        <v>11</v>
      </c>
      <c r="G1072" s="63"/>
      <c r="H1072" s="63">
        <v>0</v>
      </c>
      <c r="I1072" s="63"/>
      <c r="J1072" s="63"/>
      <c r="K1072" s="63">
        <v>0</v>
      </c>
      <c r="L1072" s="63"/>
      <c r="M1072" s="63">
        <v>0</v>
      </c>
      <c r="N1072" s="63"/>
      <c r="O1072" s="63"/>
      <c r="P1072" s="63">
        <v>1</v>
      </c>
      <c r="Q1072" s="63">
        <v>0</v>
      </c>
    </row>
    <row r="1073" spans="1:17" x14ac:dyDescent="0.25">
      <c r="A1073" s="58">
        <v>2001</v>
      </c>
      <c r="B1073" s="79">
        <v>125</v>
      </c>
      <c r="C1073" s="63">
        <v>19</v>
      </c>
      <c r="D1073" s="63"/>
      <c r="E1073" s="63"/>
      <c r="F1073" s="63">
        <v>19</v>
      </c>
      <c r="G1073" s="63"/>
      <c r="H1073" s="63">
        <v>0</v>
      </c>
      <c r="I1073" s="63"/>
      <c r="J1073" s="63"/>
      <c r="K1073" s="63">
        <v>0</v>
      </c>
      <c r="L1073" s="63"/>
      <c r="M1073" s="63">
        <v>0</v>
      </c>
      <c r="N1073" s="63"/>
      <c r="O1073" s="63"/>
      <c r="P1073" s="63">
        <v>2</v>
      </c>
      <c r="Q1073" s="63">
        <v>2</v>
      </c>
    </row>
    <row r="1074" spans="1:17" x14ac:dyDescent="0.25">
      <c r="A1074" s="58">
        <v>2001</v>
      </c>
      <c r="B1074" s="79">
        <v>126</v>
      </c>
      <c r="C1074" s="63">
        <v>14</v>
      </c>
      <c r="D1074" s="63"/>
      <c r="E1074" s="63"/>
      <c r="F1074" s="63">
        <v>14</v>
      </c>
      <c r="G1074" s="63"/>
      <c r="H1074" s="63">
        <v>0</v>
      </c>
      <c r="I1074" s="63"/>
      <c r="J1074" s="63"/>
      <c r="K1074" s="63">
        <v>0</v>
      </c>
      <c r="L1074" s="63"/>
      <c r="M1074" s="63">
        <v>0</v>
      </c>
      <c r="N1074" s="63"/>
      <c r="O1074" s="63"/>
      <c r="P1074" s="63">
        <v>1</v>
      </c>
      <c r="Q1074" s="63">
        <v>0</v>
      </c>
    </row>
    <row r="1075" spans="1:17" x14ac:dyDescent="0.25">
      <c r="A1075" s="58">
        <v>2001</v>
      </c>
      <c r="B1075" s="79">
        <v>127</v>
      </c>
      <c r="C1075" s="63">
        <v>34</v>
      </c>
      <c r="D1075" s="63"/>
      <c r="E1075" s="63"/>
      <c r="F1075" s="63">
        <v>34</v>
      </c>
      <c r="G1075" s="63"/>
      <c r="H1075" s="63">
        <v>0</v>
      </c>
      <c r="I1075" s="63"/>
      <c r="J1075" s="63"/>
      <c r="K1075" s="63">
        <v>0</v>
      </c>
      <c r="L1075" s="63"/>
      <c r="M1075" s="63">
        <v>0</v>
      </c>
      <c r="N1075" s="63"/>
      <c r="O1075" s="63"/>
      <c r="P1075" s="63">
        <v>0</v>
      </c>
      <c r="Q1075" s="63">
        <v>0</v>
      </c>
    </row>
    <row r="1076" spans="1:17" x14ac:dyDescent="0.25">
      <c r="A1076" s="58">
        <v>2001</v>
      </c>
      <c r="B1076" s="79">
        <v>128</v>
      </c>
      <c r="C1076" s="63">
        <v>171</v>
      </c>
      <c r="D1076" s="63"/>
      <c r="E1076" s="63"/>
      <c r="F1076" s="63">
        <v>171</v>
      </c>
      <c r="G1076" s="63"/>
      <c r="H1076" s="63">
        <v>0</v>
      </c>
      <c r="I1076" s="63"/>
      <c r="J1076" s="63"/>
      <c r="K1076" s="63">
        <v>0</v>
      </c>
      <c r="L1076" s="63"/>
      <c r="M1076" s="63">
        <v>0</v>
      </c>
      <c r="N1076" s="63"/>
      <c r="O1076" s="63"/>
      <c r="P1076" s="63">
        <v>0</v>
      </c>
      <c r="Q1076" s="63">
        <v>1</v>
      </c>
    </row>
    <row r="1077" spans="1:17" x14ac:dyDescent="0.25">
      <c r="A1077" s="58">
        <v>2001</v>
      </c>
      <c r="B1077" s="79">
        <v>129</v>
      </c>
      <c r="C1077" s="63">
        <v>123</v>
      </c>
      <c r="D1077" s="63"/>
      <c r="E1077" s="63"/>
      <c r="F1077" s="63">
        <v>123</v>
      </c>
      <c r="G1077" s="63"/>
      <c r="H1077" s="63">
        <v>0</v>
      </c>
      <c r="I1077" s="63"/>
      <c r="J1077" s="63"/>
      <c r="K1077" s="63">
        <v>0</v>
      </c>
      <c r="L1077" s="63"/>
      <c r="M1077" s="63">
        <v>0</v>
      </c>
      <c r="N1077" s="63"/>
      <c r="O1077" s="63"/>
      <c r="P1077" s="63">
        <v>0</v>
      </c>
      <c r="Q1077" s="63">
        <v>1</v>
      </c>
    </row>
    <row r="1078" spans="1:17" x14ac:dyDescent="0.25">
      <c r="A1078" s="58">
        <v>2001</v>
      </c>
      <c r="B1078" s="79">
        <v>130</v>
      </c>
      <c r="C1078" s="63">
        <v>35</v>
      </c>
      <c r="D1078" s="63"/>
      <c r="E1078" s="63"/>
      <c r="F1078" s="63">
        <v>35</v>
      </c>
      <c r="G1078" s="63"/>
      <c r="H1078" s="63">
        <v>0</v>
      </c>
      <c r="I1078" s="63"/>
      <c r="J1078" s="63"/>
      <c r="K1078" s="63">
        <v>0</v>
      </c>
      <c r="L1078" s="63"/>
      <c r="M1078" s="63">
        <v>0</v>
      </c>
      <c r="N1078" s="63"/>
      <c r="O1078" s="63"/>
      <c r="P1078" s="63">
        <v>0</v>
      </c>
      <c r="Q1078" s="63">
        <v>0</v>
      </c>
    </row>
    <row r="1079" spans="1:17" x14ac:dyDescent="0.25">
      <c r="A1079" s="58">
        <v>2001</v>
      </c>
      <c r="B1079" s="79">
        <v>131</v>
      </c>
      <c r="C1079" s="63">
        <v>9</v>
      </c>
      <c r="D1079" s="63"/>
      <c r="E1079" s="63"/>
      <c r="F1079" s="63">
        <v>9</v>
      </c>
      <c r="G1079" s="63"/>
      <c r="H1079" s="63">
        <v>0</v>
      </c>
      <c r="I1079" s="63"/>
      <c r="J1079" s="63"/>
      <c r="K1079" s="63">
        <v>0</v>
      </c>
      <c r="L1079" s="63"/>
      <c r="M1079" s="63">
        <v>0</v>
      </c>
      <c r="N1079" s="63"/>
      <c r="O1079" s="63"/>
      <c r="P1079" s="63">
        <v>0</v>
      </c>
      <c r="Q1079" s="63">
        <v>0</v>
      </c>
    </row>
    <row r="1080" spans="1:17" x14ac:dyDescent="0.25">
      <c r="A1080" s="58">
        <v>2001</v>
      </c>
      <c r="B1080" s="79">
        <v>132</v>
      </c>
      <c r="C1080" s="63">
        <v>18</v>
      </c>
      <c r="D1080" s="63"/>
      <c r="E1080" s="63"/>
      <c r="F1080" s="63">
        <v>18</v>
      </c>
      <c r="G1080" s="63"/>
      <c r="H1080" s="63">
        <v>0</v>
      </c>
      <c r="I1080" s="63"/>
      <c r="J1080" s="63"/>
      <c r="K1080" s="63">
        <v>0</v>
      </c>
      <c r="L1080" s="63"/>
      <c r="M1080" s="63">
        <v>0</v>
      </c>
      <c r="N1080" s="63"/>
      <c r="O1080" s="63"/>
      <c r="P1080" s="63">
        <v>0</v>
      </c>
      <c r="Q1080" s="63">
        <v>0</v>
      </c>
    </row>
    <row r="1081" spans="1:17" x14ac:dyDescent="0.25">
      <c r="A1081" s="58">
        <v>2001</v>
      </c>
      <c r="B1081" s="79">
        <v>133</v>
      </c>
      <c r="C1081" s="63">
        <v>57</v>
      </c>
      <c r="D1081" s="63"/>
      <c r="E1081" s="63"/>
      <c r="F1081" s="63">
        <v>57</v>
      </c>
      <c r="G1081" s="63"/>
      <c r="H1081" s="63">
        <v>1</v>
      </c>
      <c r="I1081" s="63"/>
      <c r="J1081" s="63"/>
      <c r="K1081" s="63">
        <v>1</v>
      </c>
      <c r="L1081" s="63"/>
      <c r="M1081" s="63">
        <v>0</v>
      </c>
      <c r="N1081" s="63"/>
      <c r="O1081" s="63"/>
      <c r="P1081" s="63">
        <v>2</v>
      </c>
      <c r="Q1081" s="63">
        <v>2</v>
      </c>
    </row>
    <row r="1082" spans="1:17" x14ac:dyDescent="0.25">
      <c r="A1082" s="58">
        <v>2001</v>
      </c>
      <c r="B1082" s="79">
        <v>134</v>
      </c>
      <c r="C1082" s="63">
        <v>11</v>
      </c>
      <c r="D1082" s="63"/>
      <c r="E1082" s="63"/>
      <c r="F1082" s="63">
        <v>11</v>
      </c>
      <c r="G1082" s="63"/>
      <c r="H1082" s="63">
        <v>0</v>
      </c>
      <c r="I1082" s="63"/>
      <c r="J1082" s="63"/>
      <c r="K1082" s="63">
        <v>0</v>
      </c>
      <c r="L1082" s="63"/>
      <c r="M1082" s="63">
        <v>0</v>
      </c>
      <c r="N1082" s="63"/>
      <c r="O1082" s="63"/>
      <c r="P1082" s="63">
        <v>0</v>
      </c>
      <c r="Q1082" s="63">
        <v>0</v>
      </c>
    </row>
    <row r="1083" spans="1:17" x14ac:dyDescent="0.25">
      <c r="A1083" s="58">
        <v>2001</v>
      </c>
      <c r="B1083" s="79">
        <v>135</v>
      </c>
      <c r="C1083" s="63">
        <v>18</v>
      </c>
      <c r="D1083" s="63"/>
      <c r="E1083" s="63"/>
      <c r="F1083" s="63">
        <v>18</v>
      </c>
      <c r="G1083" s="63"/>
      <c r="H1083" s="63">
        <v>1</v>
      </c>
      <c r="I1083" s="63"/>
      <c r="J1083" s="63"/>
      <c r="K1083" s="63">
        <v>1</v>
      </c>
      <c r="L1083" s="63"/>
      <c r="M1083" s="63">
        <v>0</v>
      </c>
      <c r="N1083" s="63"/>
      <c r="O1083" s="63"/>
      <c r="P1083" s="63">
        <v>0</v>
      </c>
      <c r="Q1083" s="63">
        <v>0</v>
      </c>
    </row>
    <row r="1084" spans="1:17" x14ac:dyDescent="0.25">
      <c r="A1084" s="58">
        <v>2001</v>
      </c>
      <c r="B1084" s="127">
        <v>136</v>
      </c>
      <c r="C1084" s="101">
        <v>45</v>
      </c>
      <c r="D1084" s="101"/>
      <c r="E1084" s="101"/>
      <c r="F1084" s="101">
        <v>45</v>
      </c>
      <c r="G1084" s="101"/>
      <c r="H1084" s="101">
        <v>3</v>
      </c>
      <c r="I1084" s="101"/>
      <c r="J1084" s="101"/>
      <c r="K1084" s="101">
        <v>3</v>
      </c>
      <c r="L1084" s="101"/>
      <c r="M1084" s="101">
        <v>0</v>
      </c>
      <c r="N1084" s="101"/>
      <c r="O1084" s="101"/>
      <c r="P1084" s="101">
        <v>0</v>
      </c>
      <c r="Q1084" s="101">
        <v>0</v>
      </c>
    </row>
    <row r="1085" spans="1:17" x14ac:dyDescent="0.25">
      <c r="A1085" s="58">
        <v>2001</v>
      </c>
      <c r="B1085" s="79">
        <v>137</v>
      </c>
      <c r="C1085" s="63">
        <v>4</v>
      </c>
      <c r="D1085" s="63"/>
      <c r="E1085" s="63"/>
      <c r="F1085" s="63">
        <v>4</v>
      </c>
      <c r="G1085" s="63"/>
      <c r="H1085" s="63">
        <v>0</v>
      </c>
      <c r="I1085" s="63"/>
      <c r="J1085" s="63"/>
      <c r="K1085" s="63">
        <v>0</v>
      </c>
      <c r="L1085" s="63"/>
      <c r="M1085" s="63">
        <v>0</v>
      </c>
      <c r="N1085" s="63"/>
      <c r="O1085" s="63"/>
      <c r="P1085" s="63">
        <v>0</v>
      </c>
      <c r="Q1085" s="63">
        <v>0</v>
      </c>
    </row>
    <row r="1086" spans="1:17" x14ac:dyDescent="0.25">
      <c r="A1086" s="58">
        <v>2001</v>
      </c>
      <c r="B1086" s="79">
        <v>138</v>
      </c>
      <c r="C1086" s="63">
        <v>16</v>
      </c>
      <c r="D1086" s="63"/>
      <c r="E1086" s="63"/>
      <c r="F1086" s="63">
        <v>16</v>
      </c>
      <c r="G1086" s="63"/>
      <c r="H1086" s="63">
        <v>0</v>
      </c>
      <c r="I1086" s="63"/>
      <c r="J1086" s="63"/>
      <c r="K1086" s="63">
        <v>0</v>
      </c>
      <c r="L1086" s="63"/>
      <c r="M1086" s="63">
        <v>0</v>
      </c>
      <c r="N1086" s="63"/>
      <c r="O1086" s="63"/>
      <c r="P1086" s="63">
        <v>1</v>
      </c>
      <c r="Q1086" s="63">
        <v>1</v>
      </c>
    </row>
    <row r="1087" spans="1:17" x14ac:dyDescent="0.25">
      <c r="A1087" s="58">
        <v>2001</v>
      </c>
      <c r="B1087" s="79">
        <v>139</v>
      </c>
      <c r="C1087" s="63">
        <v>6</v>
      </c>
      <c r="D1087" s="63"/>
      <c r="E1087" s="63"/>
      <c r="F1087" s="63">
        <v>6</v>
      </c>
      <c r="G1087" s="63"/>
      <c r="H1087" s="63">
        <v>0</v>
      </c>
      <c r="I1087" s="63"/>
      <c r="J1087" s="63"/>
      <c r="K1087" s="63">
        <v>0</v>
      </c>
      <c r="L1087" s="63"/>
      <c r="M1087" s="63">
        <v>0</v>
      </c>
      <c r="N1087" s="63"/>
      <c r="O1087" s="63"/>
      <c r="P1087" s="63">
        <v>1</v>
      </c>
      <c r="Q1087" s="63">
        <v>1</v>
      </c>
    </row>
    <row r="1088" spans="1:17" x14ac:dyDescent="0.25">
      <c r="A1088" s="58">
        <v>2001</v>
      </c>
      <c r="B1088" s="79">
        <v>140</v>
      </c>
      <c r="C1088" s="63">
        <v>18</v>
      </c>
      <c r="D1088" s="63"/>
      <c r="E1088" s="63"/>
      <c r="F1088" s="63">
        <v>18</v>
      </c>
      <c r="G1088" s="63"/>
      <c r="H1088" s="63">
        <v>0</v>
      </c>
      <c r="I1088" s="63"/>
      <c r="J1088" s="63"/>
      <c r="K1088" s="63">
        <v>0</v>
      </c>
      <c r="L1088" s="63"/>
      <c r="M1088" s="63">
        <v>0</v>
      </c>
      <c r="N1088" s="63"/>
      <c r="O1088" s="63"/>
      <c r="P1088" s="63">
        <v>0</v>
      </c>
      <c r="Q1088" s="63">
        <v>0</v>
      </c>
    </row>
    <row r="1089" spans="1:17" x14ac:dyDescent="0.25">
      <c r="A1089" s="58">
        <v>2001</v>
      </c>
      <c r="B1089" s="79">
        <v>141</v>
      </c>
      <c r="C1089" s="63">
        <v>21</v>
      </c>
      <c r="D1089" s="63"/>
      <c r="E1089" s="63"/>
      <c r="F1089" s="63">
        <v>21</v>
      </c>
      <c r="G1089" s="63"/>
      <c r="H1089" s="63">
        <v>1</v>
      </c>
      <c r="I1089" s="63"/>
      <c r="J1089" s="63"/>
      <c r="K1089" s="63">
        <v>1</v>
      </c>
      <c r="L1089" s="63"/>
      <c r="M1089" s="63">
        <v>0</v>
      </c>
      <c r="N1089" s="63"/>
      <c r="O1089" s="63"/>
      <c r="P1089" s="63">
        <v>0</v>
      </c>
      <c r="Q1089" s="63">
        <v>0</v>
      </c>
    </row>
    <row r="1090" spans="1:17" x14ac:dyDescent="0.25">
      <c r="A1090" s="58">
        <v>2001</v>
      </c>
      <c r="B1090" s="79">
        <v>142</v>
      </c>
      <c r="C1090" s="63">
        <v>34</v>
      </c>
      <c r="D1090" s="63"/>
      <c r="E1090" s="63"/>
      <c r="F1090" s="63">
        <v>34</v>
      </c>
      <c r="G1090" s="63"/>
      <c r="H1090" s="63">
        <v>2</v>
      </c>
      <c r="I1090" s="63"/>
      <c r="J1090" s="63"/>
      <c r="K1090" s="63">
        <v>2</v>
      </c>
      <c r="L1090" s="63"/>
      <c r="M1090" s="63">
        <v>0</v>
      </c>
      <c r="N1090" s="63"/>
      <c r="O1090" s="63"/>
      <c r="P1090" s="63">
        <v>2</v>
      </c>
      <c r="Q1090" s="63">
        <v>2</v>
      </c>
    </row>
    <row r="1091" spans="1:17" x14ac:dyDescent="0.25">
      <c r="A1091" s="58">
        <v>2001</v>
      </c>
      <c r="B1091" s="79">
        <v>143</v>
      </c>
      <c r="C1091" s="63">
        <v>71</v>
      </c>
      <c r="D1091" s="63"/>
      <c r="E1091" s="63"/>
      <c r="F1091" s="63">
        <v>71</v>
      </c>
      <c r="G1091" s="63"/>
      <c r="H1091" s="63">
        <v>1</v>
      </c>
      <c r="I1091" s="63"/>
      <c r="J1091" s="63"/>
      <c r="K1091" s="63">
        <v>1</v>
      </c>
      <c r="L1091" s="63"/>
      <c r="M1091" s="63">
        <v>0</v>
      </c>
      <c r="N1091" s="63"/>
      <c r="O1091" s="63"/>
      <c r="P1091" s="63">
        <v>0</v>
      </c>
      <c r="Q1091" s="63">
        <v>0</v>
      </c>
    </row>
    <row r="1092" spans="1:17" x14ac:dyDescent="0.25">
      <c r="A1092" s="58">
        <v>2001</v>
      </c>
      <c r="B1092" s="79">
        <v>144</v>
      </c>
      <c r="C1092" s="63">
        <v>13</v>
      </c>
      <c r="D1092" s="63"/>
      <c r="E1092" s="63"/>
      <c r="F1092" s="63">
        <v>13</v>
      </c>
      <c r="G1092" s="63"/>
      <c r="H1092" s="63">
        <v>1</v>
      </c>
      <c r="I1092" s="63"/>
      <c r="J1092" s="63"/>
      <c r="K1092" s="63">
        <v>1</v>
      </c>
      <c r="L1092" s="63"/>
      <c r="M1092" s="63">
        <v>0</v>
      </c>
      <c r="N1092" s="63"/>
      <c r="O1092" s="63"/>
      <c r="P1092" s="63">
        <v>0</v>
      </c>
      <c r="Q1092" s="63">
        <v>0</v>
      </c>
    </row>
    <row r="1093" spans="1:17" x14ac:dyDescent="0.25">
      <c r="A1093" s="58">
        <v>2001</v>
      </c>
      <c r="B1093" s="79">
        <v>145</v>
      </c>
      <c r="C1093" s="63">
        <v>25</v>
      </c>
      <c r="D1093" s="63"/>
      <c r="E1093" s="63"/>
      <c r="F1093" s="63">
        <v>25</v>
      </c>
      <c r="G1093" s="63"/>
      <c r="H1093" s="63">
        <v>2</v>
      </c>
      <c r="I1093" s="63"/>
      <c r="J1093" s="63"/>
      <c r="K1093" s="63">
        <v>2</v>
      </c>
      <c r="L1093" s="63"/>
      <c r="M1093" s="63">
        <v>0</v>
      </c>
      <c r="N1093" s="63"/>
      <c r="O1093" s="63"/>
      <c r="P1093" s="63">
        <v>0</v>
      </c>
      <c r="Q1093" s="63">
        <v>0</v>
      </c>
    </row>
    <row r="1094" spans="1:17" x14ac:dyDescent="0.25">
      <c r="A1094" s="58">
        <v>2001</v>
      </c>
      <c r="B1094" s="79">
        <v>146</v>
      </c>
      <c r="C1094" s="63">
        <v>29</v>
      </c>
      <c r="D1094" s="63"/>
      <c r="E1094" s="63"/>
      <c r="F1094" s="63">
        <v>29</v>
      </c>
      <c r="G1094" s="63"/>
      <c r="H1094" s="63">
        <v>0</v>
      </c>
      <c r="I1094" s="63"/>
      <c r="J1094" s="63"/>
      <c r="K1094" s="63">
        <v>0</v>
      </c>
      <c r="L1094" s="63"/>
      <c r="M1094" s="63">
        <v>0</v>
      </c>
      <c r="N1094" s="63"/>
      <c r="O1094" s="63"/>
      <c r="P1094" s="63">
        <v>2</v>
      </c>
      <c r="Q1094" s="63">
        <v>1</v>
      </c>
    </row>
    <row r="1095" spans="1:17" x14ac:dyDescent="0.25">
      <c r="A1095" s="58">
        <v>2001</v>
      </c>
      <c r="B1095" s="79">
        <v>147</v>
      </c>
      <c r="C1095" s="63">
        <v>24</v>
      </c>
      <c r="D1095" s="63"/>
      <c r="E1095" s="63"/>
      <c r="F1095" s="63">
        <v>24</v>
      </c>
      <c r="G1095" s="63"/>
      <c r="H1095" s="63">
        <v>-1</v>
      </c>
      <c r="I1095" s="63"/>
      <c r="J1095" s="63"/>
      <c r="K1095" s="63">
        <v>-1</v>
      </c>
      <c r="L1095" s="63"/>
      <c r="M1095" s="63">
        <v>0</v>
      </c>
      <c r="N1095" s="63"/>
      <c r="O1095" s="63"/>
      <c r="P1095" s="63">
        <v>0</v>
      </c>
      <c r="Q1095" s="63">
        <v>0</v>
      </c>
    </row>
    <row r="1096" spans="1:17" x14ac:dyDescent="0.25">
      <c r="A1096" s="58">
        <v>2001</v>
      </c>
      <c r="B1096" s="79">
        <v>148</v>
      </c>
      <c r="C1096" s="63">
        <v>48</v>
      </c>
      <c r="D1096" s="63"/>
      <c r="E1096" s="63"/>
      <c r="F1096" s="63">
        <v>48</v>
      </c>
      <c r="G1096" s="63"/>
      <c r="H1096" s="63">
        <v>0</v>
      </c>
      <c r="I1096" s="63"/>
      <c r="J1096" s="63"/>
      <c r="K1096" s="63">
        <v>0</v>
      </c>
      <c r="L1096" s="63"/>
      <c r="M1096" s="63">
        <v>0</v>
      </c>
      <c r="N1096" s="63"/>
      <c r="O1096" s="63"/>
      <c r="P1096" s="63">
        <v>1</v>
      </c>
      <c r="Q1096" s="58">
        <v>0</v>
      </c>
    </row>
    <row r="1097" spans="1:17" x14ac:dyDescent="0.25">
      <c r="A1097" s="58">
        <v>2001</v>
      </c>
      <c r="B1097" s="79">
        <v>149</v>
      </c>
      <c r="C1097" s="63">
        <v>10</v>
      </c>
      <c r="D1097" s="63"/>
      <c r="E1097" s="63"/>
      <c r="F1097" s="63">
        <v>10</v>
      </c>
      <c r="G1097" s="63"/>
      <c r="H1097" s="63">
        <v>0</v>
      </c>
      <c r="I1097" s="63"/>
      <c r="J1097" s="63"/>
      <c r="K1097" s="63">
        <v>0</v>
      </c>
      <c r="L1097" s="63"/>
      <c r="M1097" s="63">
        <v>0</v>
      </c>
      <c r="N1097" s="63"/>
      <c r="O1097" s="63"/>
      <c r="P1097" s="63">
        <v>2</v>
      </c>
      <c r="Q1097" s="58">
        <v>2</v>
      </c>
    </row>
    <row r="1098" spans="1:17" x14ac:dyDescent="0.25">
      <c r="A1098" s="58">
        <v>2001</v>
      </c>
      <c r="B1098" s="79">
        <v>150</v>
      </c>
      <c r="C1098" s="63">
        <v>24</v>
      </c>
      <c r="D1098" s="63"/>
      <c r="E1098" s="63"/>
      <c r="F1098" s="63">
        <v>24</v>
      </c>
      <c r="G1098" s="63"/>
      <c r="H1098" s="63">
        <v>1</v>
      </c>
      <c r="I1098" s="63"/>
      <c r="J1098" s="63"/>
      <c r="K1098" s="63">
        <v>1</v>
      </c>
      <c r="L1098" s="63"/>
      <c r="M1098" s="63">
        <v>0</v>
      </c>
      <c r="N1098" s="63"/>
      <c r="O1098" s="63"/>
      <c r="P1098" s="63">
        <v>0</v>
      </c>
      <c r="Q1098" s="58">
        <v>0</v>
      </c>
    </row>
    <row r="1099" spans="1:17" x14ac:dyDescent="0.25">
      <c r="A1099" s="58">
        <v>2001</v>
      </c>
      <c r="B1099" s="79">
        <v>151</v>
      </c>
      <c r="C1099" s="63">
        <v>82</v>
      </c>
      <c r="D1099" s="63"/>
      <c r="E1099" s="63"/>
      <c r="F1099" s="63">
        <v>82</v>
      </c>
      <c r="G1099" s="63"/>
      <c r="H1099" s="63">
        <v>0</v>
      </c>
      <c r="I1099" s="63"/>
      <c r="J1099" s="63"/>
      <c r="K1099" s="63">
        <v>0</v>
      </c>
      <c r="L1099" s="63"/>
      <c r="M1099" s="63">
        <v>0</v>
      </c>
      <c r="N1099" s="63"/>
      <c r="O1099" s="63"/>
      <c r="P1099" s="63">
        <v>0</v>
      </c>
      <c r="Q1099" s="58">
        <v>0</v>
      </c>
    </row>
    <row r="1100" spans="1:17" x14ac:dyDescent="0.25">
      <c r="A1100" s="58">
        <v>2001</v>
      </c>
      <c r="B1100" s="79">
        <v>152</v>
      </c>
      <c r="C1100" s="63">
        <v>13</v>
      </c>
      <c r="D1100" s="63"/>
      <c r="E1100" s="63"/>
      <c r="F1100" s="63">
        <v>13</v>
      </c>
      <c r="G1100" s="63"/>
      <c r="H1100" s="63">
        <v>0</v>
      </c>
      <c r="I1100" s="63"/>
      <c r="J1100" s="63"/>
      <c r="K1100" s="63">
        <v>0</v>
      </c>
      <c r="L1100" s="63"/>
      <c r="M1100" s="63">
        <v>0</v>
      </c>
      <c r="N1100" s="63"/>
      <c r="O1100" s="63"/>
      <c r="P1100" s="63">
        <v>0</v>
      </c>
      <c r="Q1100" s="58">
        <v>0</v>
      </c>
    </row>
    <row r="1101" spans="1:17" x14ac:dyDescent="0.25">
      <c r="A1101" s="58">
        <v>2001</v>
      </c>
      <c r="B1101" s="79">
        <v>153</v>
      </c>
      <c r="C1101" s="63">
        <v>47</v>
      </c>
      <c r="D1101" s="63"/>
      <c r="E1101" s="63"/>
      <c r="F1101" s="63">
        <v>47</v>
      </c>
      <c r="G1101" s="63"/>
      <c r="H1101" s="63">
        <v>2</v>
      </c>
      <c r="I1101" s="63"/>
      <c r="J1101" s="63"/>
      <c r="K1101" s="63">
        <v>2</v>
      </c>
      <c r="L1101" s="63"/>
      <c r="M1101" s="63">
        <v>0</v>
      </c>
      <c r="N1101" s="63">
        <v>0</v>
      </c>
      <c r="O1101" s="63"/>
      <c r="P1101" s="63">
        <v>0</v>
      </c>
      <c r="Q1101" s="63">
        <v>0</v>
      </c>
    </row>
    <row r="1102" spans="1:17" x14ac:dyDescent="0.25">
      <c r="A1102" s="58">
        <v>2001</v>
      </c>
      <c r="B1102" s="79">
        <v>154</v>
      </c>
      <c r="C1102" s="63">
        <v>336</v>
      </c>
      <c r="D1102" s="63"/>
      <c r="E1102" s="63"/>
      <c r="F1102" s="63">
        <v>336</v>
      </c>
      <c r="G1102" s="63"/>
      <c r="H1102" s="63">
        <v>2</v>
      </c>
      <c r="I1102" s="63"/>
      <c r="J1102" s="63"/>
      <c r="K1102" s="63">
        <v>2</v>
      </c>
      <c r="L1102" s="63"/>
      <c r="M1102" s="63">
        <v>0</v>
      </c>
      <c r="N1102" s="63">
        <v>0</v>
      </c>
      <c r="O1102" s="63"/>
      <c r="P1102" s="63">
        <v>0</v>
      </c>
      <c r="Q1102" s="63">
        <v>-1</v>
      </c>
    </row>
    <row r="1103" spans="1:17" x14ac:dyDescent="0.25">
      <c r="A1103" s="58">
        <v>2001</v>
      </c>
      <c r="B1103" s="79">
        <v>155</v>
      </c>
      <c r="C1103" s="63">
        <v>63</v>
      </c>
      <c r="D1103" s="63"/>
      <c r="E1103" s="63"/>
      <c r="F1103" s="63">
        <v>63</v>
      </c>
      <c r="G1103" s="63"/>
      <c r="H1103" s="63">
        <v>1</v>
      </c>
      <c r="I1103" s="63"/>
      <c r="J1103" s="63"/>
      <c r="K1103" s="63">
        <v>1</v>
      </c>
      <c r="L1103" s="63"/>
      <c r="M1103" s="63">
        <v>0</v>
      </c>
      <c r="N1103" s="63">
        <v>0</v>
      </c>
      <c r="O1103" s="63"/>
      <c r="P1103" s="63">
        <v>3</v>
      </c>
      <c r="Q1103" s="63">
        <v>0</v>
      </c>
    </row>
    <row r="1104" spans="1:17" x14ac:dyDescent="0.25">
      <c r="A1104" s="58">
        <v>2001</v>
      </c>
      <c r="B1104" s="79">
        <v>156</v>
      </c>
      <c r="C1104" s="63">
        <v>26</v>
      </c>
      <c r="D1104" s="63"/>
      <c r="E1104" s="63"/>
      <c r="F1104" s="63">
        <v>26</v>
      </c>
      <c r="G1104" s="63"/>
      <c r="H1104" s="63">
        <v>1</v>
      </c>
      <c r="I1104" s="63"/>
      <c r="J1104" s="63"/>
      <c r="K1104" s="63">
        <v>1</v>
      </c>
      <c r="L1104" s="63"/>
      <c r="M1104" s="63">
        <v>0</v>
      </c>
      <c r="N1104" s="63">
        <v>0</v>
      </c>
      <c r="O1104" s="63"/>
      <c r="P1104" s="63">
        <v>1</v>
      </c>
      <c r="Q1104" s="63">
        <v>0</v>
      </c>
    </row>
    <row r="1105" spans="1:17" x14ac:dyDescent="0.25">
      <c r="A1105" s="58">
        <v>2001</v>
      </c>
      <c r="B1105" s="79">
        <v>157</v>
      </c>
      <c r="C1105" s="63">
        <v>113</v>
      </c>
      <c r="D1105" s="63"/>
      <c r="E1105" s="63"/>
      <c r="F1105" s="63">
        <v>113</v>
      </c>
      <c r="G1105" s="63"/>
      <c r="H1105" s="63">
        <v>1</v>
      </c>
      <c r="I1105" s="63"/>
      <c r="J1105" s="63"/>
      <c r="K1105" s="63">
        <v>1</v>
      </c>
      <c r="L1105" s="63"/>
      <c r="M1105" s="63">
        <v>0</v>
      </c>
      <c r="N1105" s="63">
        <v>0</v>
      </c>
      <c r="O1105" s="63"/>
      <c r="P1105" s="63">
        <v>2</v>
      </c>
      <c r="Q1105" s="63">
        <v>0</v>
      </c>
    </row>
    <row r="1106" spans="1:17" x14ac:dyDescent="0.25">
      <c r="A1106" s="58">
        <v>2001</v>
      </c>
      <c r="B1106" s="79">
        <v>158</v>
      </c>
      <c r="C1106" s="63">
        <v>19</v>
      </c>
      <c r="D1106" s="63"/>
      <c r="E1106" s="63"/>
      <c r="F1106" s="63">
        <v>19</v>
      </c>
      <c r="G1106" s="63"/>
      <c r="H1106" s="63">
        <v>1</v>
      </c>
      <c r="I1106" s="63"/>
      <c r="J1106" s="63"/>
      <c r="K1106" s="63">
        <v>1</v>
      </c>
      <c r="L1106" s="63"/>
      <c r="M1106" s="63">
        <v>0</v>
      </c>
      <c r="N1106" s="63">
        <v>0</v>
      </c>
      <c r="O1106" s="63"/>
      <c r="P1106" s="63">
        <v>3</v>
      </c>
      <c r="Q1106" s="63">
        <v>0</v>
      </c>
    </row>
    <row r="1107" spans="1:17" x14ac:dyDescent="0.25">
      <c r="A1107" s="58">
        <v>2001</v>
      </c>
      <c r="B1107" s="79">
        <v>159</v>
      </c>
      <c r="C1107" s="63">
        <v>11</v>
      </c>
      <c r="D1107" s="63"/>
      <c r="E1107" s="63"/>
      <c r="F1107" s="63">
        <v>11</v>
      </c>
      <c r="G1107" s="63"/>
      <c r="H1107" s="63">
        <v>0</v>
      </c>
      <c r="I1107" s="63"/>
      <c r="J1107" s="63"/>
      <c r="K1107" s="63">
        <v>0</v>
      </c>
      <c r="L1107" s="63"/>
      <c r="M1107" s="63">
        <v>0</v>
      </c>
      <c r="N1107" s="63">
        <v>0</v>
      </c>
      <c r="O1107" s="63"/>
      <c r="P1107" s="63">
        <v>2</v>
      </c>
      <c r="Q1107" s="63">
        <v>1</v>
      </c>
    </row>
    <row r="1108" spans="1:17" x14ac:dyDescent="0.25">
      <c r="A1108" s="58">
        <v>2001</v>
      </c>
      <c r="B1108" s="79">
        <v>160</v>
      </c>
      <c r="C1108" s="63">
        <v>-6</v>
      </c>
      <c r="D1108" s="63"/>
      <c r="E1108" s="63"/>
      <c r="F1108" s="63">
        <v>-6</v>
      </c>
      <c r="G1108" s="63"/>
      <c r="H1108" s="63">
        <v>0</v>
      </c>
      <c r="I1108" s="63"/>
      <c r="J1108" s="63"/>
      <c r="K1108" s="63">
        <v>0</v>
      </c>
      <c r="L1108" s="63"/>
      <c r="M1108" s="63">
        <v>0</v>
      </c>
      <c r="N1108" s="63">
        <v>0</v>
      </c>
      <c r="O1108" s="63"/>
      <c r="P1108" s="63">
        <v>2</v>
      </c>
      <c r="Q1108" s="63">
        <v>1</v>
      </c>
    </row>
    <row r="1109" spans="1:17" x14ac:dyDescent="0.25">
      <c r="A1109" s="58">
        <v>2001</v>
      </c>
      <c r="B1109" s="79">
        <v>161</v>
      </c>
      <c r="C1109" s="63">
        <v>11</v>
      </c>
      <c r="D1109" s="63"/>
      <c r="E1109" s="63"/>
      <c r="F1109" s="63">
        <v>11</v>
      </c>
      <c r="G1109" s="63"/>
      <c r="H1109" s="63">
        <v>0</v>
      </c>
      <c r="I1109" s="63"/>
      <c r="J1109" s="63"/>
      <c r="K1109" s="63">
        <v>0</v>
      </c>
      <c r="L1109" s="63"/>
      <c r="M1109" s="63">
        <v>0</v>
      </c>
      <c r="N1109" s="63">
        <v>0</v>
      </c>
      <c r="O1109" s="63"/>
      <c r="P1109" s="63">
        <v>0</v>
      </c>
      <c r="Q1109" s="63">
        <v>0</v>
      </c>
    </row>
    <row r="1110" spans="1:17" x14ac:dyDescent="0.25">
      <c r="A1110" s="58">
        <v>2001</v>
      </c>
      <c r="B1110" s="79">
        <v>162</v>
      </c>
      <c r="C1110" s="63">
        <v>51</v>
      </c>
      <c r="D1110" s="63"/>
      <c r="E1110" s="63"/>
      <c r="F1110" s="63">
        <v>51</v>
      </c>
      <c r="G1110" s="63"/>
      <c r="H1110" s="63">
        <v>1</v>
      </c>
      <c r="I1110" s="63"/>
      <c r="J1110" s="63"/>
      <c r="K1110" s="63">
        <v>1</v>
      </c>
      <c r="L1110" s="63"/>
      <c r="M1110" s="63">
        <v>0</v>
      </c>
      <c r="N1110" s="63">
        <v>0</v>
      </c>
      <c r="O1110" s="63"/>
      <c r="P1110" s="63">
        <v>1</v>
      </c>
      <c r="Q1110" s="63">
        <v>1</v>
      </c>
    </row>
    <row r="1111" spans="1:17" x14ac:dyDescent="0.25">
      <c r="A1111" s="58">
        <v>2001</v>
      </c>
      <c r="B1111" s="79">
        <v>163</v>
      </c>
      <c r="C1111" s="63">
        <v>31</v>
      </c>
      <c r="D1111" s="63"/>
      <c r="E1111" s="63"/>
      <c r="F1111" s="63">
        <v>31</v>
      </c>
      <c r="G1111" s="63"/>
      <c r="H1111" s="63">
        <v>0</v>
      </c>
      <c r="I1111" s="63"/>
      <c r="J1111" s="63"/>
      <c r="K1111" s="63">
        <v>0</v>
      </c>
      <c r="L1111" s="63"/>
      <c r="M1111" s="63">
        <v>0</v>
      </c>
      <c r="N1111" s="63">
        <v>0</v>
      </c>
      <c r="O1111" s="63"/>
      <c r="P1111" s="63">
        <v>1</v>
      </c>
      <c r="Q1111" s="63">
        <v>0</v>
      </c>
    </row>
    <row r="1112" spans="1:17" x14ac:dyDescent="0.25">
      <c r="A1112" s="58">
        <v>2001</v>
      </c>
      <c r="B1112" s="79">
        <v>164</v>
      </c>
      <c r="C1112" s="63">
        <v>64</v>
      </c>
      <c r="D1112" s="63"/>
      <c r="E1112" s="63"/>
      <c r="F1112" s="63">
        <v>64</v>
      </c>
      <c r="G1112" s="63"/>
      <c r="H1112" s="63">
        <v>1</v>
      </c>
      <c r="I1112" s="63"/>
      <c r="J1112" s="63"/>
      <c r="K1112" s="63">
        <v>1</v>
      </c>
      <c r="L1112" s="63"/>
      <c r="M1112" s="63">
        <v>0</v>
      </c>
      <c r="N1112" s="63">
        <v>0</v>
      </c>
      <c r="O1112" s="63"/>
      <c r="P1112" s="63">
        <v>-1</v>
      </c>
      <c r="Q1112" s="63">
        <v>0</v>
      </c>
    </row>
    <row r="1113" spans="1:17" x14ac:dyDescent="0.25">
      <c r="A1113" s="58">
        <v>2001</v>
      </c>
      <c r="B1113" s="79">
        <v>165</v>
      </c>
      <c r="C1113" s="63">
        <v>35</v>
      </c>
      <c r="D1113" s="63"/>
      <c r="E1113" s="63"/>
      <c r="F1113" s="63">
        <v>35</v>
      </c>
      <c r="G1113" s="63"/>
      <c r="H1113" s="63">
        <v>2</v>
      </c>
      <c r="I1113" s="63"/>
      <c r="J1113" s="63"/>
      <c r="K1113" s="63">
        <v>2</v>
      </c>
      <c r="L1113" s="63"/>
      <c r="M1113" s="63">
        <v>0</v>
      </c>
      <c r="N1113" s="63">
        <v>0</v>
      </c>
      <c r="O1113" s="63"/>
      <c r="P1113" s="63">
        <v>1</v>
      </c>
      <c r="Q1113" s="63">
        <v>0</v>
      </c>
    </row>
    <row r="1114" spans="1:17" x14ac:dyDescent="0.25">
      <c r="A1114" s="58">
        <v>2001</v>
      </c>
      <c r="B1114" s="127">
        <v>166</v>
      </c>
      <c r="C1114" s="101">
        <v>3</v>
      </c>
      <c r="D1114" s="101"/>
      <c r="E1114" s="101"/>
      <c r="F1114" s="101">
        <v>3</v>
      </c>
      <c r="G1114" s="101"/>
      <c r="H1114" s="101">
        <v>0</v>
      </c>
      <c r="I1114" s="101"/>
      <c r="J1114" s="101"/>
      <c r="K1114" s="101">
        <v>0</v>
      </c>
      <c r="L1114" s="101"/>
      <c r="M1114" s="101">
        <v>0</v>
      </c>
      <c r="N1114" s="101">
        <v>0</v>
      </c>
      <c r="O1114" s="101"/>
      <c r="P1114" s="101">
        <v>0</v>
      </c>
      <c r="Q1114" s="101">
        <v>0</v>
      </c>
    </row>
    <row r="1115" spans="1:17" x14ac:dyDescent="0.25">
      <c r="A1115" s="58">
        <v>2001</v>
      </c>
      <c r="B1115" s="79">
        <v>167</v>
      </c>
      <c r="C1115" s="63">
        <v>15</v>
      </c>
      <c r="D1115" s="63"/>
      <c r="E1115" s="63"/>
      <c r="F1115" s="63">
        <v>15</v>
      </c>
      <c r="G1115" s="63"/>
      <c r="H1115" s="63">
        <v>1</v>
      </c>
      <c r="I1115" s="63"/>
      <c r="J1115" s="63"/>
      <c r="K1115" s="63">
        <v>1</v>
      </c>
      <c r="L1115" s="63"/>
      <c r="M1115" s="63">
        <v>0</v>
      </c>
      <c r="N1115" s="63">
        <v>0</v>
      </c>
      <c r="O1115" s="63"/>
      <c r="P1115" s="63">
        <v>0</v>
      </c>
      <c r="Q1115" s="63">
        <v>0</v>
      </c>
    </row>
    <row r="1116" spans="1:17" x14ac:dyDescent="0.25">
      <c r="A1116" s="58">
        <v>2001</v>
      </c>
      <c r="B1116" s="79">
        <v>168</v>
      </c>
      <c r="C1116" s="63">
        <v>15</v>
      </c>
      <c r="D1116" s="63"/>
      <c r="E1116" s="63"/>
      <c r="F1116" s="63">
        <v>15</v>
      </c>
      <c r="G1116" s="63"/>
      <c r="H1116" s="63">
        <v>0</v>
      </c>
      <c r="I1116" s="63"/>
      <c r="J1116" s="63"/>
      <c r="K1116" s="63">
        <v>0</v>
      </c>
      <c r="L1116" s="63"/>
      <c r="M1116" s="63">
        <v>0</v>
      </c>
      <c r="N1116" s="63">
        <v>0</v>
      </c>
      <c r="O1116" s="63"/>
      <c r="P1116" s="63">
        <v>0</v>
      </c>
      <c r="Q1116" s="63">
        <v>0</v>
      </c>
    </row>
    <row r="1117" spans="1:17" x14ac:dyDescent="0.25">
      <c r="A1117" s="58">
        <v>2001</v>
      </c>
      <c r="B1117" s="79">
        <v>169</v>
      </c>
      <c r="C1117" s="63">
        <v>35</v>
      </c>
      <c r="D1117" s="63"/>
      <c r="E1117" s="63"/>
      <c r="F1117" s="63">
        <v>35</v>
      </c>
      <c r="G1117" s="63"/>
      <c r="H1117" s="63">
        <v>5</v>
      </c>
      <c r="I1117" s="63"/>
      <c r="J1117" s="63"/>
      <c r="K1117" s="63">
        <v>5</v>
      </c>
      <c r="L1117" s="63"/>
      <c r="M1117" s="63">
        <v>0</v>
      </c>
      <c r="N1117" s="63">
        <v>0</v>
      </c>
      <c r="O1117" s="63"/>
      <c r="P1117" s="63">
        <v>1</v>
      </c>
      <c r="Q1117" s="63">
        <v>0</v>
      </c>
    </row>
    <row r="1118" spans="1:17" x14ac:dyDescent="0.25">
      <c r="A1118" s="58">
        <v>2001</v>
      </c>
      <c r="B1118" s="79">
        <v>170</v>
      </c>
      <c r="C1118" s="63"/>
      <c r="D1118" s="63">
        <v>49</v>
      </c>
      <c r="E1118" s="63"/>
      <c r="F1118" s="63">
        <v>49</v>
      </c>
      <c r="G1118" s="63"/>
      <c r="H1118" s="63"/>
      <c r="I1118" s="63">
        <v>1</v>
      </c>
      <c r="J1118" s="63"/>
      <c r="K1118" s="63">
        <v>1</v>
      </c>
      <c r="L1118" s="63"/>
      <c r="M1118" s="63">
        <v>0</v>
      </c>
      <c r="N1118" s="63">
        <v>0</v>
      </c>
      <c r="O1118" s="63"/>
      <c r="P1118" s="63">
        <v>0</v>
      </c>
      <c r="Q1118" s="63">
        <v>0</v>
      </c>
    </row>
    <row r="1119" spans="1:17" x14ac:dyDescent="0.25">
      <c r="A1119" s="58">
        <v>2001</v>
      </c>
      <c r="B1119" s="79">
        <v>171</v>
      </c>
      <c r="C1119" s="63"/>
      <c r="D1119" s="63">
        <v>5</v>
      </c>
      <c r="E1119" s="63"/>
      <c r="F1119" s="63">
        <v>5</v>
      </c>
      <c r="G1119" s="63"/>
      <c r="H1119" s="63"/>
      <c r="I1119" s="63">
        <v>0</v>
      </c>
      <c r="J1119" s="63"/>
      <c r="K1119" s="63">
        <v>0</v>
      </c>
      <c r="L1119" s="63"/>
      <c r="M1119" s="63">
        <v>0</v>
      </c>
      <c r="N1119" s="63">
        <v>0</v>
      </c>
      <c r="O1119" s="63"/>
      <c r="P1119" s="63">
        <v>4</v>
      </c>
      <c r="Q1119" s="63">
        <v>1</v>
      </c>
    </row>
    <row r="1120" spans="1:17" x14ac:dyDescent="0.25">
      <c r="A1120" s="58">
        <v>2001</v>
      </c>
      <c r="B1120" s="79">
        <v>172</v>
      </c>
      <c r="C1120" s="63"/>
      <c r="D1120" s="63">
        <v>2</v>
      </c>
      <c r="E1120" s="63"/>
      <c r="F1120" s="63">
        <v>2</v>
      </c>
      <c r="G1120" s="63"/>
      <c r="H1120" s="63"/>
      <c r="I1120" s="63">
        <v>0</v>
      </c>
      <c r="J1120" s="63"/>
      <c r="K1120" s="63">
        <v>0</v>
      </c>
      <c r="L1120" s="63"/>
      <c r="M1120" s="63">
        <v>0</v>
      </c>
      <c r="N1120" s="63">
        <v>0</v>
      </c>
      <c r="O1120" s="63"/>
      <c r="P1120" s="63">
        <v>1</v>
      </c>
      <c r="Q1120" s="63">
        <v>0</v>
      </c>
    </row>
    <row r="1121" spans="1:17" x14ac:dyDescent="0.25">
      <c r="A1121" s="58">
        <v>2001</v>
      </c>
      <c r="B1121" s="79">
        <v>173</v>
      </c>
      <c r="C1121" s="63"/>
      <c r="D1121" s="63">
        <v>3</v>
      </c>
      <c r="E1121" s="63"/>
      <c r="F1121" s="63">
        <v>3</v>
      </c>
      <c r="G1121" s="63"/>
      <c r="H1121" s="63"/>
      <c r="I1121" s="63">
        <v>1</v>
      </c>
      <c r="J1121" s="63"/>
      <c r="K1121" s="63">
        <v>1</v>
      </c>
      <c r="L1121" s="63"/>
      <c r="M1121" s="63">
        <v>0</v>
      </c>
      <c r="N1121" s="63">
        <v>0</v>
      </c>
      <c r="O1121" s="63"/>
      <c r="P1121" s="63">
        <v>4</v>
      </c>
      <c r="Q1121" s="63">
        <v>2</v>
      </c>
    </row>
    <row r="1122" spans="1:17" x14ac:dyDescent="0.25">
      <c r="A1122" s="58">
        <v>2001</v>
      </c>
      <c r="B1122" s="79">
        <v>174</v>
      </c>
      <c r="C1122" s="63"/>
      <c r="D1122" s="63">
        <v>45</v>
      </c>
      <c r="E1122" s="63"/>
      <c r="F1122" s="63">
        <v>45</v>
      </c>
      <c r="G1122" s="63"/>
      <c r="H1122" s="63"/>
      <c r="I1122" s="63">
        <v>4</v>
      </c>
      <c r="J1122" s="63"/>
      <c r="K1122" s="63">
        <v>4</v>
      </c>
      <c r="L1122" s="63"/>
      <c r="M1122" s="63">
        <v>0</v>
      </c>
      <c r="N1122" s="63">
        <v>0</v>
      </c>
      <c r="O1122" s="63"/>
      <c r="P1122" s="63">
        <v>0</v>
      </c>
      <c r="Q1122" s="63">
        <v>0</v>
      </c>
    </row>
    <row r="1123" spans="1:17" x14ac:dyDescent="0.25">
      <c r="A1123" s="58">
        <v>2001</v>
      </c>
      <c r="B1123" s="79">
        <v>175</v>
      </c>
      <c r="C1123" s="63"/>
      <c r="D1123" s="63">
        <v>2</v>
      </c>
      <c r="E1123" s="63"/>
      <c r="F1123" s="63">
        <v>2</v>
      </c>
      <c r="G1123" s="63"/>
      <c r="H1123" s="63"/>
      <c r="I1123" s="63">
        <v>0</v>
      </c>
      <c r="J1123" s="63"/>
      <c r="K1123" s="63">
        <v>0</v>
      </c>
      <c r="L1123" s="63"/>
      <c r="M1123" s="63">
        <v>0</v>
      </c>
      <c r="N1123" s="63">
        <v>0</v>
      </c>
      <c r="O1123" s="63"/>
      <c r="P1123" s="63">
        <v>2</v>
      </c>
      <c r="Q1123" s="63">
        <v>0</v>
      </c>
    </row>
    <row r="1124" spans="1:17" x14ac:dyDescent="0.25">
      <c r="A1124" s="58">
        <v>2001</v>
      </c>
      <c r="B1124" s="79">
        <v>176</v>
      </c>
      <c r="C1124" s="63"/>
      <c r="D1124" s="63">
        <v>9</v>
      </c>
      <c r="E1124" s="63"/>
      <c r="F1124" s="63">
        <v>9</v>
      </c>
      <c r="G1124" s="63"/>
      <c r="H1124" s="63"/>
      <c r="I1124" s="63">
        <v>2</v>
      </c>
      <c r="J1124" s="63"/>
      <c r="K1124" s="63">
        <v>2</v>
      </c>
      <c r="L1124" s="63"/>
      <c r="M1124" s="63">
        <v>1</v>
      </c>
      <c r="N1124" s="63">
        <v>1</v>
      </c>
      <c r="O1124" s="63"/>
      <c r="P1124" s="63">
        <v>4</v>
      </c>
      <c r="Q1124" s="63">
        <v>2</v>
      </c>
    </row>
    <row r="1125" spans="1:17" x14ac:dyDescent="0.25">
      <c r="A1125" s="58">
        <v>2001</v>
      </c>
      <c r="B1125" s="79">
        <v>177</v>
      </c>
      <c r="C1125" s="63"/>
      <c r="D1125" s="63">
        <v>17</v>
      </c>
      <c r="E1125" s="63"/>
      <c r="F1125" s="63">
        <v>17</v>
      </c>
      <c r="G1125" s="63"/>
      <c r="H1125" s="63"/>
      <c r="I1125" s="63">
        <v>-1</v>
      </c>
      <c r="J1125" s="63"/>
      <c r="K1125" s="63">
        <v>-1</v>
      </c>
      <c r="L1125" s="63"/>
      <c r="M1125" s="63">
        <v>1</v>
      </c>
      <c r="N1125" s="63">
        <v>1</v>
      </c>
      <c r="O1125" s="63"/>
      <c r="P1125" s="63">
        <v>6</v>
      </c>
      <c r="Q1125" s="63">
        <v>0</v>
      </c>
    </row>
    <row r="1126" spans="1:17" x14ac:dyDescent="0.25">
      <c r="A1126" s="58">
        <v>2001</v>
      </c>
      <c r="B1126" s="79">
        <v>178</v>
      </c>
      <c r="C1126" s="63"/>
      <c r="D1126" s="63">
        <v>26</v>
      </c>
      <c r="E1126" s="63"/>
      <c r="F1126" s="63">
        <v>26</v>
      </c>
      <c r="G1126" s="63"/>
      <c r="H1126" s="63"/>
      <c r="I1126" s="63">
        <v>3</v>
      </c>
      <c r="J1126" s="63"/>
      <c r="K1126" s="63">
        <v>3</v>
      </c>
      <c r="L1126" s="63"/>
      <c r="M1126" s="63">
        <v>0</v>
      </c>
      <c r="N1126" s="63">
        <v>0</v>
      </c>
      <c r="O1126" s="63"/>
      <c r="P1126" s="63">
        <v>3</v>
      </c>
      <c r="Q1126" s="63">
        <v>2</v>
      </c>
    </row>
    <row r="1127" spans="1:17" x14ac:dyDescent="0.25">
      <c r="A1127" s="58">
        <v>2001</v>
      </c>
      <c r="B1127" s="79">
        <v>179</v>
      </c>
      <c r="C1127" s="64"/>
      <c r="D1127" s="64">
        <v>15</v>
      </c>
      <c r="E1127" s="63"/>
      <c r="F1127" s="63">
        <v>15</v>
      </c>
      <c r="G1127" s="63"/>
      <c r="H1127" s="64"/>
      <c r="I1127" s="64">
        <v>3</v>
      </c>
      <c r="J1127" s="63"/>
      <c r="K1127" s="63">
        <v>3</v>
      </c>
      <c r="L1127" s="63"/>
      <c r="M1127" s="63">
        <v>0</v>
      </c>
      <c r="N1127" s="63">
        <v>0</v>
      </c>
      <c r="O1127" s="63"/>
      <c r="P1127" s="63">
        <v>3</v>
      </c>
      <c r="Q1127" s="63">
        <v>0</v>
      </c>
    </row>
    <row r="1128" spans="1:17" x14ac:dyDescent="0.25">
      <c r="A1128" s="58">
        <v>2001</v>
      </c>
      <c r="B1128" s="79">
        <v>180</v>
      </c>
      <c r="C1128" s="64"/>
      <c r="D1128" s="64">
        <v>5</v>
      </c>
      <c r="E1128" s="63"/>
      <c r="F1128" s="63">
        <v>5</v>
      </c>
      <c r="G1128" s="63"/>
      <c r="H1128" s="64"/>
      <c r="I1128" s="64">
        <v>4</v>
      </c>
      <c r="J1128" s="63"/>
      <c r="K1128" s="63">
        <v>4</v>
      </c>
      <c r="L1128" s="63"/>
      <c r="M1128" s="63">
        <v>1</v>
      </c>
      <c r="N1128" s="63">
        <v>1</v>
      </c>
      <c r="O1128" s="63"/>
      <c r="P1128" s="63">
        <v>14</v>
      </c>
      <c r="Q1128" s="63">
        <v>6</v>
      </c>
    </row>
    <row r="1129" spans="1:17" x14ac:dyDescent="0.25">
      <c r="A1129" s="58">
        <v>2001</v>
      </c>
      <c r="B1129" s="79">
        <v>181</v>
      </c>
      <c r="C1129" s="64"/>
      <c r="D1129" s="64">
        <v>-2</v>
      </c>
      <c r="E1129" s="63"/>
      <c r="F1129" s="63">
        <v>-2</v>
      </c>
      <c r="G1129" s="63"/>
      <c r="H1129" s="64"/>
      <c r="I1129" s="64">
        <v>2</v>
      </c>
      <c r="J1129" s="63"/>
      <c r="K1129" s="63">
        <v>2</v>
      </c>
      <c r="L1129" s="63"/>
      <c r="M1129" s="63">
        <v>0</v>
      </c>
      <c r="N1129" s="63">
        <v>0</v>
      </c>
      <c r="O1129" s="63"/>
      <c r="P1129" s="63">
        <v>8</v>
      </c>
      <c r="Q1129" s="63">
        <v>1</v>
      </c>
    </row>
    <row r="1130" spans="1:17" x14ac:dyDescent="0.25">
      <c r="A1130" s="58">
        <v>2001</v>
      </c>
      <c r="B1130" s="79">
        <v>182</v>
      </c>
      <c r="C1130" s="64"/>
      <c r="D1130" s="64">
        <v>5</v>
      </c>
      <c r="E1130" s="63"/>
      <c r="F1130" s="63">
        <v>5</v>
      </c>
      <c r="G1130" s="63"/>
      <c r="H1130" s="64"/>
      <c r="I1130" s="64">
        <v>-1</v>
      </c>
      <c r="J1130" s="63"/>
      <c r="K1130" s="63">
        <v>-1</v>
      </c>
      <c r="L1130" s="63"/>
      <c r="M1130" s="63">
        <v>0</v>
      </c>
      <c r="N1130" s="63">
        <v>0</v>
      </c>
      <c r="O1130" s="63"/>
      <c r="P1130" s="63">
        <v>2</v>
      </c>
      <c r="Q1130" s="63">
        <v>0</v>
      </c>
    </row>
    <row r="1131" spans="1:17" x14ac:dyDescent="0.25">
      <c r="A1131" s="58">
        <v>2001</v>
      </c>
      <c r="B1131" s="79">
        <v>183</v>
      </c>
      <c r="C1131" s="63"/>
      <c r="D1131" s="63">
        <v>1</v>
      </c>
      <c r="E1131" s="63"/>
      <c r="F1131" s="63">
        <v>1</v>
      </c>
      <c r="G1131" s="63"/>
      <c r="H1131" s="63"/>
      <c r="I1131" s="63">
        <v>3</v>
      </c>
      <c r="J1131" s="63"/>
      <c r="K1131" s="63">
        <v>3</v>
      </c>
      <c r="L1131" s="63"/>
      <c r="M1131" s="63">
        <v>1</v>
      </c>
      <c r="N1131" s="63">
        <v>1</v>
      </c>
      <c r="O1131" s="63"/>
      <c r="P1131" s="63">
        <v>6</v>
      </c>
      <c r="Q1131" s="63">
        <v>2</v>
      </c>
    </row>
    <row r="1132" spans="1:17" x14ac:dyDescent="0.25">
      <c r="A1132" s="58">
        <v>2001</v>
      </c>
      <c r="B1132" s="79">
        <v>184</v>
      </c>
      <c r="C1132" s="63"/>
      <c r="D1132" s="63">
        <v>-16</v>
      </c>
      <c r="E1132" s="63"/>
      <c r="F1132" s="63">
        <v>-16</v>
      </c>
      <c r="G1132" s="63"/>
      <c r="H1132" s="63"/>
      <c r="I1132" s="63">
        <v>1</v>
      </c>
      <c r="J1132" s="63"/>
      <c r="K1132" s="63">
        <v>1</v>
      </c>
      <c r="L1132" s="63"/>
      <c r="M1132" s="63">
        <v>0</v>
      </c>
      <c r="N1132" s="63">
        <v>0</v>
      </c>
      <c r="O1132" s="63"/>
      <c r="P1132" s="63">
        <v>4</v>
      </c>
      <c r="Q1132" s="63">
        <v>1</v>
      </c>
    </row>
    <row r="1133" spans="1:17" x14ac:dyDescent="0.25">
      <c r="A1133" s="58">
        <v>2001</v>
      </c>
      <c r="B1133" s="79">
        <v>185</v>
      </c>
      <c r="C1133" s="63"/>
      <c r="D1133" s="63">
        <v>6</v>
      </c>
      <c r="E1133" s="63"/>
      <c r="F1133" s="63">
        <v>6</v>
      </c>
      <c r="G1133" s="63"/>
      <c r="H1133" s="63"/>
      <c r="I1133" s="63">
        <v>3</v>
      </c>
      <c r="J1133" s="63"/>
      <c r="K1133" s="63">
        <v>3</v>
      </c>
      <c r="L1133" s="63"/>
      <c r="M1133" s="63">
        <v>0</v>
      </c>
      <c r="N1133" s="63">
        <v>0</v>
      </c>
      <c r="O1133" s="63"/>
      <c r="P1133" s="63">
        <v>7</v>
      </c>
      <c r="Q1133" s="63">
        <v>2</v>
      </c>
    </row>
    <row r="1134" spans="1:17" x14ac:dyDescent="0.25">
      <c r="A1134" s="58">
        <v>2001</v>
      </c>
      <c r="B1134" s="79">
        <v>186</v>
      </c>
      <c r="C1134" s="63"/>
      <c r="D1134" s="63">
        <v>-5</v>
      </c>
      <c r="E1134" s="63"/>
      <c r="F1134" s="63">
        <v>-5</v>
      </c>
      <c r="G1134" s="63"/>
      <c r="H1134" s="63"/>
      <c r="I1134" s="63">
        <v>0</v>
      </c>
      <c r="J1134" s="63"/>
      <c r="K1134" s="63">
        <v>0</v>
      </c>
      <c r="L1134" s="63"/>
      <c r="M1134" s="63">
        <v>1</v>
      </c>
      <c r="N1134" s="63">
        <v>1</v>
      </c>
      <c r="O1134" s="63"/>
      <c r="P1134" s="63">
        <v>1</v>
      </c>
      <c r="Q1134" s="63">
        <v>0</v>
      </c>
    </row>
    <row r="1135" spans="1:17" x14ac:dyDescent="0.25">
      <c r="A1135" s="58">
        <v>2001</v>
      </c>
      <c r="B1135" s="79">
        <v>187</v>
      </c>
      <c r="C1135" s="63"/>
      <c r="D1135" s="63">
        <v>6</v>
      </c>
      <c r="E1135" s="63"/>
      <c r="F1135" s="63">
        <v>6</v>
      </c>
      <c r="G1135" s="63"/>
      <c r="H1135" s="63"/>
      <c r="I1135" s="63">
        <v>3</v>
      </c>
      <c r="J1135" s="63"/>
      <c r="K1135" s="63">
        <v>3</v>
      </c>
      <c r="L1135" s="63"/>
      <c r="M1135" s="63">
        <v>1</v>
      </c>
      <c r="N1135" s="63">
        <v>1</v>
      </c>
      <c r="O1135" s="63"/>
      <c r="P1135" s="63">
        <v>13</v>
      </c>
      <c r="Q1135" s="63">
        <v>4</v>
      </c>
    </row>
    <row r="1136" spans="1:17" x14ac:dyDescent="0.25">
      <c r="A1136" s="58">
        <v>2001</v>
      </c>
      <c r="B1136" s="79">
        <v>188</v>
      </c>
      <c r="C1136" s="63"/>
      <c r="D1136" s="63">
        <v>7</v>
      </c>
      <c r="E1136" s="63"/>
      <c r="F1136" s="63">
        <v>7</v>
      </c>
      <c r="G1136" s="63"/>
      <c r="H1136" s="63"/>
      <c r="I1136" s="63">
        <v>0</v>
      </c>
      <c r="J1136" s="63"/>
      <c r="K1136" s="63">
        <v>0</v>
      </c>
      <c r="L1136" s="63"/>
      <c r="M1136" s="63">
        <v>0</v>
      </c>
      <c r="N1136" s="63">
        <v>0</v>
      </c>
      <c r="O1136" s="63"/>
      <c r="P1136" s="63">
        <v>3</v>
      </c>
      <c r="Q1136" s="63">
        <v>-1</v>
      </c>
    </row>
    <row r="1137" spans="1:17" x14ac:dyDescent="0.25">
      <c r="A1137" s="58">
        <v>2001</v>
      </c>
      <c r="B1137" s="79">
        <v>189</v>
      </c>
      <c r="C1137" s="63"/>
      <c r="D1137" s="63">
        <v>0</v>
      </c>
      <c r="E1137" s="63"/>
      <c r="F1137" s="63">
        <v>0</v>
      </c>
      <c r="G1137" s="63"/>
      <c r="H1137" s="63"/>
      <c r="I1137" s="63">
        <v>0</v>
      </c>
      <c r="J1137" s="63"/>
      <c r="K1137" s="63">
        <v>0</v>
      </c>
      <c r="L1137" s="63"/>
      <c r="M1137" s="63">
        <v>0</v>
      </c>
      <c r="N1137" s="63">
        <v>0</v>
      </c>
      <c r="O1137" s="63"/>
      <c r="P1137" s="63">
        <v>6</v>
      </c>
      <c r="Q1137" s="63">
        <v>6</v>
      </c>
    </row>
    <row r="1138" spans="1:17" x14ac:dyDescent="0.25">
      <c r="A1138" s="58">
        <v>2001</v>
      </c>
      <c r="B1138" s="79">
        <v>190</v>
      </c>
      <c r="C1138" s="63"/>
      <c r="D1138" s="63">
        <v>5</v>
      </c>
      <c r="E1138" s="63"/>
      <c r="F1138" s="63">
        <v>5</v>
      </c>
      <c r="G1138" s="63"/>
      <c r="H1138" s="63"/>
      <c r="I1138" s="63">
        <v>1</v>
      </c>
      <c r="J1138" s="63"/>
      <c r="K1138" s="63">
        <v>1</v>
      </c>
      <c r="L1138" s="63"/>
      <c r="M1138" s="63">
        <v>0</v>
      </c>
      <c r="N1138" s="63">
        <v>0</v>
      </c>
      <c r="O1138" s="63"/>
      <c r="P1138" s="63">
        <v>5</v>
      </c>
      <c r="Q1138" s="63">
        <v>2</v>
      </c>
    </row>
    <row r="1139" spans="1:17" x14ac:dyDescent="0.25">
      <c r="A1139" s="58">
        <v>2001</v>
      </c>
      <c r="B1139" s="79">
        <v>191</v>
      </c>
      <c r="C1139" s="63"/>
      <c r="D1139" s="63">
        <v>4</v>
      </c>
      <c r="E1139" s="63"/>
      <c r="F1139" s="63">
        <v>4</v>
      </c>
      <c r="G1139" s="63"/>
      <c r="H1139" s="63"/>
      <c r="I1139" s="63">
        <v>0</v>
      </c>
      <c r="J1139" s="63"/>
      <c r="K1139" s="63">
        <v>0</v>
      </c>
      <c r="L1139" s="63"/>
      <c r="M1139" s="63">
        <v>0</v>
      </c>
      <c r="N1139" s="63">
        <v>0</v>
      </c>
      <c r="O1139" s="63"/>
      <c r="P1139" s="63">
        <v>7</v>
      </c>
      <c r="Q1139" s="63">
        <v>2</v>
      </c>
    </row>
    <row r="1140" spans="1:17" x14ac:dyDescent="0.25">
      <c r="A1140" s="58">
        <v>2001</v>
      </c>
      <c r="B1140" s="79">
        <v>192</v>
      </c>
      <c r="C1140" s="63"/>
      <c r="D1140" s="63">
        <v>0</v>
      </c>
      <c r="E1140" s="63"/>
      <c r="F1140" s="63">
        <v>0</v>
      </c>
      <c r="G1140" s="63"/>
      <c r="H1140" s="63"/>
      <c r="I1140" s="63">
        <v>0</v>
      </c>
      <c r="J1140" s="63"/>
      <c r="K1140" s="63">
        <v>0</v>
      </c>
      <c r="L1140" s="63"/>
      <c r="M1140" s="63">
        <v>0</v>
      </c>
      <c r="N1140" s="63">
        <v>0</v>
      </c>
      <c r="O1140" s="63"/>
      <c r="P1140" s="63">
        <v>2</v>
      </c>
      <c r="Q1140" s="63">
        <v>0</v>
      </c>
    </row>
    <row r="1141" spans="1:17" x14ac:dyDescent="0.25">
      <c r="A1141" s="58">
        <v>2001</v>
      </c>
      <c r="B1141" s="79">
        <v>193</v>
      </c>
      <c r="C1141" s="63"/>
      <c r="D1141" s="63">
        <v>3</v>
      </c>
      <c r="E1141" s="63"/>
      <c r="F1141" s="63">
        <v>3</v>
      </c>
      <c r="G1141" s="63"/>
      <c r="H1141" s="63"/>
      <c r="I1141" s="63">
        <v>0</v>
      </c>
      <c r="J1141" s="63"/>
      <c r="K1141" s="63">
        <v>0</v>
      </c>
      <c r="L1141" s="63"/>
      <c r="M1141" s="63">
        <v>1</v>
      </c>
      <c r="N1141" s="63">
        <v>1</v>
      </c>
      <c r="O1141" s="63"/>
      <c r="P1141" s="63">
        <v>0</v>
      </c>
      <c r="Q1141" s="63">
        <v>0</v>
      </c>
    </row>
    <row r="1142" spans="1:17" x14ac:dyDescent="0.25">
      <c r="A1142" s="58">
        <v>2001</v>
      </c>
      <c r="B1142" s="79">
        <v>194</v>
      </c>
      <c r="C1142" s="63"/>
      <c r="D1142" s="63">
        <v>1</v>
      </c>
      <c r="E1142" s="63"/>
      <c r="F1142" s="63">
        <v>1</v>
      </c>
      <c r="G1142" s="63"/>
      <c r="H1142" s="63"/>
      <c r="I1142" s="63">
        <v>0</v>
      </c>
      <c r="J1142" s="63"/>
      <c r="K1142" s="63">
        <v>0</v>
      </c>
      <c r="L1142" s="63"/>
      <c r="M1142" s="63">
        <v>0</v>
      </c>
      <c r="N1142" s="63">
        <v>0</v>
      </c>
      <c r="O1142" s="63"/>
      <c r="P1142" s="63">
        <v>0</v>
      </c>
      <c r="Q1142" s="63">
        <v>0</v>
      </c>
    </row>
    <row r="1143" spans="1:17" x14ac:dyDescent="0.25">
      <c r="A1143" s="58">
        <v>2001</v>
      </c>
      <c r="B1143" s="79">
        <v>195</v>
      </c>
      <c r="C1143" s="63"/>
      <c r="D1143" s="63">
        <v>1</v>
      </c>
      <c r="E1143" s="63"/>
      <c r="F1143" s="63">
        <v>1</v>
      </c>
      <c r="G1143" s="63"/>
      <c r="H1143" s="63"/>
      <c r="I1143" s="63">
        <v>0</v>
      </c>
      <c r="J1143" s="63"/>
      <c r="K1143" s="63">
        <v>0</v>
      </c>
      <c r="L1143" s="63"/>
      <c r="M1143" s="63">
        <v>0</v>
      </c>
      <c r="N1143" s="63">
        <v>0</v>
      </c>
      <c r="O1143" s="63"/>
      <c r="P1143" s="63">
        <v>0</v>
      </c>
      <c r="Q1143" s="63">
        <v>0</v>
      </c>
    </row>
    <row r="1144" spans="1:17" x14ac:dyDescent="0.25">
      <c r="A1144" s="58">
        <v>2001</v>
      </c>
      <c r="B1144" s="79">
        <v>196</v>
      </c>
      <c r="C1144" s="63"/>
      <c r="D1144" s="63">
        <v>9</v>
      </c>
      <c r="E1144" s="63"/>
      <c r="F1144" s="63">
        <v>9</v>
      </c>
      <c r="G1144" s="63"/>
      <c r="H1144" s="63"/>
      <c r="I1144" s="63">
        <v>4</v>
      </c>
      <c r="J1144" s="63"/>
      <c r="K1144" s="63">
        <v>4</v>
      </c>
      <c r="L1144" s="63"/>
      <c r="M1144" s="63">
        <v>0</v>
      </c>
      <c r="N1144" s="63">
        <v>0</v>
      </c>
      <c r="O1144" s="63"/>
      <c r="P1144" s="63">
        <v>8</v>
      </c>
      <c r="Q1144" s="63">
        <v>1</v>
      </c>
    </row>
    <row r="1145" spans="1:17" x14ac:dyDescent="0.25">
      <c r="A1145" s="58">
        <v>2001</v>
      </c>
      <c r="B1145" s="79">
        <v>197</v>
      </c>
      <c r="C1145" s="63"/>
      <c r="D1145" s="63">
        <v>8</v>
      </c>
      <c r="E1145" s="63"/>
      <c r="F1145" s="63">
        <v>8</v>
      </c>
      <c r="G1145" s="63"/>
      <c r="H1145" s="63"/>
      <c r="I1145" s="63">
        <v>3</v>
      </c>
      <c r="J1145" s="63"/>
      <c r="K1145" s="63">
        <v>3</v>
      </c>
      <c r="L1145" s="63"/>
      <c r="M1145" s="63">
        <v>0</v>
      </c>
      <c r="N1145" s="63">
        <v>0</v>
      </c>
      <c r="O1145" s="63"/>
      <c r="P1145" s="63">
        <v>5</v>
      </c>
      <c r="Q1145" s="63">
        <v>0</v>
      </c>
    </row>
    <row r="1146" spans="1:17" x14ac:dyDescent="0.25">
      <c r="A1146" s="58">
        <v>2001</v>
      </c>
      <c r="B1146" s="79">
        <v>198</v>
      </c>
      <c r="C1146" s="63"/>
      <c r="D1146" s="63">
        <v>8</v>
      </c>
      <c r="E1146" s="63"/>
      <c r="F1146" s="63">
        <v>8</v>
      </c>
      <c r="G1146" s="63"/>
      <c r="H1146" s="63"/>
      <c r="I1146" s="63">
        <v>6</v>
      </c>
      <c r="J1146" s="63"/>
      <c r="K1146" s="63">
        <v>6</v>
      </c>
      <c r="L1146" s="63"/>
      <c r="M1146" s="63">
        <v>0</v>
      </c>
      <c r="N1146" s="63">
        <v>0</v>
      </c>
      <c r="O1146" s="63"/>
      <c r="P1146" s="63">
        <v>11</v>
      </c>
      <c r="Q1146" s="63">
        <v>3</v>
      </c>
    </row>
    <row r="1147" spans="1:17" x14ac:dyDescent="0.25">
      <c r="A1147" s="58">
        <v>2001</v>
      </c>
      <c r="B1147" s="79">
        <v>199</v>
      </c>
      <c r="C1147" s="63"/>
      <c r="D1147" s="63">
        <v>5</v>
      </c>
      <c r="E1147" s="63"/>
      <c r="F1147" s="63">
        <v>5</v>
      </c>
      <c r="G1147" s="63"/>
      <c r="H1147" s="63"/>
      <c r="I1147" s="63">
        <v>2</v>
      </c>
      <c r="J1147" s="63"/>
      <c r="K1147" s="63">
        <v>2</v>
      </c>
      <c r="L1147" s="63"/>
      <c r="M1147" s="63">
        <v>0</v>
      </c>
      <c r="N1147" s="63">
        <v>0</v>
      </c>
      <c r="O1147" s="63"/>
      <c r="P1147" s="63">
        <v>1</v>
      </c>
      <c r="Q1147" s="63">
        <v>1</v>
      </c>
    </row>
    <row r="1148" spans="1:17" x14ac:dyDescent="0.25">
      <c r="A1148" s="58">
        <v>2001</v>
      </c>
      <c r="B1148" s="79">
        <v>200</v>
      </c>
      <c r="C1148" s="63"/>
      <c r="D1148" s="63">
        <v>3</v>
      </c>
      <c r="E1148" s="63"/>
      <c r="F1148" s="63">
        <v>3</v>
      </c>
      <c r="G1148" s="63"/>
      <c r="H1148" s="63"/>
      <c r="I1148" s="63">
        <v>1</v>
      </c>
      <c r="J1148" s="63"/>
      <c r="K1148" s="63">
        <v>1</v>
      </c>
      <c r="L1148" s="63"/>
      <c r="M1148" s="63">
        <v>0</v>
      </c>
      <c r="N1148" s="63">
        <v>0</v>
      </c>
      <c r="O1148" s="63"/>
      <c r="P1148" s="63">
        <v>8</v>
      </c>
      <c r="Q1148" s="63">
        <v>6</v>
      </c>
    </row>
    <row r="1149" spans="1:17" x14ac:dyDescent="0.25">
      <c r="A1149" s="58">
        <v>2001</v>
      </c>
      <c r="B1149" s="79">
        <v>201</v>
      </c>
      <c r="C1149" s="63"/>
      <c r="D1149" s="63">
        <v>2</v>
      </c>
      <c r="E1149" s="63"/>
      <c r="F1149" s="63">
        <v>2</v>
      </c>
      <c r="G1149" s="63"/>
      <c r="H1149" s="63"/>
      <c r="I1149" s="63">
        <v>1</v>
      </c>
      <c r="J1149" s="63"/>
      <c r="K1149" s="63">
        <v>1</v>
      </c>
      <c r="L1149" s="63"/>
      <c r="M1149" s="63">
        <v>0</v>
      </c>
      <c r="N1149" s="63">
        <v>0</v>
      </c>
      <c r="O1149" s="63"/>
      <c r="P1149" s="63">
        <v>2</v>
      </c>
      <c r="Q1149" s="63">
        <v>2</v>
      </c>
    </row>
    <row r="1150" spans="1:17" x14ac:dyDescent="0.25">
      <c r="A1150" s="58">
        <v>2001</v>
      </c>
      <c r="B1150" s="79">
        <v>202</v>
      </c>
      <c r="C1150" s="63"/>
      <c r="D1150" s="63">
        <v>3</v>
      </c>
      <c r="E1150" s="63"/>
      <c r="F1150" s="63">
        <v>3</v>
      </c>
      <c r="G1150" s="63"/>
      <c r="H1150" s="63"/>
      <c r="I1150" s="63">
        <v>1</v>
      </c>
      <c r="J1150" s="63"/>
      <c r="K1150" s="63">
        <v>1</v>
      </c>
      <c r="L1150" s="63"/>
      <c r="M1150" s="63">
        <v>0</v>
      </c>
      <c r="N1150" s="63">
        <v>0</v>
      </c>
      <c r="O1150" s="63"/>
      <c r="P1150" s="63">
        <v>5</v>
      </c>
      <c r="Q1150" s="63">
        <v>4</v>
      </c>
    </row>
    <row r="1151" spans="1:17" x14ac:dyDescent="0.25">
      <c r="A1151" s="58">
        <v>2001</v>
      </c>
      <c r="B1151" s="79">
        <v>203</v>
      </c>
      <c r="C1151" s="63"/>
      <c r="D1151" s="63">
        <v>2</v>
      </c>
      <c r="E1151" s="63"/>
      <c r="F1151" s="63">
        <v>2</v>
      </c>
      <c r="G1151" s="63"/>
      <c r="H1151" s="63"/>
      <c r="I1151" s="63">
        <v>1</v>
      </c>
      <c r="J1151" s="63"/>
      <c r="K1151" s="63">
        <v>1</v>
      </c>
      <c r="L1151" s="63"/>
      <c r="M1151" s="63">
        <v>0</v>
      </c>
      <c r="N1151" s="63">
        <v>0</v>
      </c>
      <c r="O1151" s="63"/>
      <c r="P1151" s="63">
        <v>6</v>
      </c>
      <c r="Q1151" s="63">
        <v>5</v>
      </c>
    </row>
    <row r="1152" spans="1:17" x14ac:dyDescent="0.25">
      <c r="A1152" s="58">
        <v>2001</v>
      </c>
      <c r="B1152" s="79">
        <v>204</v>
      </c>
      <c r="C1152" s="63"/>
      <c r="D1152" s="63">
        <v>0</v>
      </c>
      <c r="E1152" s="63"/>
      <c r="F1152" s="63">
        <v>0</v>
      </c>
      <c r="G1152" s="63"/>
      <c r="H1152" s="63"/>
      <c r="I1152" s="63">
        <v>0</v>
      </c>
      <c r="J1152" s="63"/>
      <c r="K1152" s="63">
        <v>0</v>
      </c>
      <c r="L1152" s="63"/>
      <c r="M1152" s="63">
        <v>0</v>
      </c>
      <c r="N1152" s="63">
        <v>0</v>
      </c>
      <c r="O1152" s="63"/>
      <c r="P1152" s="63">
        <v>0</v>
      </c>
      <c r="Q1152" s="63">
        <v>0</v>
      </c>
    </row>
    <row r="1153" spans="1:17" x14ac:dyDescent="0.25">
      <c r="A1153" s="58">
        <v>2001</v>
      </c>
      <c r="B1153" s="79">
        <v>205</v>
      </c>
      <c r="C1153" s="63"/>
      <c r="D1153" s="63">
        <v>1</v>
      </c>
      <c r="E1153" s="63"/>
      <c r="F1153" s="63">
        <v>1</v>
      </c>
      <c r="G1153" s="63"/>
      <c r="H1153" s="63"/>
      <c r="I1153" s="63">
        <v>1</v>
      </c>
      <c r="J1153" s="63"/>
      <c r="K1153" s="63">
        <v>1</v>
      </c>
      <c r="L1153" s="63"/>
      <c r="M1153" s="63">
        <v>0</v>
      </c>
      <c r="N1153" s="63">
        <v>0</v>
      </c>
      <c r="O1153" s="63"/>
      <c r="P1153" s="63">
        <v>4</v>
      </c>
      <c r="Q1153" s="63">
        <v>0</v>
      </c>
    </row>
    <row r="1154" spans="1:17" x14ac:dyDescent="0.25">
      <c r="A1154" s="58">
        <v>2001</v>
      </c>
      <c r="B1154" s="79">
        <v>206</v>
      </c>
      <c r="C1154" s="63"/>
      <c r="D1154" s="63">
        <v>6</v>
      </c>
      <c r="E1154" s="63"/>
      <c r="F1154" s="63">
        <v>6</v>
      </c>
      <c r="G1154" s="63"/>
      <c r="H1154" s="63"/>
      <c r="I1154" s="63">
        <v>1</v>
      </c>
      <c r="J1154" s="63"/>
      <c r="K1154" s="63">
        <v>1</v>
      </c>
      <c r="L1154" s="63"/>
      <c r="M1154" s="63">
        <v>0</v>
      </c>
      <c r="N1154" s="63">
        <v>0</v>
      </c>
      <c r="O1154" s="63"/>
      <c r="P1154" s="63">
        <v>5</v>
      </c>
      <c r="Q1154" s="63">
        <v>3</v>
      </c>
    </row>
    <row r="1155" spans="1:17" x14ac:dyDescent="0.25">
      <c r="A1155" s="58">
        <v>2001</v>
      </c>
      <c r="B1155" s="79">
        <v>207</v>
      </c>
      <c r="C1155" s="63"/>
      <c r="D1155" s="63">
        <v>3</v>
      </c>
      <c r="E1155" s="63"/>
      <c r="F1155" s="63">
        <v>3</v>
      </c>
      <c r="G1155" s="63"/>
      <c r="H1155" s="63"/>
      <c r="I1155" s="63">
        <v>0</v>
      </c>
      <c r="J1155" s="63"/>
      <c r="K1155" s="63">
        <v>0</v>
      </c>
      <c r="L1155" s="63"/>
      <c r="M1155" s="63">
        <v>0</v>
      </c>
      <c r="N1155" s="63">
        <v>0</v>
      </c>
      <c r="O1155" s="63"/>
      <c r="P1155" s="63">
        <v>2</v>
      </c>
      <c r="Q1155" s="63">
        <v>3</v>
      </c>
    </row>
    <row r="1156" spans="1:17" x14ac:dyDescent="0.25">
      <c r="A1156" s="58">
        <v>2001</v>
      </c>
      <c r="B1156" s="79">
        <v>208</v>
      </c>
      <c r="C1156" s="63"/>
      <c r="D1156" s="63">
        <v>0</v>
      </c>
      <c r="E1156" s="63"/>
      <c r="F1156" s="63">
        <v>0</v>
      </c>
      <c r="G1156" s="63"/>
      <c r="H1156" s="63"/>
      <c r="I1156" s="63">
        <v>2</v>
      </c>
      <c r="J1156" s="63"/>
      <c r="K1156" s="63">
        <v>2</v>
      </c>
      <c r="L1156" s="63"/>
      <c r="M1156" s="63">
        <v>0</v>
      </c>
      <c r="N1156" s="63">
        <v>0</v>
      </c>
      <c r="O1156" s="63"/>
      <c r="P1156" s="63">
        <v>4</v>
      </c>
      <c r="Q1156" s="63">
        <v>1</v>
      </c>
    </row>
    <row r="1157" spans="1:17" x14ac:dyDescent="0.25">
      <c r="A1157" s="58">
        <v>2001</v>
      </c>
      <c r="B1157" s="79">
        <v>209</v>
      </c>
      <c r="C1157" s="63"/>
      <c r="D1157" s="63">
        <v>0</v>
      </c>
      <c r="E1157" s="63"/>
      <c r="F1157" s="63">
        <v>0</v>
      </c>
      <c r="G1157" s="63"/>
      <c r="H1157" s="63"/>
      <c r="I1157" s="63">
        <v>0</v>
      </c>
      <c r="J1157" s="63"/>
      <c r="K1157" s="63">
        <v>0</v>
      </c>
      <c r="L1157" s="63"/>
      <c r="M1157" s="63">
        <v>0</v>
      </c>
      <c r="N1157" s="63">
        <v>0</v>
      </c>
      <c r="O1157" s="63"/>
      <c r="P1157" s="63">
        <v>3</v>
      </c>
      <c r="Q1157" s="58">
        <v>0</v>
      </c>
    </row>
    <row r="1158" spans="1:17" x14ac:dyDescent="0.25">
      <c r="A1158" s="58">
        <v>2001</v>
      </c>
      <c r="B1158" s="79">
        <v>210</v>
      </c>
      <c r="C1158" s="63"/>
      <c r="D1158" s="63">
        <v>0</v>
      </c>
      <c r="E1158" s="63"/>
      <c r="F1158" s="63">
        <v>0</v>
      </c>
      <c r="G1158" s="63"/>
      <c r="H1158" s="63"/>
      <c r="I1158" s="63">
        <v>0</v>
      </c>
      <c r="J1158" s="63"/>
      <c r="K1158" s="63">
        <v>0</v>
      </c>
      <c r="L1158" s="63"/>
      <c r="M1158" s="63">
        <v>0</v>
      </c>
      <c r="N1158" s="63">
        <v>0</v>
      </c>
      <c r="O1158" s="63"/>
      <c r="P1158" s="63">
        <v>10</v>
      </c>
      <c r="Q1158" s="58">
        <v>2</v>
      </c>
    </row>
    <row r="1159" spans="1:17" x14ac:dyDescent="0.25">
      <c r="A1159" s="58">
        <v>2001</v>
      </c>
      <c r="B1159" s="79">
        <v>211</v>
      </c>
      <c r="C1159" s="63"/>
      <c r="D1159" s="63">
        <v>0</v>
      </c>
      <c r="E1159" s="63"/>
      <c r="F1159" s="63">
        <v>0</v>
      </c>
      <c r="G1159" s="63"/>
      <c r="H1159" s="63"/>
      <c r="I1159" s="63">
        <v>0</v>
      </c>
      <c r="J1159" s="63"/>
      <c r="K1159" s="63">
        <v>0</v>
      </c>
      <c r="L1159" s="63"/>
      <c r="M1159" s="63">
        <v>0</v>
      </c>
      <c r="N1159" s="63">
        <v>0</v>
      </c>
      <c r="O1159" s="63"/>
      <c r="P1159" s="63">
        <v>3</v>
      </c>
      <c r="Q1159" s="58">
        <v>1</v>
      </c>
    </row>
    <row r="1160" spans="1:17" x14ac:dyDescent="0.25">
      <c r="A1160" s="58">
        <v>2001</v>
      </c>
      <c r="B1160" s="79">
        <v>212</v>
      </c>
      <c r="C1160" s="63"/>
      <c r="D1160" s="63">
        <v>0</v>
      </c>
      <c r="E1160" s="63"/>
      <c r="F1160" s="63">
        <v>0</v>
      </c>
      <c r="G1160" s="63"/>
      <c r="H1160" s="63"/>
      <c r="I1160" s="63">
        <v>0</v>
      </c>
      <c r="J1160" s="63"/>
      <c r="K1160" s="63">
        <v>0</v>
      </c>
      <c r="L1160" s="63"/>
      <c r="M1160" s="63">
        <v>0</v>
      </c>
      <c r="N1160" s="63">
        <v>0</v>
      </c>
      <c r="O1160" s="63"/>
      <c r="P1160" s="63">
        <v>2</v>
      </c>
      <c r="Q1160" s="58">
        <v>1</v>
      </c>
    </row>
    <row r="1161" spans="1:17" x14ac:dyDescent="0.25">
      <c r="A1161" s="58">
        <v>2001</v>
      </c>
      <c r="B1161" s="79">
        <v>213</v>
      </c>
      <c r="C1161" s="63"/>
      <c r="D1161" s="63">
        <v>-2</v>
      </c>
      <c r="E1161" s="63"/>
      <c r="F1161" s="63">
        <v>-2</v>
      </c>
      <c r="G1161" s="63"/>
      <c r="H1161" s="63"/>
      <c r="I1161" s="63">
        <v>0</v>
      </c>
      <c r="J1161" s="63"/>
      <c r="K1161" s="63">
        <v>0</v>
      </c>
      <c r="L1161" s="63"/>
      <c r="M1161" s="63">
        <v>0</v>
      </c>
      <c r="N1161" s="63">
        <v>0</v>
      </c>
      <c r="O1161" s="63"/>
      <c r="P1161" s="63">
        <v>7</v>
      </c>
      <c r="Q1161" s="58">
        <v>3</v>
      </c>
    </row>
    <row r="1162" spans="1:17" x14ac:dyDescent="0.25">
      <c r="A1162" s="58">
        <v>2001</v>
      </c>
      <c r="B1162" s="79">
        <v>214</v>
      </c>
      <c r="C1162" s="63"/>
      <c r="D1162" s="63">
        <v>-1</v>
      </c>
      <c r="E1162" s="63"/>
      <c r="F1162" s="63">
        <v>-1</v>
      </c>
      <c r="G1162" s="63"/>
      <c r="H1162" s="63"/>
      <c r="I1162" s="63"/>
      <c r="J1162" s="63">
        <v>0</v>
      </c>
      <c r="K1162" s="63">
        <v>0</v>
      </c>
      <c r="L1162" s="63"/>
      <c r="M1162" s="63">
        <v>0</v>
      </c>
      <c r="N1162" s="63"/>
      <c r="O1162" s="63"/>
      <c r="P1162" s="63">
        <v>3</v>
      </c>
      <c r="Q1162" s="63">
        <v>0</v>
      </c>
    </row>
    <row r="1163" spans="1:17" x14ac:dyDescent="0.25">
      <c r="A1163" s="58">
        <v>2001</v>
      </c>
      <c r="B1163" s="79">
        <v>215</v>
      </c>
      <c r="C1163" s="63"/>
      <c r="D1163" s="63">
        <v>1</v>
      </c>
      <c r="E1163" s="63"/>
      <c r="F1163" s="63">
        <v>1</v>
      </c>
      <c r="G1163" s="63"/>
      <c r="H1163" s="63"/>
      <c r="I1163" s="63"/>
      <c r="J1163" s="63">
        <v>0</v>
      </c>
      <c r="K1163" s="63">
        <v>0</v>
      </c>
      <c r="L1163" s="63"/>
      <c r="M1163" s="63">
        <v>0</v>
      </c>
      <c r="N1163" s="63"/>
      <c r="O1163" s="63"/>
      <c r="P1163" s="63">
        <v>6</v>
      </c>
      <c r="Q1163" s="63">
        <v>0</v>
      </c>
    </row>
    <row r="1164" spans="1:17" x14ac:dyDescent="0.25">
      <c r="A1164" s="58">
        <v>2001</v>
      </c>
      <c r="B1164" s="79">
        <v>216</v>
      </c>
      <c r="C1164" s="63"/>
      <c r="D1164" s="63">
        <v>0</v>
      </c>
      <c r="E1164" s="63"/>
      <c r="F1164" s="63">
        <v>0</v>
      </c>
      <c r="G1164" s="63"/>
      <c r="H1164" s="63"/>
      <c r="I1164" s="63"/>
      <c r="J1164" s="63">
        <v>0</v>
      </c>
      <c r="K1164" s="63">
        <v>0</v>
      </c>
      <c r="L1164" s="63"/>
      <c r="M1164" s="63">
        <v>0</v>
      </c>
      <c r="N1164" s="63"/>
      <c r="O1164" s="63"/>
      <c r="P1164" s="63">
        <v>-1</v>
      </c>
      <c r="Q1164" s="63">
        <v>-1</v>
      </c>
    </row>
    <row r="1165" spans="1:17" x14ac:dyDescent="0.25">
      <c r="A1165" s="58">
        <v>2001</v>
      </c>
      <c r="B1165" s="79">
        <v>217</v>
      </c>
      <c r="C1165" s="63"/>
      <c r="D1165" s="63">
        <v>2</v>
      </c>
      <c r="E1165" s="63"/>
      <c r="F1165" s="63">
        <v>2</v>
      </c>
      <c r="G1165" s="63"/>
      <c r="H1165" s="63"/>
      <c r="I1165" s="63"/>
      <c r="J1165" s="63">
        <v>0</v>
      </c>
      <c r="K1165" s="63">
        <v>0</v>
      </c>
      <c r="L1165" s="63"/>
      <c r="M1165" s="63">
        <v>0</v>
      </c>
      <c r="N1165" s="63"/>
      <c r="O1165" s="63"/>
      <c r="P1165" s="63">
        <v>10</v>
      </c>
      <c r="Q1165" s="63">
        <v>2</v>
      </c>
    </row>
    <row r="1166" spans="1:17" x14ac:dyDescent="0.25">
      <c r="A1166" s="58">
        <v>2001</v>
      </c>
      <c r="B1166" s="79">
        <v>218</v>
      </c>
      <c r="C1166" s="63"/>
      <c r="D1166" s="63">
        <v>0</v>
      </c>
      <c r="E1166" s="63"/>
      <c r="F1166" s="63">
        <v>0</v>
      </c>
      <c r="G1166" s="63"/>
      <c r="H1166" s="63"/>
      <c r="I1166" s="63"/>
      <c r="J1166" s="63">
        <v>0</v>
      </c>
      <c r="K1166" s="63">
        <v>0</v>
      </c>
      <c r="L1166" s="63"/>
      <c r="M1166" s="63">
        <v>0</v>
      </c>
      <c r="N1166" s="63"/>
      <c r="O1166" s="63"/>
      <c r="P1166" s="63">
        <v>1</v>
      </c>
      <c r="Q1166" s="63">
        <v>-1</v>
      </c>
    </row>
    <row r="1167" spans="1:17" x14ac:dyDescent="0.25">
      <c r="A1167" s="58">
        <v>2001</v>
      </c>
      <c r="B1167" s="79">
        <v>219</v>
      </c>
      <c r="C1167" s="63"/>
      <c r="D1167" s="63">
        <v>2</v>
      </c>
      <c r="E1167" s="63"/>
      <c r="F1167" s="63">
        <v>2</v>
      </c>
      <c r="G1167" s="63"/>
      <c r="H1167" s="63"/>
      <c r="I1167" s="63"/>
      <c r="J1167" s="63">
        <v>0</v>
      </c>
      <c r="K1167" s="63">
        <v>0</v>
      </c>
      <c r="L1167" s="63"/>
      <c r="M1167" s="63">
        <v>0</v>
      </c>
      <c r="N1167" s="63"/>
      <c r="O1167" s="63"/>
      <c r="P1167" s="63">
        <v>5</v>
      </c>
      <c r="Q1167" s="63">
        <v>-1</v>
      </c>
    </row>
    <row r="1168" spans="1:17" x14ac:dyDescent="0.25">
      <c r="A1168" s="58">
        <v>2001</v>
      </c>
      <c r="B1168" s="79">
        <v>220</v>
      </c>
      <c r="C1168" s="63"/>
      <c r="D1168" s="63">
        <v>0</v>
      </c>
      <c r="E1168" s="63"/>
      <c r="F1168" s="63">
        <v>0</v>
      </c>
      <c r="G1168" s="63"/>
      <c r="H1168" s="63"/>
      <c r="I1168" s="63"/>
      <c r="J1168" s="63">
        <v>0</v>
      </c>
      <c r="K1168" s="63">
        <v>0</v>
      </c>
      <c r="L1168" s="63"/>
      <c r="M1168" s="63">
        <v>0</v>
      </c>
      <c r="N1168" s="63"/>
      <c r="O1168" s="63"/>
      <c r="P1168" s="63">
        <v>8</v>
      </c>
      <c r="Q1168" s="63">
        <v>1</v>
      </c>
    </row>
    <row r="1169" spans="1:17" x14ac:dyDescent="0.25">
      <c r="A1169" s="58">
        <v>2001</v>
      </c>
      <c r="B1169" s="127">
        <v>221</v>
      </c>
      <c r="C1169" s="101"/>
      <c r="D1169" s="101">
        <v>0</v>
      </c>
      <c r="E1169" s="101"/>
      <c r="F1169" s="101">
        <v>0</v>
      </c>
      <c r="G1169" s="101"/>
      <c r="H1169" s="101"/>
      <c r="I1169" s="101"/>
      <c r="J1169" s="101">
        <v>0</v>
      </c>
      <c r="K1169" s="101">
        <v>0</v>
      </c>
      <c r="L1169" s="101"/>
      <c r="M1169" s="101">
        <v>0</v>
      </c>
      <c r="N1169" s="101"/>
      <c r="O1169" s="101"/>
      <c r="P1169" s="101">
        <v>9</v>
      </c>
      <c r="Q1169" s="101">
        <v>6</v>
      </c>
    </row>
    <row r="1170" spans="1:17" x14ac:dyDescent="0.25">
      <c r="A1170" s="58">
        <v>2001</v>
      </c>
      <c r="B1170" s="79">
        <v>222</v>
      </c>
      <c r="C1170" s="63"/>
      <c r="D1170" s="63">
        <v>0</v>
      </c>
      <c r="E1170" s="63"/>
      <c r="F1170" s="63">
        <v>0</v>
      </c>
      <c r="G1170" s="63"/>
      <c r="H1170" s="63"/>
      <c r="I1170" s="63"/>
      <c r="J1170" s="63">
        <v>0</v>
      </c>
      <c r="K1170" s="63">
        <v>0</v>
      </c>
      <c r="L1170" s="63"/>
      <c r="M1170" s="63">
        <v>0</v>
      </c>
      <c r="N1170" s="63"/>
      <c r="O1170" s="63"/>
      <c r="P1170" s="63">
        <v>1</v>
      </c>
      <c r="Q1170" s="63">
        <v>1</v>
      </c>
    </row>
    <row r="1171" spans="1:17" x14ac:dyDescent="0.25">
      <c r="A1171" s="58">
        <v>2001</v>
      </c>
      <c r="B1171" s="79">
        <v>223</v>
      </c>
      <c r="C1171" s="63"/>
      <c r="D1171" s="63">
        <v>0</v>
      </c>
      <c r="E1171" s="63"/>
      <c r="F1171" s="63">
        <v>0</v>
      </c>
      <c r="G1171" s="63"/>
      <c r="H1171" s="63"/>
      <c r="I1171" s="63"/>
      <c r="J1171" s="63">
        <v>0</v>
      </c>
      <c r="K1171" s="63">
        <v>0</v>
      </c>
      <c r="L1171" s="63"/>
      <c r="M1171" s="63">
        <v>0</v>
      </c>
      <c r="N1171" s="63"/>
      <c r="O1171" s="63"/>
      <c r="P1171" s="63">
        <v>1</v>
      </c>
      <c r="Q1171" s="63">
        <v>0</v>
      </c>
    </row>
    <row r="1172" spans="1:17" x14ac:dyDescent="0.25">
      <c r="A1172" s="58">
        <v>2001</v>
      </c>
      <c r="B1172" s="79">
        <v>224</v>
      </c>
      <c r="C1172" s="63"/>
      <c r="D1172" s="63">
        <v>0</v>
      </c>
      <c r="E1172" s="63"/>
      <c r="F1172" s="63">
        <v>0</v>
      </c>
      <c r="G1172" s="63"/>
      <c r="H1172" s="63"/>
      <c r="I1172" s="63"/>
      <c r="J1172" s="63">
        <v>0</v>
      </c>
      <c r="K1172" s="63">
        <v>0</v>
      </c>
      <c r="L1172" s="63"/>
      <c r="M1172" s="63">
        <v>0</v>
      </c>
      <c r="N1172" s="63"/>
      <c r="O1172" s="63"/>
      <c r="P1172" s="63">
        <v>1</v>
      </c>
      <c r="Q1172" s="63">
        <v>0</v>
      </c>
    </row>
    <row r="1173" spans="1:17" x14ac:dyDescent="0.25">
      <c r="A1173" s="58">
        <v>2001</v>
      </c>
      <c r="B1173" s="79">
        <v>225</v>
      </c>
      <c r="C1173" s="63"/>
      <c r="D1173" s="63">
        <v>0</v>
      </c>
      <c r="E1173" s="63"/>
      <c r="F1173" s="63">
        <v>0</v>
      </c>
      <c r="G1173" s="63"/>
      <c r="H1173" s="63"/>
      <c r="I1173" s="63"/>
      <c r="J1173" s="63">
        <v>0</v>
      </c>
      <c r="K1173" s="63">
        <v>0</v>
      </c>
      <c r="L1173" s="63"/>
      <c r="M1173" s="63">
        <v>0</v>
      </c>
      <c r="N1173" s="63"/>
      <c r="O1173" s="63"/>
      <c r="P1173" s="63">
        <v>2</v>
      </c>
      <c r="Q1173" s="63">
        <v>0</v>
      </c>
    </row>
    <row r="1174" spans="1:17" x14ac:dyDescent="0.25">
      <c r="A1174" s="58">
        <v>2001</v>
      </c>
      <c r="B1174" s="79">
        <v>226</v>
      </c>
      <c r="C1174" s="63"/>
      <c r="D1174" s="63">
        <v>0</v>
      </c>
      <c r="E1174" s="63"/>
      <c r="F1174" s="63">
        <v>0</v>
      </c>
      <c r="G1174" s="63"/>
      <c r="H1174" s="63"/>
      <c r="I1174" s="63"/>
      <c r="J1174" s="63">
        <v>0</v>
      </c>
      <c r="K1174" s="63">
        <v>0</v>
      </c>
      <c r="L1174" s="63"/>
      <c r="M1174" s="63">
        <v>0</v>
      </c>
      <c r="N1174" s="63"/>
      <c r="O1174" s="63"/>
      <c r="P1174" s="63">
        <v>2</v>
      </c>
      <c r="Q1174" s="63">
        <v>1</v>
      </c>
    </row>
    <row r="1175" spans="1:17" x14ac:dyDescent="0.25">
      <c r="A1175" s="58">
        <v>2001</v>
      </c>
      <c r="B1175" s="79">
        <v>227</v>
      </c>
      <c r="C1175" s="63"/>
      <c r="D1175" s="63">
        <v>0</v>
      </c>
      <c r="E1175" s="63"/>
      <c r="F1175" s="63">
        <v>0</v>
      </c>
      <c r="G1175" s="63"/>
      <c r="H1175" s="63"/>
      <c r="I1175" s="63"/>
      <c r="J1175" s="63">
        <v>0</v>
      </c>
      <c r="K1175" s="63">
        <v>0</v>
      </c>
      <c r="L1175" s="63"/>
      <c r="M1175" s="63">
        <v>0</v>
      </c>
      <c r="N1175" s="63"/>
      <c r="O1175" s="63"/>
      <c r="P1175" s="63">
        <v>-1</v>
      </c>
      <c r="Q1175" s="63">
        <v>0</v>
      </c>
    </row>
    <row r="1176" spans="1:17" x14ac:dyDescent="0.25">
      <c r="A1176" s="58">
        <v>2001</v>
      </c>
      <c r="B1176" s="79">
        <v>228</v>
      </c>
      <c r="C1176" s="63"/>
      <c r="D1176" s="63">
        <v>0</v>
      </c>
      <c r="E1176" s="63"/>
      <c r="F1176" s="63">
        <v>0</v>
      </c>
      <c r="G1176" s="63"/>
      <c r="H1176" s="63"/>
      <c r="I1176" s="63"/>
      <c r="J1176" s="63">
        <v>0</v>
      </c>
      <c r="K1176" s="63">
        <v>0</v>
      </c>
      <c r="L1176" s="63"/>
      <c r="M1176" s="63">
        <v>0</v>
      </c>
      <c r="N1176" s="63"/>
      <c r="O1176" s="63"/>
      <c r="P1176" s="63">
        <v>1</v>
      </c>
      <c r="Q1176" s="63">
        <v>0</v>
      </c>
    </row>
    <row r="1177" spans="1:17" x14ac:dyDescent="0.25">
      <c r="A1177" s="58">
        <v>2001</v>
      </c>
      <c r="B1177" s="79">
        <v>229</v>
      </c>
      <c r="C1177" s="63"/>
      <c r="D1177" s="63">
        <v>0</v>
      </c>
      <c r="E1177" s="63"/>
      <c r="F1177" s="63">
        <v>0</v>
      </c>
      <c r="G1177" s="63"/>
      <c r="H1177" s="63"/>
      <c r="I1177" s="63"/>
      <c r="J1177" s="63">
        <v>0</v>
      </c>
      <c r="K1177" s="63">
        <v>0</v>
      </c>
      <c r="L1177" s="63"/>
      <c r="M1177" s="63">
        <v>0</v>
      </c>
      <c r="N1177" s="63"/>
      <c r="O1177" s="63"/>
      <c r="P1177" s="63">
        <v>1</v>
      </c>
      <c r="Q1177" s="63">
        <v>0</v>
      </c>
    </row>
    <row r="1178" spans="1:17" x14ac:dyDescent="0.25">
      <c r="A1178" s="58">
        <v>2001</v>
      </c>
      <c r="B1178" s="79">
        <v>230</v>
      </c>
      <c r="C1178" s="63"/>
      <c r="D1178" s="63">
        <v>0</v>
      </c>
      <c r="E1178" s="63"/>
      <c r="F1178" s="63">
        <v>0</v>
      </c>
      <c r="G1178" s="63"/>
      <c r="H1178" s="63"/>
      <c r="I1178" s="63"/>
      <c r="J1178" s="63">
        <v>0</v>
      </c>
      <c r="K1178" s="63">
        <v>0</v>
      </c>
      <c r="L1178" s="63"/>
      <c r="M1178" s="63">
        <v>0</v>
      </c>
      <c r="N1178" s="63"/>
      <c r="O1178" s="63"/>
      <c r="P1178" s="63">
        <v>3</v>
      </c>
      <c r="Q1178" s="63">
        <v>0</v>
      </c>
    </row>
    <row r="1179" spans="1:17" x14ac:dyDescent="0.25">
      <c r="A1179" s="58">
        <v>2001</v>
      </c>
      <c r="B1179" s="79">
        <v>231</v>
      </c>
      <c r="C1179" s="63"/>
      <c r="D1179" s="63"/>
      <c r="E1179" s="63">
        <v>0</v>
      </c>
      <c r="F1179" s="63">
        <v>0</v>
      </c>
      <c r="G1179" s="63"/>
      <c r="H1179" s="63"/>
      <c r="I1179" s="63"/>
      <c r="J1179" s="63">
        <v>0</v>
      </c>
      <c r="K1179" s="63">
        <v>0</v>
      </c>
      <c r="L1179" s="63"/>
      <c r="M1179" s="63">
        <v>0</v>
      </c>
      <c r="N1179" s="63"/>
      <c r="O1179" s="63"/>
      <c r="P1179" s="63">
        <v>7</v>
      </c>
      <c r="Q1179" s="63">
        <v>2</v>
      </c>
    </row>
    <row r="1180" spans="1:17" x14ac:dyDescent="0.25">
      <c r="A1180" s="58">
        <v>2001</v>
      </c>
      <c r="B1180" s="79">
        <v>232</v>
      </c>
      <c r="C1180" s="63"/>
      <c r="D1180" s="63"/>
      <c r="E1180" s="63">
        <v>1</v>
      </c>
      <c r="F1180" s="63">
        <v>1</v>
      </c>
      <c r="G1180" s="63"/>
      <c r="H1180" s="63"/>
      <c r="I1180" s="63"/>
      <c r="J1180" s="63">
        <v>0</v>
      </c>
      <c r="K1180" s="63">
        <v>0</v>
      </c>
      <c r="L1180" s="63"/>
      <c r="M1180" s="63">
        <v>0</v>
      </c>
      <c r="N1180" s="63"/>
      <c r="O1180" s="63"/>
      <c r="P1180" s="63">
        <v>3</v>
      </c>
      <c r="Q1180" s="63">
        <v>1</v>
      </c>
    </row>
    <row r="1181" spans="1:17" x14ac:dyDescent="0.25">
      <c r="A1181" s="58">
        <v>2001</v>
      </c>
      <c r="B1181" s="79">
        <v>233</v>
      </c>
      <c r="C1181" s="63"/>
      <c r="D1181" s="63"/>
      <c r="E1181" s="63">
        <v>0</v>
      </c>
      <c r="F1181" s="63">
        <v>0</v>
      </c>
      <c r="G1181" s="63"/>
      <c r="H1181" s="63"/>
      <c r="I1181" s="63"/>
      <c r="J1181" s="63">
        <v>0</v>
      </c>
      <c r="K1181" s="63">
        <v>0</v>
      </c>
      <c r="L1181" s="63"/>
      <c r="M1181" s="63">
        <v>0</v>
      </c>
      <c r="N1181" s="63"/>
      <c r="O1181" s="63"/>
      <c r="P1181" s="63">
        <v>6</v>
      </c>
      <c r="Q1181" s="63">
        <v>0</v>
      </c>
    </row>
    <row r="1182" spans="1:17" x14ac:dyDescent="0.25">
      <c r="A1182" s="58">
        <v>2001</v>
      </c>
      <c r="B1182" s="79">
        <v>234</v>
      </c>
      <c r="C1182" s="63"/>
      <c r="D1182" s="63"/>
      <c r="E1182" s="63">
        <v>1</v>
      </c>
      <c r="F1182" s="63">
        <v>1</v>
      </c>
      <c r="G1182" s="63"/>
      <c r="H1182" s="63"/>
      <c r="I1182" s="63"/>
      <c r="J1182" s="63">
        <v>0</v>
      </c>
      <c r="K1182" s="63">
        <v>0</v>
      </c>
      <c r="L1182" s="63"/>
      <c r="M1182" s="63">
        <v>0</v>
      </c>
      <c r="N1182" s="63"/>
      <c r="O1182" s="63"/>
      <c r="P1182" s="63">
        <v>3</v>
      </c>
      <c r="Q1182" s="63">
        <v>1</v>
      </c>
    </row>
    <row r="1183" spans="1:17" x14ac:dyDescent="0.25">
      <c r="A1183" s="58">
        <v>2001</v>
      </c>
      <c r="B1183" s="79">
        <v>235</v>
      </c>
      <c r="C1183" s="63"/>
      <c r="D1183" s="63"/>
      <c r="E1183" s="63">
        <v>1</v>
      </c>
      <c r="F1183" s="63">
        <v>1</v>
      </c>
      <c r="G1183" s="63"/>
      <c r="H1183" s="63"/>
      <c r="I1183" s="63"/>
      <c r="J1183" s="63">
        <v>1</v>
      </c>
      <c r="K1183" s="63">
        <v>1</v>
      </c>
      <c r="L1183" s="63"/>
      <c r="M1183" s="63">
        <v>0</v>
      </c>
      <c r="N1183" s="63"/>
      <c r="O1183" s="63"/>
      <c r="P1183" s="63">
        <v>11</v>
      </c>
      <c r="Q1183" s="63">
        <v>2</v>
      </c>
    </row>
    <row r="1184" spans="1:17" x14ac:dyDescent="0.25">
      <c r="A1184" s="58">
        <v>2001</v>
      </c>
      <c r="B1184" s="79">
        <v>236</v>
      </c>
      <c r="C1184" s="63"/>
      <c r="D1184" s="63"/>
      <c r="E1184" s="63">
        <v>2</v>
      </c>
      <c r="F1184" s="63">
        <v>2</v>
      </c>
      <c r="G1184" s="63"/>
      <c r="H1184" s="63"/>
      <c r="I1184" s="63"/>
      <c r="J1184" s="63">
        <v>0</v>
      </c>
      <c r="K1184" s="63">
        <v>0</v>
      </c>
      <c r="L1184" s="63"/>
      <c r="M1184" s="63">
        <v>0</v>
      </c>
      <c r="N1184" s="63"/>
      <c r="O1184" s="63"/>
      <c r="P1184" s="63">
        <v>6</v>
      </c>
      <c r="Q1184" s="63">
        <v>5</v>
      </c>
    </row>
    <row r="1185" spans="1:17" x14ac:dyDescent="0.25">
      <c r="A1185" s="58">
        <v>2001</v>
      </c>
      <c r="B1185" s="79">
        <v>237</v>
      </c>
      <c r="C1185" s="63"/>
      <c r="D1185" s="63"/>
      <c r="E1185" s="63">
        <v>0</v>
      </c>
      <c r="F1185" s="63">
        <v>0</v>
      </c>
      <c r="G1185" s="63"/>
      <c r="H1185" s="63"/>
      <c r="I1185" s="63"/>
      <c r="J1185" s="63">
        <v>0</v>
      </c>
      <c r="K1185" s="63">
        <v>0</v>
      </c>
      <c r="L1185" s="63"/>
      <c r="M1185" s="63">
        <v>0</v>
      </c>
      <c r="N1185" s="63"/>
      <c r="O1185" s="63"/>
      <c r="P1185" s="63">
        <v>4</v>
      </c>
      <c r="Q1185" s="63">
        <v>0</v>
      </c>
    </row>
    <row r="1186" spans="1:17" x14ac:dyDescent="0.25">
      <c r="A1186" s="58">
        <v>2001</v>
      </c>
      <c r="B1186" s="79">
        <v>238</v>
      </c>
      <c r="C1186" s="63"/>
      <c r="D1186" s="63"/>
      <c r="E1186" s="63">
        <v>0</v>
      </c>
      <c r="F1186" s="63">
        <v>0</v>
      </c>
      <c r="G1186" s="63"/>
      <c r="H1186" s="63"/>
      <c r="I1186" s="63"/>
      <c r="J1186" s="63">
        <v>0</v>
      </c>
      <c r="K1186" s="63">
        <v>0</v>
      </c>
      <c r="L1186" s="63"/>
      <c r="M1186" s="63">
        <v>0</v>
      </c>
      <c r="N1186" s="63"/>
      <c r="O1186" s="63"/>
      <c r="P1186" s="63">
        <v>1</v>
      </c>
      <c r="Q1186" s="63">
        <v>0</v>
      </c>
    </row>
    <row r="1187" spans="1:17" x14ac:dyDescent="0.25">
      <c r="A1187" s="58">
        <v>2001</v>
      </c>
      <c r="B1187" s="79">
        <v>239</v>
      </c>
      <c r="C1187" s="63"/>
      <c r="D1187" s="63"/>
      <c r="E1187" s="63">
        <v>1</v>
      </c>
      <c r="F1187" s="63">
        <v>1</v>
      </c>
      <c r="G1187" s="63"/>
      <c r="H1187" s="63"/>
      <c r="I1187" s="63"/>
      <c r="J1187" s="63">
        <v>0</v>
      </c>
      <c r="K1187" s="63">
        <v>0</v>
      </c>
      <c r="L1187" s="63"/>
      <c r="M1187" s="63">
        <v>0</v>
      </c>
      <c r="N1187" s="63"/>
      <c r="O1187" s="63"/>
      <c r="P1187" s="63">
        <v>10</v>
      </c>
      <c r="Q1187" s="63">
        <v>0</v>
      </c>
    </row>
    <row r="1188" spans="1:17" x14ac:dyDescent="0.25">
      <c r="A1188" s="58">
        <v>2001</v>
      </c>
      <c r="B1188" s="79">
        <v>240</v>
      </c>
      <c r="C1188" s="63"/>
      <c r="D1188" s="63"/>
      <c r="E1188" s="63">
        <v>2</v>
      </c>
      <c r="F1188" s="63">
        <v>2</v>
      </c>
      <c r="G1188" s="63"/>
      <c r="H1188" s="63"/>
      <c r="I1188" s="63"/>
      <c r="J1188" s="63">
        <v>0</v>
      </c>
      <c r="K1188" s="63">
        <v>0</v>
      </c>
      <c r="L1188" s="63"/>
      <c r="M1188" s="63">
        <v>0</v>
      </c>
      <c r="N1188" s="63"/>
      <c r="O1188" s="63"/>
      <c r="P1188" s="63">
        <v>15</v>
      </c>
      <c r="Q1188" s="58">
        <v>6</v>
      </c>
    </row>
    <row r="1189" spans="1:17" x14ac:dyDescent="0.25">
      <c r="A1189" s="58">
        <v>2001</v>
      </c>
      <c r="B1189" s="79">
        <v>241</v>
      </c>
      <c r="C1189" s="63"/>
      <c r="D1189" s="63"/>
      <c r="E1189" s="63">
        <v>0</v>
      </c>
      <c r="F1189" s="63">
        <v>0</v>
      </c>
      <c r="G1189" s="63"/>
      <c r="H1189" s="63"/>
      <c r="I1189" s="63"/>
      <c r="J1189" s="63">
        <v>0</v>
      </c>
      <c r="K1189" s="63">
        <v>0</v>
      </c>
      <c r="L1189" s="63"/>
      <c r="M1189" s="63">
        <v>0</v>
      </c>
      <c r="N1189" s="63"/>
      <c r="O1189" s="63"/>
      <c r="P1189" s="63">
        <v>15</v>
      </c>
      <c r="Q1189" s="58">
        <v>4</v>
      </c>
    </row>
    <row r="1190" spans="1:17" x14ac:dyDescent="0.25">
      <c r="A1190" s="58">
        <v>2001</v>
      </c>
      <c r="B1190" s="79">
        <v>242</v>
      </c>
      <c r="C1190" s="63"/>
      <c r="D1190" s="63"/>
      <c r="E1190" s="63">
        <v>0</v>
      </c>
      <c r="F1190" s="63">
        <v>0</v>
      </c>
      <c r="G1190" s="63"/>
      <c r="H1190" s="63"/>
      <c r="I1190" s="63"/>
      <c r="J1190" s="63">
        <v>0</v>
      </c>
      <c r="K1190" s="63">
        <v>0</v>
      </c>
      <c r="L1190" s="63"/>
      <c r="M1190" s="63">
        <v>0</v>
      </c>
      <c r="N1190" s="63"/>
      <c r="O1190" s="63"/>
      <c r="P1190" s="63">
        <v>3</v>
      </c>
      <c r="Q1190" s="58">
        <v>1</v>
      </c>
    </row>
    <row r="1191" spans="1:17" x14ac:dyDescent="0.25">
      <c r="A1191" s="58">
        <v>2001</v>
      </c>
      <c r="B1191" s="79">
        <v>243</v>
      </c>
      <c r="C1191" s="63"/>
      <c r="D1191" s="63"/>
      <c r="E1191" s="63">
        <v>0</v>
      </c>
      <c r="F1191" s="63">
        <v>0</v>
      </c>
      <c r="G1191" s="63"/>
      <c r="H1191" s="63"/>
      <c r="I1191" s="63"/>
      <c r="J1191" s="63">
        <v>0</v>
      </c>
      <c r="K1191" s="63">
        <v>0</v>
      </c>
      <c r="L1191" s="63"/>
      <c r="M1191" s="63">
        <v>0</v>
      </c>
      <c r="N1191" s="63"/>
      <c r="O1191" s="63"/>
      <c r="P1191" s="63">
        <v>7</v>
      </c>
      <c r="Q1191" s="58">
        <v>1</v>
      </c>
    </row>
    <row r="1192" spans="1:17" x14ac:dyDescent="0.25">
      <c r="A1192" s="58">
        <v>2001</v>
      </c>
      <c r="B1192" s="79">
        <v>244</v>
      </c>
      <c r="C1192" s="63"/>
      <c r="D1192" s="63"/>
      <c r="E1192" s="63">
        <v>0</v>
      </c>
      <c r="F1192" s="63">
        <v>0</v>
      </c>
      <c r="G1192" s="63"/>
      <c r="H1192" s="63"/>
      <c r="I1192" s="63"/>
      <c r="J1192" s="63">
        <v>0</v>
      </c>
      <c r="K1192" s="63">
        <v>0</v>
      </c>
      <c r="L1192" s="63"/>
      <c r="M1192" s="63">
        <v>0</v>
      </c>
      <c r="N1192" s="63"/>
      <c r="O1192" s="63"/>
      <c r="P1192" s="63">
        <v>3</v>
      </c>
      <c r="Q1192" s="58">
        <v>1</v>
      </c>
    </row>
    <row r="1193" spans="1:17" x14ac:dyDescent="0.25">
      <c r="A1193" s="58">
        <v>2001</v>
      </c>
      <c r="B1193" s="79">
        <v>245</v>
      </c>
      <c r="C1193" s="63"/>
      <c r="D1193" s="63"/>
      <c r="E1193" s="63">
        <v>0</v>
      </c>
      <c r="F1193" s="63">
        <v>0</v>
      </c>
      <c r="G1193" s="63"/>
      <c r="H1193" s="63"/>
      <c r="I1193" s="63"/>
      <c r="J1193" s="63">
        <v>0</v>
      </c>
      <c r="K1193" s="63">
        <v>0</v>
      </c>
      <c r="L1193" s="63"/>
      <c r="M1193" s="63">
        <v>0</v>
      </c>
      <c r="N1193" s="63"/>
      <c r="O1193" s="63"/>
      <c r="P1193" s="63">
        <v>11</v>
      </c>
      <c r="Q1193" s="63">
        <v>0</v>
      </c>
    </row>
    <row r="1194" spans="1:17" x14ac:dyDescent="0.25">
      <c r="A1194" s="58">
        <v>2001</v>
      </c>
      <c r="B1194" s="79">
        <v>246</v>
      </c>
      <c r="C1194" s="63"/>
      <c r="D1194" s="63"/>
      <c r="E1194" s="63">
        <v>0</v>
      </c>
      <c r="F1194" s="63">
        <v>0</v>
      </c>
      <c r="G1194" s="63"/>
      <c r="H1194" s="63"/>
      <c r="I1194" s="63"/>
      <c r="J1194" s="63">
        <v>1</v>
      </c>
      <c r="K1194" s="63">
        <v>1</v>
      </c>
      <c r="L1194" s="63"/>
      <c r="M1194" s="63">
        <v>0</v>
      </c>
      <c r="N1194" s="63"/>
      <c r="O1194" s="63"/>
      <c r="P1194" s="63">
        <v>12</v>
      </c>
      <c r="Q1194" s="63">
        <v>4</v>
      </c>
    </row>
    <row r="1195" spans="1:17" x14ac:dyDescent="0.25">
      <c r="A1195" s="58">
        <v>2001</v>
      </c>
      <c r="B1195" s="79">
        <v>247</v>
      </c>
      <c r="C1195" s="63"/>
      <c r="D1195" s="63"/>
      <c r="E1195" s="63">
        <v>0</v>
      </c>
      <c r="F1195" s="63">
        <v>0</v>
      </c>
      <c r="G1195" s="63"/>
      <c r="H1195" s="63"/>
      <c r="I1195" s="63"/>
      <c r="J1195" s="63">
        <v>1</v>
      </c>
      <c r="K1195" s="63">
        <v>1</v>
      </c>
      <c r="L1195" s="63"/>
      <c r="M1195" s="63">
        <v>0</v>
      </c>
      <c r="N1195" s="63"/>
      <c r="O1195" s="63"/>
      <c r="P1195" s="63">
        <v>15</v>
      </c>
      <c r="Q1195" s="63">
        <v>0</v>
      </c>
    </row>
    <row r="1196" spans="1:17" x14ac:dyDescent="0.25">
      <c r="A1196" s="58">
        <v>2001</v>
      </c>
      <c r="B1196" s="79">
        <v>248</v>
      </c>
      <c r="C1196" s="63"/>
      <c r="D1196" s="63"/>
      <c r="E1196" s="63">
        <v>1</v>
      </c>
      <c r="F1196" s="63">
        <v>1</v>
      </c>
      <c r="G1196" s="63"/>
      <c r="H1196" s="63"/>
      <c r="I1196" s="63"/>
      <c r="J1196" s="63">
        <v>1</v>
      </c>
      <c r="K1196" s="63">
        <v>1</v>
      </c>
      <c r="L1196" s="63"/>
      <c r="M1196" s="63">
        <v>0</v>
      </c>
      <c r="N1196" s="63"/>
      <c r="O1196" s="63"/>
      <c r="P1196" s="63">
        <v>9</v>
      </c>
      <c r="Q1196" s="63">
        <v>4</v>
      </c>
    </row>
    <row r="1197" spans="1:17" x14ac:dyDescent="0.25">
      <c r="A1197" s="58">
        <v>2001</v>
      </c>
      <c r="B1197" s="79">
        <v>249</v>
      </c>
      <c r="C1197" s="63"/>
      <c r="D1197" s="63"/>
      <c r="E1197" s="63">
        <v>3</v>
      </c>
      <c r="F1197" s="63">
        <v>3</v>
      </c>
      <c r="G1197" s="63"/>
      <c r="H1197" s="63"/>
      <c r="I1197" s="63"/>
      <c r="J1197" s="63">
        <v>0</v>
      </c>
      <c r="K1197" s="63">
        <v>0</v>
      </c>
      <c r="L1197" s="63"/>
      <c r="M1197" s="63">
        <v>0</v>
      </c>
      <c r="N1197" s="63"/>
      <c r="O1197" s="63"/>
      <c r="P1197" s="63">
        <v>35</v>
      </c>
      <c r="Q1197" s="63">
        <v>2</v>
      </c>
    </row>
    <row r="1198" spans="1:17" x14ac:dyDescent="0.25">
      <c r="A1198" s="58">
        <v>2001</v>
      </c>
      <c r="B1198" s="79">
        <v>250</v>
      </c>
      <c r="C1198" s="63"/>
      <c r="D1198" s="63"/>
      <c r="E1198" s="63">
        <v>2</v>
      </c>
      <c r="F1198" s="63">
        <v>2</v>
      </c>
      <c r="G1198" s="63"/>
      <c r="H1198" s="63"/>
      <c r="I1198" s="63"/>
      <c r="J1198" s="63">
        <v>1</v>
      </c>
      <c r="K1198" s="63">
        <v>1</v>
      </c>
      <c r="L1198" s="63"/>
      <c r="M1198" s="63">
        <v>0</v>
      </c>
      <c r="N1198" s="63"/>
      <c r="O1198" s="63"/>
      <c r="P1198" s="63">
        <v>38</v>
      </c>
      <c r="Q1198" s="63">
        <v>14</v>
      </c>
    </row>
    <row r="1199" spans="1:17" x14ac:dyDescent="0.25">
      <c r="A1199" s="58">
        <v>2001</v>
      </c>
      <c r="B1199" s="79">
        <v>251</v>
      </c>
      <c r="C1199" s="63"/>
      <c r="D1199" s="63"/>
      <c r="E1199" s="63">
        <v>2</v>
      </c>
      <c r="F1199" s="63">
        <v>2</v>
      </c>
      <c r="G1199" s="63"/>
      <c r="H1199" s="63"/>
      <c r="I1199" s="63"/>
      <c r="J1199" s="63">
        <v>0</v>
      </c>
      <c r="K1199" s="63">
        <v>0</v>
      </c>
      <c r="L1199" s="63"/>
      <c r="M1199" s="63">
        <v>0</v>
      </c>
      <c r="N1199" s="63"/>
      <c r="O1199" s="63"/>
      <c r="P1199" s="63">
        <v>31</v>
      </c>
      <c r="Q1199" s="63">
        <v>5</v>
      </c>
    </row>
    <row r="1200" spans="1:17" x14ac:dyDescent="0.25">
      <c r="A1200" s="58">
        <v>2001</v>
      </c>
      <c r="B1200" s="79">
        <v>252</v>
      </c>
      <c r="C1200" s="63"/>
      <c r="D1200" s="63"/>
      <c r="E1200" s="63">
        <v>2</v>
      </c>
      <c r="F1200" s="63">
        <v>2</v>
      </c>
      <c r="G1200" s="63"/>
      <c r="H1200" s="63"/>
      <c r="I1200" s="63"/>
      <c r="J1200" s="63">
        <v>3</v>
      </c>
      <c r="K1200" s="63">
        <v>3</v>
      </c>
      <c r="L1200" s="63"/>
      <c r="M1200" s="63">
        <v>0</v>
      </c>
      <c r="N1200" s="63"/>
      <c r="O1200" s="63"/>
      <c r="P1200" s="63">
        <v>56</v>
      </c>
      <c r="Q1200" s="63">
        <v>10</v>
      </c>
    </row>
    <row r="1201" spans="1:17" x14ac:dyDescent="0.25">
      <c r="A1201" s="58">
        <v>2001</v>
      </c>
      <c r="B1201" s="79">
        <v>253</v>
      </c>
      <c r="C1201" s="63"/>
      <c r="D1201" s="63"/>
      <c r="E1201" s="63">
        <v>3</v>
      </c>
      <c r="F1201" s="63">
        <v>3</v>
      </c>
      <c r="G1201" s="63"/>
      <c r="H1201" s="63"/>
      <c r="I1201" s="63"/>
      <c r="J1201" s="63">
        <v>3</v>
      </c>
      <c r="K1201" s="63">
        <v>3</v>
      </c>
      <c r="L1201" s="63"/>
      <c r="M1201" s="63">
        <v>0</v>
      </c>
      <c r="N1201" s="63"/>
      <c r="O1201" s="63"/>
      <c r="P1201" s="63">
        <v>80</v>
      </c>
      <c r="Q1201" s="63">
        <v>9</v>
      </c>
    </row>
    <row r="1202" spans="1:17" x14ac:dyDescent="0.25">
      <c r="A1202" s="58">
        <v>2001</v>
      </c>
      <c r="B1202" s="79">
        <v>254</v>
      </c>
      <c r="C1202" s="63"/>
      <c r="D1202" s="63"/>
      <c r="E1202" s="63">
        <v>11</v>
      </c>
      <c r="F1202" s="63">
        <v>11</v>
      </c>
      <c r="G1202" s="63"/>
      <c r="H1202" s="63"/>
      <c r="I1202" s="63"/>
      <c r="J1202" s="63">
        <v>4</v>
      </c>
      <c r="K1202" s="63">
        <v>4</v>
      </c>
      <c r="L1202" s="63"/>
      <c r="M1202" s="63">
        <v>0</v>
      </c>
      <c r="N1202" s="63"/>
      <c r="O1202" s="63"/>
      <c r="P1202" s="63">
        <v>92</v>
      </c>
      <c r="Q1202" s="63">
        <v>18</v>
      </c>
    </row>
    <row r="1203" spans="1:17" x14ac:dyDescent="0.25">
      <c r="A1203" s="58">
        <v>2001</v>
      </c>
      <c r="B1203" s="79">
        <v>255</v>
      </c>
      <c r="C1203" s="63"/>
      <c r="D1203" s="63"/>
      <c r="E1203" s="63">
        <v>6</v>
      </c>
      <c r="F1203" s="63">
        <v>6</v>
      </c>
      <c r="G1203" s="63"/>
      <c r="H1203" s="63"/>
      <c r="I1203" s="63"/>
      <c r="J1203" s="63">
        <v>2</v>
      </c>
      <c r="K1203" s="63">
        <v>2</v>
      </c>
      <c r="L1203" s="63"/>
      <c r="M1203" s="63">
        <v>0</v>
      </c>
      <c r="N1203" s="63"/>
      <c r="O1203" s="63"/>
      <c r="P1203" s="63">
        <v>80</v>
      </c>
      <c r="Q1203" s="63">
        <v>22</v>
      </c>
    </row>
    <row r="1204" spans="1:17" x14ac:dyDescent="0.25">
      <c r="A1204" s="58">
        <v>2001</v>
      </c>
      <c r="B1204" s="79">
        <v>256</v>
      </c>
      <c r="C1204" s="63"/>
      <c r="D1204" s="63"/>
      <c r="E1204" s="63">
        <v>3</v>
      </c>
      <c r="F1204" s="63">
        <v>3</v>
      </c>
      <c r="G1204" s="63"/>
      <c r="H1204" s="63"/>
      <c r="I1204" s="63"/>
      <c r="J1204" s="63">
        <v>2</v>
      </c>
      <c r="K1204" s="63">
        <v>2</v>
      </c>
      <c r="L1204" s="63"/>
      <c r="M1204" s="63">
        <v>0</v>
      </c>
      <c r="N1204" s="63"/>
      <c r="O1204" s="63"/>
      <c r="P1204" s="63">
        <v>53</v>
      </c>
      <c r="Q1204" s="63">
        <v>10</v>
      </c>
    </row>
    <row r="1205" spans="1:17" x14ac:dyDescent="0.25">
      <c r="A1205" s="58">
        <v>2001</v>
      </c>
      <c r="B1205" s="79">
        <v>257</v>
      </c>
      <c r="C1205" s="63"/>
      <c r="D1205" s="63"/>
      <c r="E1205" s="63">
        <v>5</v>
      </c>
      <c r="F1205" s="63">
        <v>5</v>
      </c>
      <c r="G1205" s="63"/>
      <c r="H1205" s="63"/>
      <c r="I1205" s="63"/>
      <c r="J1205" s="63">
        <v>5</v>
      </c>
      <c r="K1205" s="63">
        <v>5</v>
      </c>
      <c r="L1205" s="63"/>
      <c r="M1205" s="63">
        <v>0</v>
      </c>
      <c r="N1205" s="63"/>
      <c r="O1205" s="63"/>
      <c r="P1205" s="63">
        <v>73</v>
      </c>
      <c r="Q1205" s="63">
        <v>9</v>
      </c>
    </row>
    <row r="1206" spans="1:17" x14ac:dyDescent="0.25">
      <c r="A1206" s="58">
        <v>2001</v>
      </c>
      <c r="B1206" s="79">
        <v>258</v>
      </c>
      <c r="C1206" s="63"/>
      <c r="D1206" s="63"/>
      <c r="E1206" s="63">
        <v>3</v>
      </c>
      <c r="F1206" s="63">
        <v>3</v>
      </c>
      <c r="G1206" s="63"/>
      <c r="H1206" s="63"/>
      <c r="I1206" s="63"/>
      <c r="J1206" s="63">
        <v>2</v>
      </c>
      <c r="K1206" s="63">
        <v>2</v>
      </c>
      <c r="L1206" s="63"/>
      <c r="M1206" s="63">
        <v>0</v>
      </c>
      <c r="N1206" s="63"/>
      <c r="O1206" s="63"/>
      <c r="P1206" s="63">
        <v>50</v>
      </c>
      <c r="Q1206" s="63">
        <v>3</v>
      </c>
    </row>
    <row r="1207" spans="1:17" x14ac:dyDescent="0.25">
      <c r="A1207" s="58">
        <v>2001</v>
      </c>
      <c r="B1207" s="79">
        <v>259</v>
      </c>
      <c r="C1207" s="63"/>
      <c r="D1207" s="63"/>
      <c r="E1207" s="63">
        <v>5</v>
      </c>
      <c r="F1207" s="63">
        <v>5</v>
      </c>
      <c r="G1207" s="63"/>
      <c r="H1207" s="63"/>
      <c r="I1207" s="63"/>
      <c r="J1207" s="63">
        <v>2</v>
      </c>
      <c r="K1207" s="63">
        <v>2</v>
      </c>
      <c r="L1207" s="63"/>
      <c r="M1207" s="63">
        <v>0</v>
      </c>
      <c r="N1207" s="63"/>
      <c r="O1207" s="63"/>
      <c r="P1207" s="63">
        <v>45</v>
      </c>
      <c r="Q1207" s="63">
        <v>7</v>
      </c>
    </row>
    <row r="1208" spans="1:17" x14ac:dyDescent="0.25">
      <c r="A1208" s="58">
        <v>2001</v>
      </c>
      <c r="B1208" s="79">
        <v>260</v>
      </c>
      <c r="C1208" s="63"/>
      <c r="D1208" s="63"/>
      <c r="E1208" s="63">
        <v>10</v>
      </c>
      <c r="F1208" s="63">
        <v>10</v>
      </c>
      <c r="G1208" s="63"/>
      <c r="H1208" s="63"/>
      <c r="I1208" s="63"/>
      <c r="J1208" s="63">
        <v>1</v>
      </c>
      <c r="K1208" s="63">
        <v>1</v>
      </c>
      <c r="L1208" s="63"/>
      <c r="M1208" s="63">
        <v>0</v>
      </c>
      <c r="N1208" s="63"/>
      <c r="O1208" s="63"/>
      <c r="P1208" s="63">
        <v>64</v>
      </c>
      <c r="Q1208" s="63">
        <v>13</v>
      </c>
    </row>
    <row r="1209" spans="1:17" x14ac:dyDescent="0.25">
      <c r="A1209" s="58">
        <v>2001</v>
      </c>
      <c r="B1209" s="79">
        <v>261</v>
      </c>
      <c r="C1209" s="63"/>
      <c r="D1209" s="63"/>
      <c r="E1209" s="63">
        <v>8</v>
      </c>
      <c r="F1209" s="63">
        <v>8</v>
      </c>
      <c r="G1209" s="63"/>
      <c r="H1209" s="63"/>
      <c r="I1209" s="63"/>
      <c r="J1209" s="63">
        <v>2</v>
      </c>
      <c r="K1209" s="63">
        <v>2</v>
      </c>
      <c r="L1209" s="63"/>
      <c r="M1209" s="63">
        <v>0</v>
      </c>
      <c r="N1209" s="63"/>
      <c r="O1209" s="63"/>
      <c r="P1209" s="63">
        <v>94</v>
      </c>
      <c r="Q1209" s="63">
        <v>14</v>
      </c>
    </row>
    <row r="1210" spans="1:17" x14ac:dyDescent="0.25">
      <c r="A1210" s="58">
        <v>2001</v>
      </c>
      <c r="B1210" s="79">
        <v>262</v>
      </c>
      <c r="C1210" s="63"/>
      <c r="D1210" s="63"/>
      <c r="E1210" s="63">
        <v>4</v>
      </c>
      <c r="F1210" s="63">
        <v>4</v>
      </c>
      <c r="G1210" s="63"/>
      <c r="H1210" s="63"/>
      <c r="I1210" s="63"/>
      <c r="J1210" s="63">
        <v>6</v>
      </c>
      <c r="K1210" s="63">
        <v>6</v>
      </c>
      <c r="L1210" s="63"/>
      <c r="M1210" s="63">
        <v>0</v>
      </c>
      <c r="N1210" s="63"/>
      <c r="O1210" s="63"/>
      <c r="P1210" s="63">
        <v>236</v>
      </c>
      <c r="Q1210" s="63">
        <v>45</v>
      </c>
    </row>
    <row r="1211" spans="1:17" x14ac:dyDescent="0.25">
      <c r="A1211" s="58">
        <v>2001</v>
      </c>
      <c r="B1211" s="79">
        <v>263</v>
      </c>
      <c r="C1211" s="63"/>
      <c r="D1211" s="63"/>
      <c r="E1211" s="63">
        <v>1</v>
      </c>
      <c r="F1211" s="63">
        <v>1</v>
      </c>
      <c r="G1211" s="63"/>
      <c r="H1211" s="63"/>
      <c r="I1211" s="63"/>
      <c r="J1211" s="63">
        <v>5</v>
      </c>
      <c r="K1211" s="63">
        <v>5</v>
      </c>
      <c r="L1211" s="63"/>
      <c r="M1211" s="63">
        <v>0</v>
      </c>
      <c r="N1211" s="63"/>
      <c r="O1211" s="63"/>
      <c r="P1211" s="63">
        <v>203</v>
      </c>
      <c r="Q1211" s="63">
        <v>21</v>
      </c>
    </row>
    <row r="1212" spans="1:17" x14ac:dyDescent="0.25">
      <c r="A1212" s="58">
        <v>2001</v>
      </c>
      <c r="B1212" s="79">
        <v>264</v>
      </c>
      <c r="C1212" s="63"/>
      <c r="D1212" s="63"/>
      <c r="E1212" s="63">
        <v>14</v>
      </c>
      <c r="F1212" s="63">
        <v>14</v>
      </c>
      <c r="G1212" s="63"/>
      <c r="H1212" s="63"/>
      <c r="I1212" s="63"/>
      <c r="J1212" s="63">
        <v>9</v>
      </c>
      <c r="K1212" s="63">
        <v>9</v>
      </c>
      <c r="L1212" s="63"/>
      <c r="M1212" s="63">
        <v>0</v>
      </c>
      <c r="N1212" s="63"/>
      <c r="O1212" s="63"/>
      <c r="P1212" s="63">
        <v>281</v>
      </c>
      <c r="Q1212" s="63">
        <v>40</v>
      </c>
    </row>
    <row r="1213" spans="1:17" x14ac:dyDescent="0.25">
      <c r="A1213" s="58">
        <v>2001</v>
      </c>
      <c r="B1213" s="79">
        <v>265</v>
      </c>
      <c r="C1213" s="63"/>
      <c r="D1213" s="63"/>
      <c r="E1213" s="63">
        <v>9</v>
      </c>
      <c r="F1213" s="63">
        <v>9</v>
      </c>
      <c r="G1213" s="63"/>
      <c r="H1213" s="63"/>
      <c r="I1213" s="63"/>
      <c r="J1213" s="63">
        <v>4</v>
      </c>
      <c r="K1213" s="63">
        <v>4</v>
      </c>
      <c r="L1213" s="63"/>
      <c r="M1213" s="63">
        <v>0</v>
      </c>
      <c r="N1213" s="63"/>
      <c r="O1213" s="63"/>
      <c r="P1213" s="63">
        <v>281</v>
      </c>
      <c r="Q1213" s="63">
        <v>40</v>
      </c>
    </row>
    <row r="1214" spans="1:17" x14ac:dyDescent="0.25">
      <c r="A1214" s="58">
        <v>2001</v>
      </c>
      <c r="B1214" s="79">
        <v>266</v>
      </c>
      <c r="C1214" s="63"/>
      <c r="D1214" s="63"/>
      <c r="E1214" s="63">
        <v>4</v>
      </c>
      <c r="F1214" s="63">
        <v>4</v>
      </c>
      <c r="G1214" s="63"/>
      <c r="H1214" s="63"/>
      <c r="I1214" s="63"/>
      <c r="J1214" s="63">
        <v>8</v>
      </c>
      <c r="K1214" s="63">
        <v>8</v>
      </c>
      <c r="L1214" s="63"/>
      <c r="M1214" s="63">
        <v>0</v>
      </c>
      <c r="N1214" s="63"/>
      <c r="O1214" s="63"/>
      <c r="P1214" s="63">
        <v>165</v>
      </c>
      <c r="Q1214" s="63">
        <v>20</v>
      </c>
    </row>
    <row r="1215" spans="1:17" x14ac:dyDescent="0.25">
      <c r="A1215" s="58">
        <v>2001</v>
      </c>
      <c r="B1215" s="79">
        <v>267</v>
      </c>
      <c r="C1215" s="63"/>
      <c r="D1215" s="63"/>
      <c r="E1215" s="63">
        <v>7</v>
      </c>
      <c r="F1215" s="63">
        <v>7</v>
      </c>
      <c r="G1215" s="63"/>
      <c r="H1215" s="63"/>
      <c r="I1215" s="63"/>
      <c r="J1215" s="63">
        <v>8</v>
      </c>
      <c r="K1215" s="63">
        <v>8</v>
      </c>
      <c r="L1215" s="63"/>
      <c r="M1215" s="63">
        <v>0</v>
      </c>
      <c r="N1215" s="63"/>
      <c r="O1215" s="63"/>
      <c r="P1215" s="63">
        <v>191</v>
      </c>
      <c r="Q1215" s="63">
        <v>18</v>
      </c>
    </row>
    <row r="1216" spans="1:17" x14ac:dyDescent="0.25">
      <c r="A1216" s="58">
        <v>2001</v>
      </c>
      <c r="B1216" s="79">
        <v>268</v>
      </c>
      <c r="C1216" s="63"/>
      <c r="D1216" s="63"/>
      <c r="E1216" s="63">
        <v>2</v>
      </c>
      <c r="F1216" s="63">
        <v>2</v>
      </c>
      <c r="G1216" s="63"/>
      <c r="H1216" s="63"/>
      <c r="I1216" s="63"/>
      <c r="J1216" s="63">
        <v>7</v>
      </c>
      <c r="K1216" s="63">
        <v>7</v>
      </c>
      <c r="L1216" s="63"/>
      <c r="M1216" s="63">
        <v>0</v>
      </c>
      <c r="N1216" s="63"/>
      <c r="O1216" s="63"/>
      <c r="P1216" s="63">
        <v>152</v>
      </c>
      <c r="Q1216" s="63">
        <v>17</v>
      </c>
    </row>
    <row r="1217" spans="1:17" x14ac:dyDescent="0.25">
      <c r="A1217" s="58">
        <v>2001</v>
      </c>
      <c r="B1217" s="79">
        <v>269</v>
      </c>
      <c r="C1217" s="63"/>
      <c r="D1217" s="63"/>
      <c r="E1217" s="63">
        <v>16</v>
      </c>
      <c r="F1217" s="63">
        <v>16</v>
      </c>
      <c r="G1217" s="63"/>
      <c r="H1217" s="63"/>
      <c r="I1217" s="63"/>
      <c r="J1217" s="63">
        <v>4</v>
      </c>
      <c r="K1217" s="63">
        <v>4</v>
      </c>
      <c r="L1217" s="63"/>
      <c r="M1217" s="63">
        <v>0</v>
      </c>
      <c r="N1217" s="63"/>
      <c r="O1217" s="63"/>
      <c r="P1217" s="63">
        <v>319</v>
      </c>
      <c r="Q1217" s="63">
        <v>38</v>
      </c>
    </row>
    <row r="1218" spans="1:17" x14ac:dyDescent="0.25">
      <c r="A1218" s="58">
        <v>2001</v>
      </c>
      <c r="B1218" s="79">
        <v>270</v>
      </c>
      <c r="C1218" s="63"/>
      <c r="D1218" s="63"/>
      <c r="E1218" s="63">
        <v>1</v>
      </c>
      <c r="F1218" s="63">
        <v>1</v>
      </c>
      <c r="G1218" s="63"/>
      <c r="H1218" s="63"/>
      <c r="I1218" s="63"/>
      <c r="J1218" s="63">
        <v>9</v>
      </c>
      <c r="K1218" s="63">
        <v>9</v>
      </c>
      <c r="L1218" s="63"/>
      <c r="M1218" s="63">
        <v>0</v>
      </c>
      <c r="N1218" s="63"/>
      <c r="O1218" s="63"/>
      <c r="P1218" s="63">
        <v>73</v>
      </c>
      <c r="Q1218" s="63">
        <v>7</v>
      </c>
    </row>
    <row r="1219" spans="1:17" x14ac:dyDescent="0.25">
      <c r="A1219" s="58">
        <v>2001</v>
      </c>
      <c r="B1219" s="79">
        <v>271</v>
      </c>
      <c r="C1219" s="58"/>
      <c r="D1219" s="101"/>
      <c r="E1219" s="101">
        <v>2</v>
      </c>
      <c r="F1219" s="63">
        <v>2</v>
      </c>
      <c r="G1219" s="63"/>
      <c r="H1219" s="63"/>
      <c r="I1219" s="63"/>
      <c r="J1219" s="63">
        <v>6</v>
      </c>
      <c r="K1219" s="63">
        <v>6</v>
      </c>
      <c r="L1219" s="63"/>
      <c r="M1219" s="63">
        <v>0</v>
      </c>
      <c r="N1219" s="63"/>
      <c r="O1219" s="63"/>
      <c r="P1219" s="63">
        <v>164</v>
      </c>
      <c r="Q1219" s="63">
        <v>18</v>
      </c>
    </row>
    <row r="1220" spans="1:17" x14ac:dyDescent="0.25">
      <c r="A1220" s="58">
        <v>2001</v>
      </c>
      <c r="B1220" s="127">
        <v>272</v>
      </c>
      <c r="C1220" s="101"/>
      <c r="D1220" s="101"/>
      <c r="E1220" s="101">
        <v>4</v>
      </c>
      <c r="F1220" s="101">
        <v>4</v>
      </c>
      <c r="G1220" s="101"/>
      <c r="H1220" s="101"/>
      <c r="I1220" s="101"/>
      <c r="J1220" s="101">
        <v>19</v>
      </c>
      <c r="K1220" s="101">
        <v>19</v>
      </c>
      <c r="L1220" s="101"/>
      <c r="M1220" s="101">
        <v>0</v>
      </c>
      <c r="N1220" s="101"/>
      <c r="O1220" s="101"/>
      <c r="P1220" s="101">
        <v>661</v>
      </c>
      <c r="Q1220" s="101">
        <v>88</v>
      </c>
    </row>
    <row r="1221" spans="1:17" x14ac:dyDescent="0.25">
      <c r="A1221" s="58">
        <v>2001</v>
      </c>
      <c r="B1221" s="127">
        <v>273</v>
      </c>
      <c r="C1221" s="101"/>
      <c r="D1221" s="101"/>
      <c r="E1221" s="101">
        <v>1</v>
      </c>
      <c r="F1221" s="101">
        <v>1</v>
      </c>
      <c r="G1221" s="101"/>
      <c r="H1221" s="101"/>
      <c r="I1221" s="101"/>
      <c r="J1221" s="101">
        <v>6</v>
      </c>
      <c r="K1221" s="101">
        <v>6</v>
      </c>
      <c r="L1221" s="101"/>
      <c r="M1221" s="101">
        <v>0</v>
      </c>
      <c r="N1221" s="101"/>
      <c r="O1221" s="101"/>
      <c r="P1221" s="101">
        <v>113</v>
      </c>
      <c r="Q1221" s="101">
        <v>11</v>
      </c>
    </row>
    <row r="1222" spans="1:17" x14ac:dyDescent="0.25">
      <c r="A1222" s="58">
        <v>2001</v>
      </c>
      <c r="B1222" s="127">
        <v>274</v>
      </c>
      <c r="C1222" s="101"/>
      <c r="D1222" s="101"/>
      <c r="E1222" s="101">
        <v>8</v>
      </c>
      <c r="F1222" s="101">
        <v>8</v>
      </c>
      <c r="G1222" s="101"/>
      <c r="H1222" s="101"/>
      <c r="I1222" s="101"/>
      <c r="J1222" s="101">
        <v>17</v>
      </c>
      <c r="K1222" s="101">
        <v>17</v>
      </c>
      <c r="L1222" s="101"/>
      <c r="M1222" s="101">
        <v>0</v>
      </c>
      <c r="N1222" s="101"/>
      <c r="O1222" s="101"/>
      <c r="P1222" s="101">
        <v>460</v>
      </c>
      <c r="Q1222" s="101">
        <v>46</v>
      </c>
    </row>
    <row r="1223" spans="1:17" x14ac:dyDescent="0.25">
      <c r="A1223" s="58">
        <v>2001</v>
      </c>
      <c r="B1223" s="79">
        <v>275</v>
      </c>
      <c r="C1223" s="63"/>
      <c r="D1223" s="63"/>
      <c r="E1223" s="63">
        <v>6</v>
      </c>
      <c r="F1223" s="63">
        <v>6</v>
      </c>
      <c r="G1223" s="63"/>
      <c r="H1223" s="63"/>
      <c r="I1223" s="63"/>
      <c r="J1223" s="63">
        <v>6</v>
      </c>
      <c r="K1223" s="63">
        <v>6</v>
      </c>
      <c r="L1223" s="63"/>
      <c r="M1223" s="63">
        <v>0</v>
      </c>
      <c r="N1223" s="63"/>
      <c r="O1223" s="63"/>
      <c r="P1223" s="63">
        <v>263</v>
      </c>
      <c r="Q1223" s="63">
        <v>24</v>
      </c>
    </row>
    <row r="1224" spans="1:17" x14ac:dyDescent="0.25">
      <c r="A1224" s="58">
        <v>2001</v>
      </c>
      <c r="B1224" s="79">
        <v>276</v>
      </c>
      <c r="C1224" s="63"/>
      <c r="D1224" s="63"/>
      <c r="E1224" s="63">
        <v>2</v>
      </c>
      <c r="F1224" s="63">
        <v>2</v>
      </c>
      <c r="G1224" s="63"/>
      <c r="H1224" s="63"/>
      <c r="I1224" s="63"/>
      <c r="J1224" s="63">
        <v>8</v>
      </c>
      <c r="K1224" s="63">
        <v>8</v>
      </c>
      <c r="L1224" s="63"/>
      <c r="M1224" s="63">
        <v>0</v>
      </c>
      <c r="N1224" s="63"/>
      <c r="O1224" s="63"/>
      <c r="P1224" s="63">
        <v>208</v>
      </c>
      <c r="Q1224" s="63">
        <v>19</v>
      </c>
    </row>
    <row r="1225" spans="1:17" x14ac:dyDescent="0.25">
      <c r="A1225" s="58">
        <v>2001</v>
      </c>
      <c r="B1225" s="79">
        <v>277</v>
      </c>
      <c r="C1225" s="63"/>
      <c r="D1225" s="63"/>
      <c r="E1225" s="63">
        <v>5</v>
      </c>
      <c r="F1225" s="63">
        <v>5</v>
      </c>
      <c r="G1225" s="63"/>
      <c r="H1225" s="63"/>
      <c r="I1225" s="63"/>
      <c r="J1225" s="63">
        <v>3</v>
      </c>
      <c r="K1225" s="63">
        <v>3</v>
      </c>
      <c r="L1225" s="63"/>
      <c r="M1225" s="63">
        <v>0</v>
      </c>
      <c r="N1225" s="63"/>
      <c r="O1225" s="63"/>
      <c r="P1225" s="63">
        <v>99</v>
      </c>
      <c r="Q1225" s="63">
        <v>12</v>
      </c>
    </row>
    <row r="1226" spans="1:17" x14ac:dyDescent="0.25">
      <c r="A1226" s="58">
        <v>2001</v>
      </c>
      <c r="B1226" s="79">
        <v>278</v>
      </c>
      <c r="C1226" s="63"/>
      <c r="D1226" s="63"/>
      <c r="E1226" s="63">
        <v>5</v>
      </c>
      <c r="F1226" s="63">
        <v>5</v>
      </c>
      <c r="G1226" s="63"/>
      <c r="H1226" s="63"/>
      <c r="I1226" s="63"/>
      <c r="J1226" s="63">
        <v>4</v>
      </c>
      <c r="K1226" s="63">
        <v>4</v>
      </c>
      <c r="L1226" s="63"/>
      <c r="M1226" s="63">
        <v>0</v>
      </c>
      <c r="N1226" s="63"/>
      <c r="O1226" s="63"/>
      <c r="P1226" s="63">
        <v>143</v>
      </c>
      <c r="Q1226" s="63">
        <v>10</v>
      </c>
    </row>
    <row r="1227" spans="1:17" x14ac:dyDescent="0.25">
      <c r="A1227" s="58">
        <v>2001</v>
      </c>
      <c r="B1227" s="79">
        <v>279</v>
      </c>
      <c r="C1227" s="63"/>
      <c r="D1227" s="63"/>
      <c r="E1227" s="63">
        <v>10</v>
      </c>
      <c r="F1227" s="63">
        <v>10</v>
      </c>
      <c r="G1227" s="63"/>
      <c r="H1227" s="63"/>
      <c r="I1227" s="63"/>
      <c r="J1227" s="63">
        <v>9</v>
      </c>
      <c r="K1227" s="63">
        <v>9</v>
      </c>
      <c r="L1227" s="63"/>
      <c r="M1227" s="63">
        <v>0</v>
      </c>
      <c r="N1227" s="63"/>
      <c r="O1227" s="63"/>
      <c r="P1227" s="63">
        <v>382</v>
      </c>
      <c r="Q1227" s="63">
        <v>35</v>
      </c>
    </row>
    <row r="1228" spans="1:17" x14ac:dyDescent="0.25">
      <c r="A1228" s="58">
        <v>2001</v>
      </c>
      <c r="B1228" s="79">
        <v>280</v>
      </c>
      <c r="C1228" s="63"/>
      <c r="D1228" s="63"/>
      <c r="E1228" s="63">
        <v>6</v>
      </c>
      <c r="F1228" s="63">
        <v>6</v>
      </c>
      <c r="G1228" s="63"/>
      <c r="H1228" s="63"/>
      <c r="I1228" s="63"/>
      <c r="J1228" s="63">
        <v>8</v>
      </c>
      <c r="K1228" s="63">
        <v>8</v>
      </c>
      <c r="L1228" s="63"/>
      <c r="M1228" s="63">
        <v>0</v>
      </c>
      <c r="N1228" s="63"/>
      <c r="O1228" s="63"/>
      <c r="P1228" s="63">
        <v>370</v>
      </c>
      <c r="Q1228" s="63">
        <v>38</v>
      </c>
    </row>
    <row r="1229" spans="1:17" x14ac:dyDescent="0.25">
      <c r="A1229" s="58">
        <v>2001</v>
      </c>
      <c r="B1229" s="79">
        <v>281</v>
      </c>
      <c r="C1229" s="63"/>
      <c r="D1229" s="63"/>
      <c r="E1229" s="63">
        <v>2</v>
      </c>
      <c r="F1229" s="63">
        <v>2</v>
      </c>
      <c r="G1229" s="63"/>
      <c r="H1229" s="63"/>
      <c r="I1229" s="63"/>
      <c r="J1229" s="63">
        <v>9</v>
      </c>
      <c r="K1229" s="63">
        <v>9</v>
      </c>
      <c r="L1229" s="63"/>
      <c r="M1229" s="63">
        <v>0</v>
      </c>
      <c r="N1229" s="63"/>
      <c r="O1229" s="63"/>
      <c r="P1229" s="63">
        <v>218</v>
      </c>
      <c r="Q1229" s="63">
        <v>19</v>
      </c>
    </row>
    <row r="1230" spans="1:17" x14ac:dyDescent="0.25">
      <c r="A1230" s="58">
        <v>2001</v>
      </c>
      <c r="B1230" s="79">
        <v>282</v>
      </c>
      <c r="C1230" s="63"/>
      <c r="D1230" s="63"/>
      <c r="E1230" s="63">
        <v>2</v>
      </c>
      <c r="F1230" s="63">
        <v>2</v>
      </c>
      <c r="G1230" s="63"/>
      <c r="H1230" s="63"/>
      <c r="I1230" s="63"/>
      <c r="J1230" s="63">
        <v>6</v>
      </c>
      <c r="K1230" s="63">
        <v>6</v>
      </c>
      <c r="L1230" s="63"/>
      <c r="M1230" s="63">
        <v>0</v>
      </c>
      <c r="N1230" s="63"/>
      <c r="O1230" s="63"/>
      <c r="P1230" s="63">
        <v>183</v>
      </c>
      <c r="Q1230" s="63">
        <v>16</v>
      </c>
    </row>
    <row r="1231" spans="1:17" x14ac:dyDescent="0.25">
      <c r="A1231" s="58">
        <v>2001</v>
      </c>
      <c r="B1231" s="79">
        <v>283</v>
      </c>
      <c r="C1231" s="63"/>
      <c r="D1231" s="63"/>
      <c r="E1231" s="63">
        <v>0</v>
      </c>
      <c r="F1231" s="63">
        <v>0</v>
      </c>
      <c r="G1231" s="63"/>
      <c r="H1231" s="63"/>
      <c r="I1231" s="63"/>
      <c r="J1231" s="63">
        <v>16</v>
      </c>
      <c r="K1231" s="63">
        <v>16</v>
      </c>
      <c r="L1231" s="63"/>
      <c r="M1231" s="63">
        <v>0</v>
      </c>
      <c r="N1231" s="63"/>
      <c r="O1231" s="63"/>
      <c r="P1231" s="63">
        <v>142</v>
      </c>
      <c r="Q1231" s="63">
        <v>13</v>
      </c>
    </row>
    <row r="1232" spans="1:17" x14ac:dyDescent="0.25">
      <c r="A1232" s="58">
        <v>2001</v>
      </c>
      <c r="B1232" s="79">
        <v>284</v>
      </c>
      <c r="C1232" s="63"/>
      <c r="D1232" s="63"/>
      <c r="E1232" s="63">
        <v>1</v>
      </c>
      <c r="F1232" s="63">
        <v>1</v>
      </c>
      <c r="G1232" s="63"/>
      <c r="H1232" s="63"/>
      <c r="I1232" s="63"/>
      <c r="J1232" s="63">
        <v>7</v>
      </c>
      <c r="K1232" s="63">
        <v>7</v>
      </c>
      <c r="L1232" s="63"/>
      <c r="M1232" s="63">
        <v>0</v>
      </c>
      <c r="N1232" s="63"/>
      <c r="O1232" s="63"/>
      <c r="P1232" s="63">
        <v>96</v>
      </c>
      <c r="Q1232" s="63">
        <v>7</v>
      </c>
    </row>
    <row r="1233" spans="1:17" x14ac:dyDescent="0.25">
      <c r="A1233" s="58">
        <v>2001</v>
      </c>
      <c r="B1233" s="79">
        <v>285</v>
      </c>
      <c r="C1233" s="63"/>
      <c r="D1233" s="63"/>
      <c r="E1233" s="63">
        <v>8</v>
      </c>
      <c r="F1233" s="63">
        <v>8</v>
      </c>
      <c r="G1233" s="63"/>
      <c r="H1233" s="63"/>
      <c r="I1233" s="63"/>
      <c r="J1233" s="63">
        <v>15</v>
      </c>
      <c r="K1233" s="63">
        <v>15</v>
      </c>
      <c r="L1233" s="63"/>
      <c r="M1233" s="63">
        <v>0</v>
      </c>
      <c r="N1233" s="63"/>
      <c r="O1233" s="63"/>
      <c r="P1233" s="63">
        <v>298</v>
      </c>
      <c r="Q1233" s="63">
        <v>39</v>
      </c>
    </row>
    <row r="1234" spans="1:17" x14ac:dyDescent="0.25">
      <c r="A1234" s="58">
        <v>2001</v>
      </c>
      <c r="B1234" s="79">
        <v>286</v>
      </c>
      <c r="C1234" s="63"/>
      <c r="D1234" s="63"/>
      <c r="E1234" s="63">
        <v>2</v>
      </c>
      <c r="F1234" s="63">
        <v>2</v>
      </c>
      <c r="G1234" s="63"/>
      <c r="H1234" s="63"/>
      <c r="I1234" s="63"/>
      <c r="J1234" s="63">
        <v>26</v>
      </c>
      <c r="K1234" s="63">
        <v>26</v>
      </c>
      <c r="L1234" s="63"/>
      <c r="M1234" s="63">
        <v>0</v>
      </c>
      <c r="N1234" s="63"/>
      <c r="O1234" s="63"/>
      <c r="P1234" s="63">
        <v>526</v>
      </c>
      <c r="Q1234" s="63">
        <v>67</v>
      </c>
    </row>
    <row r="1235" spans="1:17" x14ac:dyDescent="0.25">
      <c r="A1235" s="58">
        <v>2001</v>
      </c>
      <c r="B1235" s="79">
        <v>287</v>
      </c>
      <c r="C1235" s="63"/>
      <c r="D1235" s="63"/>
      <c r="E1235" s="63">
        <v>4</v>
      </c>
      <c r="F1235" s="63">
        <v>4</v>
      </c>
      <c r="G1235" s="63"/>
      <c r="H1235" s="63"/>
      <c r="I1235" s="63"/>
      <c r="J1235" s="63">
        <v>8</v>
      </c>
      <c r="K1235" s="63">
        <v>8</v>
      </c>
      <c r="L1235" s="63"/>
      <c r="M1235" s="63">
        <v>0</v>
      </c>
      <c r="N1235" s="63"/>
      <c r="O1235" s="63"/>
      <c r="P1235" s="63">
        <v>343</v>
      </c>
      <c r="Q1235" s="63">
        <v>44</v>
      </c>
    </row>
    <row r="1236" spans="1:17" x14ac:dyDescent="0.25">
      <c r="A1236" s="58">
        <v>2001</v>
      </c>
      <c r="B1236" s="79">
        <v>288</v>
      </c>
      <c r="C1236" s="63"/>
      <c r="D1236" s="63"/>
      <c r="E1236" s="63">
        <v>1</v>
      </c>
      <c r="F1236" s="63">
        <v>1</v>
      </c>
      <c r="G1236" s="63"/>
      <c r="H1236" s="63"/>
      <c r="I1236" s="63"/>
      <c r="J1236" s="63">
        <v>6</v>
      </c>
      <c r="K1236" s="63">
        <v>6</v>
      </c>
      <c r="L1236" s="63"/>
      <c r="M1236" s="63">
        <v>0</v>
      </c>
      <c r="N1236" s="63"/>
      <c r="O1236" s="63"/>
      <c r="P1236" s="63">
        <v>308</v>
      </c>
      <c r="Q1236" s="63">
        <v>25</v>
      </c>
    </row>
    <row r="1237" spans="1:17" x14ac:dyDescent="0.25">
      <c r="A1237" s="58">
        <v>2001</v>
      </c>
      <c r="B1237" s="79">
        <v>289</v>
      </c>
      <c r="C1237" s="63"/>
      <c r="D1237" s="63"/>
      <c r="E1237" s="63">
        <v>7</v>
      </c>
      <c r="F1237" s="63">
        <v>7</v>
      </c>
      <c r="G1237" s="63"/>
      <c r="H1237" s="63"/>
      <c r="I1237" s="63"/>
      <c r="J1237" s="63">
        <v>8</v>
      </c>
      <c r="K1237" s="63">
        <v>8</v>
      </c>
      <c r="L1237" s="63"/>
      <c r="M1237" s="63">
        <v>0</v>
      </c>
      <c r="N1237" s="63"/>
      <c r="O1237" s="63"/>
      <c r="P1237" s="63">
        <v>371</v>
      </c>
      <c r="Q1237" s="63">
        <v>30</v>
      </c>
    </row>
    <row r="1238" spans="1:17" x14ac:dyDescent="0.25">
      <c r="A1238" s="58">
        <v>2001</v>
      </c>
      <c r="B1238" s="79">
        <v>290</v>
      </c>
      <c r="C1238" s="63"/>
      <c r="D1238" s="63"/>
      <c r="E1238" s="63">
        <v>3</v>
      </c>
      <c r="F1238" s="63">
        <v>3</v>
      </c>
      <c r="G1238" s="63"/>
      <c r="H1238" s="63"/>
      <c r="I1238" s="63"/>
      <c r="J1238" s="63">
        <v>7</v>
      </c>
      <c r="K1238" s="63">
        <v>7</v>
      </c>
      <c r="L1238" s="63"/>
      <c r="M1238" s="63">
        <v>0</v>
      </c>
      <c r="N1238" s="63"/>
      <c r="O1238" s="63"/>
      <c r="P1238" s="63">
        <v>165</v>
      </c>
      <c r="Q1238" s="63">
        <v>19</v>
      </c>
    </row>
    <row r="1239" spans="1:17" x14ac:dyDescent="0.25">
      <c r="A1239" s="58">
        <v>2001</v>
      </c>
      <c r="B1239" s="79">
        <v>291</v>
      </c>
      <c r="C1239" s="63"/>
      <c r="D1239" s="63"/>
      <c r="E1239" s="63">
        <v>1</v>
      </c>
      <c r="F1239" s="63">
        <v>1</v>
      </c>
      <c r="G1239" s="63"/>
      <c r="H1239" s="63"/>
      <c r="I1239" s="63"/>
      <c r="J1239" s="63">
        <v>8</v>
      </c>
      <c r="K1239" s="63">
        <v>8</v>
      </c>
      <c r="L1239" s="63"/>
      <c r="M1239" s="63">
        <v>0</v>
      </c>
      <c r="N1239" s="63"/>
      <c r="O1239" s="63"/>
      <c r="P1239" s="63">
        <v>173</v>
      </c>
      <c r="Q1239" s="63">
        <v>14</v>
      </c>
    </row>
    <row r="1240" spans="1:17" x14ac:dyDescent="0.25">
      <c r="A1240" s="58">
        <v>2001</v>
      </c>
      <c r="B1240" s="79">
        <v>292</v>
      </c>
      <c r="C1240" s="63"/>
      <c r="D1240" s="63"/>
      <c r="E1240" s="63">
        <v>2</v>
      </c>
      <c r="F1240" s="63">
        <v>2</v>
      </c>
      <c r="G1240" s="63"/>
      <c r="H1240" s="63"/>
      <c r="I1240" s="63"/>
      <c r="J1240" s="63">
        <v>3</v>
      </c>
      <c r="K1240" s="63">
        <v>3</v>
      </c>
      <c r="L1240" s="63"/>
      <c r="M1240" s="63">
        <v>0</v>
      </c>
      <c r="N1240" s="63"/>
      <c r="O1240" s="63"/>
      <c r="P1240" s="63">
        <v>210</v>
      </c>
      <c r="Q1240" s="63">
        <v>20</v>
      </c>
    </row>
    <row r="1241" spans="1:17" x14ac:dyDescent="0.25">
      <c r="A1241" s="58">
        <v>2001</v>
      </c>
      <c r="B1241" s="79">
        <v>293</v>
      </c>
      <c r="C1241" s="63"/>
      <c r="D1241" s="63"/>
      <c r="E1241" s="63">
        <v>6</v>
      </c>
      <c r="F1241" s="63">
        <v>6</v>
      </c>
      <c r="G1241" s="63"/>
      <c r="H1241" s="63"/>
      <c r="I1241" s="63"/>
      <c r="J1241" s="63">
        <v>5</v>
      </c>
      <c r="K1241" s="63">
        <v>5</v>
      </c>
      <c r="L1241" s="63"/>
      <c r="M1241" s="63">
        <v>0</v>
      </c>
      <c r="N1241" s="63"/>
      <c r="O1241" s="63"/>
      <c r="P1241" s="63">
        <v>370</v>
      </c>
      <c r="Q1241" s="63">
        <v>44</v>
      </c>
    </row>
    <row r="1242" spans="1:17" x14ac:dyDescent="0.25">
      <c r="A1242" s="58">
        <v>2001</v>
      </c>
      <c r="B1242" s="79">
        <v>294</v>
      </c>
      <c r="C1242" s="63"/>
      <c r="D1242" s="63"/>
      <c r="E1242" s="63">
        <v>8</v>
      </c>
      <c r="F1242" s="63">
        <v>8</v>
      </c>
      <c r="G1242" s="63"/>
      <c r="H1242" s="63"/>
      <c r="I1242" s="63"/>
      <c r="J1242" s="63">
        <v>5</v>
      </c>
      <c r="K1242" s="63">
        <v>5</v>
      </c>
      <c r="L1242" s="63"/>
      <c r="M1242" s="63">
        <v>0</v>
      </c>
      <c r="N1242" s="63"/>
      <c r="O1242" s="63"/>
      <c r="P1242" s="63">
        <v>181</v>
      </c>
      <c r="Q1242" s="63">
        <v>9</v>
      </c>
    </row>
    <row r="1243" spans="1:17" x14ac:dyDescent="0.25">
      <c r="A1243" s="58">
        <v>2001</v>
      </c>
      <c r="B1243" s="79">
        <v>295</v>
      </c>
      <c r="C1243" s="63"/>
      <c r="D1243" s="63"/>
      <c r="E1243" s="63">
        <v>2</v>
      </c>
      <c r="F1243" s="63">
        <v>2</v>
      </c>
      <c r="G1243" s="63"/>
      <c r="H1243" s="63"/>
      <c r="I1243" s="63"/>
      <c r="J1243" s="63">
        <v>2</v>
      </c>
      <c r="K1243" s="63">
        <v>2</v>
      </c>
      <c r="L1243" s="63"/>
      <c r="M1243" s="63">
        <v>0</v>
      </c>
      <c r="N1243" s="63"/>
      <c r="O1243" s="63"/>
      <c r="P1243" s="63">
        <v>205</v>
      </c>
      <c r="Q1243" s="63">
        <v>23</v>
      </c>
    </row>
    <row r="1244" spans="1:17" x14ac:dyDescent="0.25">
      <c r="A1244" s="58">
        <v>2001</v>
      </c>
      <c r="B1244" s="79">
        <v>296</v>
      </c>
      <c r="C1244" s="63"/>
      <c r="D1244" s="63"/>
      <c r="E1244" s="63">
        <v>2</v>
      </c>
      <c r="F1244" s="63">
        <v>2</v>
      </c>
      <c r="G1244" s="63"/>
      <c r="H1244" s="63"/>
      <c r="I1244" s="63"/>
      <c r="J1244" s="63">
        <v>5</v>
      </c>
      <c r="K1244" s="63">
        <v>5</v>
      </c>
      <c r="L1244" s="63"/>
      <c r="M1244" s="63">
        <v>0</v>
      </c>
      <c r="N1244" s="63"/>
      <c r="O1244" s="63"/>
      <c r="P1244" s="63">
        <v>142</v>
      </c>
      <c r="Q1244" s="63">
        <v>12</v>
      </c>
    </row>
    <row r="1245" spans="1:17" x14ac:dyDescent="0.25">
      <c r="A1245" s="58">
        <v>2001</v>
      </c>
      <c r="B1245" s="79">
        <v>297</v>
      </c>
      <c r="C1245" s="63"/>
      <c r="D1245" s="63"/>
      <c r="E1245" s="63">
        <v>2</v>
      </c>
      <c r="F1245" s="63">
        <v>2</v>
      </c>
      <c r="G1245" s="63"/>
      <c r="H1245" s="63"/>
      <c r="I1245" s="63"/>
      <c r="J1245" s="63">
        <v>11</v>
      </c>
      <c r="K1245" s="63">
        <v>11</v>
      </c>
      <c r="L1245" s="63"/>
      <c r="M1245" s="63">
        <v>0</v>
      </c>
      <c r="N1245" s="63"/>
      <c r="O1245" s="63"/>
      <c r="P1245" s="63">
        <v>379</v>
      </c>
      <c r="Q1245" s="63">
        <v>40</v>
      </c>
    </row>
    <row r="1246" spans="1:17" x14ac:dyDescent="0.25">
      <c r="A1246" s="58">
        <v>2001</v>
      </c>
      <c r="B1246" s="79">
        <v>298</v>
      </c>
      <c r="C1246" s="63"/>
      <c r="D1246" s="63"/>
      <c r="E1246" s="63">
        <v>11</v>
      </c>
      <c r="F1246" s="63">
        <v>11</v>
      </c>
      <c r="G1246" s="63"/>
      <c r="H1246" s="63"/>
      <c r="I1246" s="63"/>
      <c r="J1246" s="63">
        <v>5</v>
      </c>
      <c r="K1246" s="63">
        <v>5</v>
      </c>
      <c r="L1246" s="63"/>
      <c r="M1246" s="63">
        <v>0</v>
      </c>
      <c r="N1246" s="63"/>
      <c r="O1246" s="63"/>
      <c r="P1246" s="63">
        <v>438</v>
      </c>
      <c r="Q1246" s="63">
        <v>53</v>
      </c>
    </row>
    <row r="1247" spans="1:17" x14ac:dyDescent="0.25">
      <c r="A1247" s="58">
        <v>2001</v>
      </c>
      <c r="B1247" s="79">
        <v>299</v>
      </c>
      <c r="C1247" s="63"/>
      <c r="D1247" s="63"/>
      <c r="E1247" s="63">
        <v>7</v>
      </c>
      <c r="F1247" s="63">
        <v>7</v>
      </c>
      <c r="G1247" s="63"/>
      <c r="H1247" s="63"/>
      <c r="I1247" s="63"/>
      <c r="J1247" s="63">
        <v>3</v>
      </c>
      <c r="K1247" s="63">
        <v>3</v>
      </c>
      <c r="L1247" s="63"/>
      <c r="M1247" s="63">
        <v>0</v>
      </c>
      <c r="N1247" s="63"/>
      <c r="O1247" s="63"/>
      <c r="P1247" s="63">
        <v>289</v>
      </c>
      <c r="Q1247" s="63">
        <v>25</v>
      </c>
    </row>
    <row r="1248" spans="1:17" x14ac:dyDescent="0.25">
      <c r="A1248" s="58">
        <v>2001</v>
      </c>
      <c r="B1248" s="129">
        <v>300</v>
      </c>
      <c r="C1248" s="117"/>
      <c r="D1248" s="117"/>
      <c r="E1248" s="117">
        <v>0</v>
      </c>
      <c r="F1248" s="117"/>
      <c r="G1248" s="117"/>
      <c r="H1248" s="117"/>
      <c r="I1248" s="117"/>
      <c r="J1248" s="117">
        <v>0</v>
      </c>
      <c r="K1248" s="117">
        <v>0</v>
      </c>
      <c r="L1248" s="117"/>
      <c r="M1248" s="117">
        <v>0</v>
      </c>
      <c r="N1248" s="117"/>
      <c r="O1248" s="117"/>
      <c r="P1248" s="117">
        <v>0</v>
      </c>
      <c r="Q1248" s="117">
        <v>0</v>
      </c>
    </row>
    <row r="1249" spans="1:17" x14ac:dyDescent="0.25">
      <c r="A1249" s="58">
        <v>2001</v>
      </c>
      <c r="B1249" s="79">
        <v>301</v>
      </c>
      <c r="C1249" s="63"/>
      <c r="D1249" s="63"/>
      <c r="E1249" s="63">
        <v>3</v>
      </c>
      <c r="F1249" s="63">
        <v>3</v>
      </c>
      <c r="G1249" s="63"/>
      <c r="H1249" s="63"/>
      <c r="I1249" s="63"/>
      <c r="J1249" s="63">
        <v>0</v>
      </c>
      <c r="K1249" s="63">
        <v>0</v>
      </c>
      <c r="L1249" s="63"/>
      <c r="M1249" s="63">
        <v>0</v>
      </c>
      <c r="N1249" s="63"/>
      <c r="O1249" s="63"/>
      <c r="P1249" s="63">
        <v>179</v>
      </c>
      <c r="Q1249" s="58">
        <v>12</v>
      </c>
    </row>
    <row r="1250" spans="1:17" x14ac:dyDescent="0.25">
      <c r="A1250" s="58">
        <v>2001</v>
      </c>
      <c r="B1250" s="79">
        <v>302</v>
      </c>
      <c r="C1250" s="63"/>
      <c r="D1250" s="63"/>
      <c r="E1250" s="63">
        <v>6</v>
      </c>
      <c r="F1250" s="63">
        <v>6</v>
      </c>
      <c r="G1250" s="63"/>
      <c r="H1250" s="63"/>
      <c r="I1250" s="63"/>
      <c r="J1250" s="63">
        <v>6</v>
      </c>
      <c r="K1250" s="63">
        <v>6</v>
      </c>
      <c r="L1250" s="63"/>
      <c r="M1250" s="63">
        <v>0</v>
      </c>
      <c r="N1250" s="63"/>
      <c r="O1250" s="63"/>
      <c r="P1250" s="63">
        <v>285</v>
      </c>
      <c r="Q1250" s="58">
        <v>29</v>
      </c>
    </row>
    <row r="1251" spans="1:17" x14ac:dyDescent="0.25">
      <c r="A1251" s="58">
        <v>2001</v>
      </c>
      <c r="B1251" s="79">
        <v>303</v>
      </c>
      <c r="C1251" s="63"/>
      <c r="D1251" s="63"/>
      <c r="E1251" s="63">
        <v>4</v>
      </c>
      <c r="F1251" s="63">
        <v>4</v>
      </c>
      <c r="G1251" s="63"/>
      <c r="H1251" s="63"/>
      <c r="I1251" s="63"/>
      <c r="J1251" s="63">
        <v>2</v>
      </c>
      <c r="K1251" s="63">
        <v>2</v>
      </c>
      <c r="L1251" s="63"/>
      <c r="M1251" s="63">
        <v>0</v>
      </c>
      <c r="N1251" s="63"/>
      <c r="O1251" s="63"/>
      <c r="P1251" s="63">
        <v>147</v>
      </c>
      <c r="Q1251" s="58">
        <v>18</v>
      </c>
    </row>
    <row r="1252" spans="1:17" x14ac:dyDescent="0.25">
      <c r="A1252" s="58">
        <v>2001</v>
      </c>
      <c r="B1252" s="79">
        <v>304</v>
      </c>
      <c r="C1252" s="63"/>
      <c r="D1252" s="63"/>
      <c r="E1252" s="63">
        <v>2</v>
      </c>
      <c r="F1252" s="63">
        <v>2</v>
      </c>
      <c r="G1252" s="63"/>
      <c r="H1252" s="63"/>
      <c r="I1252" s="63"/>
      <c r="J1252" s="63">
        <v>0</v>
      </c>
      <c r="K1252" s="63">
        <v>0</v>
      </c>
      <c r="L1252" s="63"/>
      <c r="M1252" s="63">
        <v>0</v>
      </c>
      <c r="N1252" s="63"/>
      <c r="O1252" s="63"/>
      <c r="P1252" s="63">
        <v>168</v>
      </c>
      <c r="Q1252" s="58">
        <v>15</v>
      </c>
    </row>
    <row r="1253" spans="1:17" x14ac:dyDescent="0.25">
      <c r="A1253" s="58">
        <v>2001</v>
      </c>
      <c r="B1253" s="79">
        <v>305</v>
      </c>
      <c r="C1253" s="63"/>
      <c r="D1253" s="63"/>
      <c r="E1253" s="63">
        <v>6</v>
      </c>
      <c r="F1253" s="63">
        <v>6</v>
      </c>
      <c r="G1253" s="63"/>
      <c r="H1253" s="63"/>
      <c r="I1253" s="63"/>
      <c r="J1253" s="63">
        <v>4</v>
      </c>
      <c r="K1253" s="63">
        <v>4</v>
      </c>
      <c r="L1253" s="63"/>
      <c r="M1253" s="63">
        <v>0</v>
      </c>
      <c r="N1253" s="63"/>
      <c r="O1253" s="63"/>
      <c r="P1253" s="63">
        <v>232</v>
      </c>
      <c r="Q1253" s="58">
        <v>30</v>
      </c>
    </row>
    <row r="1254" spans="1:17" x14ac:dyDescent="0.25">
      <c r="A1254" s="58">
        <v>2001</v>
      </c>
      <c r="B1254" s="79">
        <v>35370</v>
      </c>
      <c r="C1254" s="63"/>
      <c r="D1254" s="63"/>
      <c r="E1254" s="63">
        <v>5</v>
      </c>
      <c r="F1254" s="63">
        <v>5</v>
      </c>
      <c r="G1254" s="63"/>
      <c r="H1254" s="63"/>
      <c r="I1254" s="63"/>
      <c r="J1254" s="63">
        <v>3</v>
      </c>
      <c r="K1254" s="63">
        <v>3</v>
      </c>
      <c r="L1254" s="63"/>
      <c r="M1254" s="63">
        <v>0</v>
      </c>
      <c r="N1254" s="63"/>
      <c r="O1254" s="63"/>
      <c r="P1254" s="63">
        <v>369</v>
      </c>
      <c r="Q1254" s="63">
        <v>47</v>
      </c>
    </row>
    <row r="1255" spans="1:17" x14ac:dyDescent="0.25">
      <c r="A1255" s="58">
        <v>2001</v>
      </c>
      <c r="B1255" s="79">
        <v>35371</v>
      </c>
      <c r="C1255" s="63"/>
      <c r="D1255" s="63"/>
      <c r="E1255" s="63">
        <v>18</v>
      </c>
      <c r="F1255" s="63">
        <v>18</v>
      </c>
      <c r="G1255" s="63"/>
      <c r="H1255" s="63"/>
      <c r="I1255" s="63"/>
      <c r="J1255" s="63">
        <v>5</v>
      </c>
      <c r="K1255" s="63">
        <v>5</v>
      </c>
      <c r="L1255" s="63"/>
      <c r="M1255" s="63">
        <v>0</v>
      </c>
      <c r="N1255" s="63"/>
      <c r="O1255" s="63"/>
      <c r="P1255" s="63">
        <v>295</v>
      </c>
      <c r="Q1255" s="63">
        <v>34</v>
      </c>
    </row>
    <row r="1256" spans="1:17" x14ac:dyDescent="0.25">
      <c r="A1256" s="58">
        <v>2001</v>
      </c>
      <c r="B1256" s="79">
        <v>35372</v>
      </c>
      <c r="C1256" s="63"/>
      <c r="D1256" s="63"/>
      <c r="E1256" s="63">
        <v>19</v>
      </c>
      <c r="F1256" s="63">
        <v>19</v>
      </c>
      <c r="G1256" s="63"/>
      <c r="H1256" s="63"/>
      <c r="I1256" s="63"/>
      <c r="J1256" s="63">
        <v>1</v>
      </c>
      <c r="K1256" s="63">
        <v>1</v>
      </c>
      <c r="L1256" s="63"/>
      <c r="M1256" s="63">
        <v>0</v>
      </c>
      <c r="N1256" s="63"/>
      <c r="O1256" s="63"/>
      <c r="P1256" s="63">
        <v>408</v>
      </c>
      <c r="Q1256" s="63">
        <v>56</v>
      </c>
    </row>
    <row r="1257" spans="1:17" x14ac:dyDescent="0.25">
      <c r="A1257" s="58">
        <v>2001</v>
      </c>
      <c r="B1257" s="79">
        <v>35373</v>
      </c>
      <c r="C1257" s="63"/>
      <c r="D1257" s="63"/>
      <c r="E1257" s="63">
        <v>10</v>
      </c>
      <c r="F1257" s="63">
        <v>10</v>
      </c>
      <c r="G1257" s="63"/>
      <c r="H1257" s="63"/>
      <c r="I1257" s="63"/>
      <c r="J1257" s="63">
        <v>5</v>
      </c>
      <c r="K1257" s="63">
        <v>5</v>
      </c>
      <c r="L1257" s="63"/>
      <c r="M1257" s="63">
        <v>0</v>
      </c>
      <c r="N1257" s="63"/>
      <c r="O1257" s="63"/>
      <c r="P1257" s="63">
        <v>318</v>
      </c>
      <c r="Q1257" s="63">
        <v>41</v>
      </c>
    </row>
    <row r="1258" spans="1:17" x14ac:dyDescent="0.25">
      <c r="A1258" s="58">
        <v>2001</v>
      </c>
      <c r="B1258" s="79">
        <v>35374</v>
      </c>
      <c r="C1258" s="63"/>
      <c r="D1258" s="63"/>
      <c r="E1258" s="63">
        <v>7</v>
      </c>
      <c r="F1258" s="63">
        <v>7</v>
      </c>
      <c r="G1258" s="63"/>
      <c r="H1258" s="63"/>
      <c r="I1258" s="63"/>
      <c r="J1258" s="63">
        <v>5</v>
      </c>
      <c r="K1258" s="63">
        <v>5</v>
      </c>
      <c r="L1258" s="63"/>
      <c r="M1258" s="63">
        <v>0</v>
      </c>
      <c r="N1258" s="63"/>
      <c r="O1258" s="63"/>
      <c r="P1258" s="63">
        <v>397</v>
      </c>
      <c r="Q1258" s="63">
        <v>78</v>
      </c>
    </row>
    <row r="1259" spans="1:17" x14ac:dyDescent="0.25">
      <c r="A1259" s="58">
        <v>2001</v>
      </c>
      <c r="B1259" s="79">
        <v>35375</v>
      </c>
      <c r="C1259" s="63"/>
      <c r="D1259" s="63"/>
      <c r="E1259" s="63">
        <v>10</v>
      </c>
      <c r="F1259" s="63">
        <v>10</v>
      </c>
      <c r="G1259" s="63"/>
      <c r="H1259" s="63"/>
      <c r="I1259" s="63"/>
      <c r="J1259" s="63">
        <v>0</v>
      </c>
      <c r="K1259" s="63">
        <v>0</v>
      </c>
      <c r="L1259" s="63"/>
      <c r="M1259" s="63">
        <v>0</v>
      </c>
      <c r="N1259" s="63"/>
      <c r="O1259" s="63"/>
      <c r="P1259" s="63">
        <v>326</v>
      </c>
      <c r="Q1259" s="63">
        <v>61</v>
      </c>
    </row>
    <row r="1260" spans="1:17" x14ac:dyDescent="0.25">
      <c r="A1260" s="58">
        <v>2001</v>
      </c>
      <c r="B1260" s="79">
        <v>35376</v>
      </c>
      <c r="C1260" s="63"/>
      <c r="D1260" s="63"/>
      <c r="E1260" s="63">
        <v>10</v>
      </c>
      <c r="F1260" s="63">
        <v>10</v>
      </c>
      <c r="G1260" s="63"/>
      <c r="H1260" s="63"/>
      <c r="I1260" s="63"/>
      <c r="J1260" s="63">
        <v>10</v>
      </c>
      <c r="K1260" s="63">
        <v>10</v>
      </c>
      <c r="L1260" s="63"/>
      <c r="M1260" s="63">
        <v>0</v>
      </c>
      <c r="N1260" s="63"/>
      <c r="O1260" s="63"/>
      <c r="P1260" s="63">
        <v>319</v>
      </c>
      <c r="Q1260" s="63">
        <v>27</v>
      </c>
    </row>
    <row r="1261" spans="1:17" x14ac:dyDescent="0.25">
      <c r="A1261" s="58">
        <v>2001</v>
      </c>
      <c r="B1261" s="79">
        <v>35377</v>
      </c>
      <c r="C1261" s="63"/>
      <c r="D1261" s="63"/>
      <c r="E1261" s="63">
        <v>10</v>
      </c>
      <c r="F1261" s="63">
        <v>10</v>
      </c>
      <c r="G1261" s="63"/>
      <c r="H1261" s="63"/>
      <c r="I1261" s="63"/>
      <c r="J1261" s="63">
        <v>1</v>
      </c>
      <c r="K1261" s="63">
        <v>1</v>
      </c>
      <c r="L1261" s="63"/>
      <c r="M1261" s="63">
        <v>0</v>
      </c>
      <c r="N1261" s="63"/>
      <c r="O1261" s="63"/>
      <c r="P1261" s="63">
        <v>364</v>
      </c>
      <c r="Q1261" s="63">
        <v>76</v>
      </c>
    </row>
    <row r="1262" spans="1:17" x14ac:dyDescent="0.25">
      <c r="A1262" s="58">
        <v>2001</v>
      </c>
      <c r="B1262" s="127">
        <v>35378</v>
      </c>
      <c r="C1262" s="101"/>
      <c r="D1262" s="101"/>
      <c r="E1262" s="101">
        <v>10</v>
      </c>
      <c r="F1262" s="101">
        <v>10</v>
      </c>
      <c r="G1262" s="101"/>
      <c r="H1262" s="101"/>
      <c r="I1262" s="101"/>
      <c r="J1262" s="101">
        <v>12</v>
      </c>
      <c r="K1262" s="101">
        <v>12</v>
      </c>
      <c r="L1262" s="101"/>
      <c r="M1262" s="101">
        <v>0</v>
      </c>
      <c r="N1262" s="101"/>
      <c r="O1262" s="101"/>
      <c r="P1262" s="101">
        <v>321</v>
      </c>
      <c r="Q1262" s="101">
        <v>30</v>
      </c>
    </row>
    <row r="1263" spans="1:17" x14ac:dyDescent="0.25">
      <c r="A1263" s="58">
        <v>2001</v>
      </c>
      <c r="B1263" s="79">
        <v>35379</v>
      </c>
      <c r="C1263" s="63"/>
      <c r="D1263" s="63"/>
      <c r="E1263" s="63">
        <v>5</v>
      </c>
      <c r="F1263" s="63">
        <v>5</v>
      </c>
      <c r="G1263" s="63"/>
      <c r="H1263" s="63"/>
      <c r="I1263" s="63"/>
      <c r="J1263" s="63">
        <v>0</v>
      </c>
      <c r="K1263" s="63">
        <v>0</v>
      </c>
      <c r="L1263" s="63"/>
      <c r="M1263" s="63">
        <v>0</v>
      </c>
      <c r="N1263" s="63"/>
      <c r="O1263" s="63"/>
      <c r="P1263" s="63">
        <v>397</v>
      </c>
      <c r="Q1263" s="63">
        <v>43</v>
      </c>
    </row>
    <row r="1264" spans="1:17" x14ac:dyDescent="0.25">
      <c r="A1264" s="58">
        <v>2001</v>
      </c>
      <c r="B1264" s="79">
        <v>35380</v>
      </c>
      <c r="C1264" s="63"/>
      <c r="D1264" s="63"/>
      <c r="E1264" s="63">
        <v>3</v>
      </c>
      <c r="F1264" s="63">
        <v>3</v>
      </c>
      <c r="G1264" s="63"/>
      <c r="H1264" s="63"/>
      <c r="I1264" s="63"/>
      <c r="J1264" s="63">
        <v>0</v>
      </c>
      <c r="K1264" s="63">
        <v>0</v>
      </c>
      <c r="L1264" s="63"/>
      <c r="M1264" s="63">
        <v>0</v>
      </c>
      <c r="N1264" s="63"/>
      <c r="O1264" s="63"/>
      <c r="P1264" s="63">
        <v>337</v>
      </c>
      <c r="Q1264" s="63">
        <v>39</v>
      </c>
    </row>
    <row r="1265" spans="1:17" x14ac:dyDescent="0.25">
      <c r="A1265" s="58">
        <v>2001</v>
      </c>
      <c r="B1265" s="79">
        <v>35381</v>
      </c>
      <c r="C1265" s="63"/>
      <c r="D1265" s="63"/>
      <c r="E1265" s="63">
        <v>8</v>
      </c>
      <c r="F1265" s="63">
        <v>8</v>
      </c>
      <c r="G1265" s="63"/>
      <c r="H1265" s="63"/>
      <c r="I1265" s="63"/>
      <c r="J1265" s="63">
        <v>0</v>
      </c>
      <c r="K1265" s="63">
        <v>0</v>
      </c>
      <c r="L1265" s="63"/>
      <c r="M1265" s="63">
        <v>0</v>
      </c>
      <c r="N1265" s="63"/>
      <c r="O1265" s="63"/>
      <c r="P1265" s="63">
        <v>305</v>
      </c>
      <c r="Q1265" s="63">
        <v>38</v>
      </c>
    </row>
    <row r="1266" spans="1:17" x14ac:dyDescent="0.25">
      <c r="A1266" s="58">
        <v>2001</v>
      </c>
      <c r="B1266" s="79">
        <v>35382</v>
      </c>
      <c r="C1266" s="63"/>
      <c r="D1266" s="63"/>
      <c r="E1266" s="63">
        <v>7</v>
      </c>
      <c r="F1266" s="63">
        <v>7</v>
      </c>
      <c r="G1266" s="63"/>
      <c r="H1266" s="63"/>
      <c r="I1266" s="63"/>
      <c r="J1266" s="63">
        <v>2</v>
      </c>
      <c r="K1266" s="63">
        <v>2</v>
      </c>
      <c r="L1266" s="63"/>
      <c r="M1266" s="63">
        <v>0</v>
      </c>
      <c r="N1266" s="63"/>
      <c r="O1266" s="63"/>
      <c r="P1266" s="63">
        <v>296</v>
      </c>
      <c r="Q1266" s="63">
        <v>45</v>
      </c>
    </row>
    <row r="1267" spans="1:17" x14ac:dyDescent="0.25">
      <c r="A1267" s="58">
        <v>2001</v>
      </c>
      <c r="B1267" s="79">
        <v>35383</v>
      </c>
      <c r="C1267" s="63"/>
      <c r="D1267" s="63"/>
      <c r="E1267" s="63">
        <v>8</v>
      </c>
      <c r="F1267" s="63">
        <v>8</v>
      </c>
      <c r="G1267" s="63"/>
      <c r="H1267" s="63"/>
      <c r="I1267" s="63"/>
      <c r="J1267" s="63">
        <v>3</v>
      </c>
      <c r="K1267" s="63">
        <v>3</v>
      </c>
      <c r="L1267" s="63"/>
      <c r="M1267" s="63">
        <v>0</v>
      </c>
      <c r="N1267" s="63"/>
      <c r="O1267" s="63"/>
      <c r="P1267" s="63">
        <v>346</v>
      </c>
      <c r="Q1267" s="63">
        <v>60</v>
      </c>
    </row>
    <row r="1268" spans="1:17" x14ac:dyDescent="0.25">
      <c r="A1268" s="58">
        <v>2001</v>
      </c>
      <c r="B1268" s="79">
        <v>35384</v>
      </c>
      <c r="C1268" s="63"/>
      <c r="D1268" s="63"/>
      <c r="E1268" s="63">
        <v>6</v>
      </c>
      <c r="F1268" s="63">
        <v>6</v>
      </c>
      <c r="G1268" s="63"/>
      <c r="H1268" s="63"/>
      <c r="I1268" s="63"/>
      <c r="J1268" s="63">
        <v>5</v>
      </c>
      <c r="K1268" s="63">
        <v>5</v>
      </c>
      <c r="L1268" s="63"/>
      <c r="M1268" s="63">
        <v>0</v>
      </c>
      <c r="N1268" s="63"/>
      <c r="O1268" s="63"/>
      <c r="P1268" s="63">
        <v>347</v>
      </c>
      <c r="Q1268" s="63">
        <v>43</v>
      </c>
    </row>
    <row r="1269" spans="1:17" x14ac:dyDescent="0.25">
      <c r="A1269" s="58">
        <v>2001</v>
      </c>
      <c r="B1269" s="79">
        <v>35385</v>
      </c>
      <c r="C1269" s="63"/>
      <c r="D1269" s="63"/>
      <c r="E1269" s="63">
        <v>8</v>
      </c>
      <c r="F1269" s="63">
        <v>8</v>
      </c>
      <c r="G1269" s="63"/>
      <c r="H1269" s="63"/>
      <c r="I1269" s="63"/>
      <c r="J1269" s="63">
        <v>3</v>
      </c>
      <c r="K1269" s="63">
        <v>3</v>
      </c>
      <c r="L1269" s="63"/>
      <c r="M1269" s="63">
        <v>0</v>
      </c>
      <c r="N1269" s="63"/>
      <c r="O1269" s="63"/>
      <c r="P1269" s="63">
        <v>129</v>
      </c>
      <c r="Q1269" s="63">
        <v>21</v>
      </c>
    </row>
    <row r="1270" spans="1:17" x14ac:dyDescent="0.25">
      <c r="A1270" s="58">
        <v>2001</v>
      </c>
      <c r="B1270" s="79">
        <v>35386</v>
      </c>
      <c r="C1270" s="63"/>
      <c r="D1270" s="63"/>
      <c r="E1270" s="63">
        <v>2</v>
      </c>
      <c r="F1270" s="63">
        <v>2</v>
      </c>
      <c r="G1270" s="63"/>
      <c r="H1270" s="63"/>
      <c r="I1270" s="63"/>
      <c r="J1270" s="63">
        <v>5</v>
      </c>
      <c r="K1270" s="63">
        <v>5</v>
      </c>
      <c r="L1270" s="63"/>
      <c r="M1270" s="63">
        <v>0</v>
      </c>
      <c r="N1270" s="63"/>
      <c r="O1270" s="63"/>
      <c r="P1270" s="63">
        <v>240</v>
      </c>
      <c r="Q1270" s="63">
        <v>42</v>
      </c>
    </row>
    <row r="1271" spans="1:17" x14ac:dyDescent="0.25">
      <c r="A1271" s="58">
        <v>2001</v>
      </c>
      <c r="B1271" s="79">
        <v>35387</v>
      </c>
      <c r="C1271" s="63"/>
      <c r="D1271" s="63"/>
      <c r="E1271" s="63">
        <v>10</v>
      </c>
      <c r="F1271" s="63">
        <v>10</v>
      </c>
      <c r="G1271" s="63"/>
      <c r="H1271" s="63"/>
      <c r="I1271" s="63"/>
      <c r="J1271" s="63">
        <v>0</v>
      </c>
      <c r="K1271" s="63">
        <v>0</v>
      </c>
      <c r="L1271" s="63"/>
      <c r="M1271" s="63">
        <v>0</v>
      </c>
      <c r="N1271" s="63"/>
      <c r="O1271" s="63"/>
      <c r="P1271" s="63">
        <v>290</v>
      </c>
      <c r="Q1271" s="63">
        <v>50</v>
      </c>
    </row>
    <row r="1272" spans="1:17" x14ac:dyDescent="0.25">
      <c r="A1272" s="58">
        <v>2001</v>
      </c>
      <c r="B1272" s="79">
        <v>35388</v>
      </c>
      <c r="C1272" s="63"/>
      <c r="D1272" s="63"/>
      <c r="E1272" s="63">
        <v>7</v>
      </c>
      <c r="F1272" s="63">
        <v>7</v>
      </c>
      <c r="G1272" s="63"/>
      <c r="H1272" s="63"/>
      <c r="I1272" s="63"/>
      <c r="J1272" s="63">
        <v>0</v>
      </c>
      <c r="K1272" s="63">
        <v>0</v>
      </c>
      <c r="L1272" s="63"/>
      <c r="M1272" s="63">
        <v>0</v>
      </c>
      <c r="N1272" s="63"/>
      <c r="O1272" s="63"/>
      <c r="P1272" s="63">
        <v>210</v>
      </c>
      <c r="Q1272" s="63">
        <v>15</v>
      </c>
    </row>
    <row r="1273" spans="1:17" x14ac:dyDescent="0.25">
      <c r="A1273" s="58">
        <v>2001</v>
      </c>
      <c r="B1273" s="79">
        <v>35389</v>
      </c>
      <c r="C1273" s="63"/>
      <c r="D1273" s="63"/>
      <c r="E1273" s="63">
        <v>5</v>
      </c>
      <c r="F1273" s="63">
        <v>5</v>
      </c>
      <c r="G1273" s="63"/>
      <c r="H1273" s="63"/>
      <c r="I1273" s="63"/>
      <c r="J1273" s="63">
        <v>4</v>
      </c>
      <c r="K1273" s="63">
        <v>4</v>
      </c>
      <c r="L1273" s="63"/>
      <c r="M1273" s="63">
        <v>0</v>
      </c>
      <c r="N1273" s="63"/>
      <c r="O1273" s="63"/>
      <c r="P1273" s="63">
        <v>245</v>
      </c>
      <c r="Q1273" s="63">
        <v>40</v>
      </c>
    </row>
    <row r="1274" spans="1:17" x14ac:dyDescent="0.25">
      <c r="A1274" s="58">
        <v>2001</v>
      </c>
      <c r="B1274" s="79">
        <v>35390</v>
      </c>
      <c r="C1274" s="63"/>
      <c r="D1274" s="63"/>
      <c r="E1274" s="63">
        <v>4</v>
      </c>
      <c r="F1274" s="63">
        <v>4</v>
      </c>
      <c r="G1274" s="63"/>
      <c r="H1274" s="63"/>
      <c r="I1274" s="63"/>
      <c r="J1274" s="63">
        <v>2</v>
      </c>
      <c r="K1274" s="63">
        <v>2</v>
      </c>
      <c r="L1274" s="63"/>
      <c r="M1274" s="63">
        <v>0</v>
      </c>
      <c r="N1274" s="63"/>
      <c r="O1274" s="63"/>
      <c r="P1274" s="63">
        <v>200</v>
      </c>
      <c r="Q1274" s="63">
        <v>34</v>
      </c>
    </row>
    <row r="1275" spans="1:17" x14ac:dyDescent="0.25">
      <c r="A1275" s="58">
        <v>2001</v>
      </c>
      <c r="B1275" s="79">
        <v>35391</v>
      </c>
      <c r="C1275" s="63"/>
      <c r="D1275" s="63"/>
      <c r="E1275" s="63">
        <v>4</v>
      </c>
      <c r="F1275" s="63">
        <v>4</v>
      </c>
      <c r="G1275" s="63"/>
      <c r="H1275" s="63"/>
      <c r="I1275" s="63"/>
      <c r="J1275" s="63">
        <v>1</v>
      </c>
      <c r="K1275" s="63">
        <v>1</v>
      </c>
      <c r="L1275" s="63"/>
      <c r="M1275" s="63">
        <v>0</v>
      </c>
      <c r="N1275" s="63"/>
      <c r="O1275" s="63"/>
      <c r="P1275" s="63">
        <v>216</v>
      </c>
      <c r="Q1275" s="63">
        <v>28</v>
      </c>
    </row>
    <row r="1276" spans="1:17" x14ac:dyDescent="0.25">
      <c r="A1276" s="58">
        <v>2001</v>
      </c>
      <c r="B1276" s="79">
        <v>35392</v>
      </c>
      <c r="C1276" s="63"/>
      <c r="D1276" s="63"/>
      <c r="E1276" s="63">
        <v>4</v>
      </c>
      <c r="F1276" s="63">
        <v>4</v>
      </c>
      <c r="G1276" s="63"/>
      <c r="H1276" s="63"/>
      <c r="I1276" s="63"/>
      <c r="J1276" s="63">
        <v>3</v>
      </c>
      <c r="K1276" s="63">
        <v>3</v>
      </c>
      <c r="L1276" s="63"/>
      <c r="M1276" s="63">
        <v>0</v>
      </c>
      <c r="N1276" s="63"/>
      <c r="O1276" s="63"/>
      <c r="P1276" s="63">
        <v>196</v>
      </c>
      <c r="Q1276" s="63">
        <v>35</v>
      </c>
    </row>
    <row r="1277" spans="1:17" x14ac:dyDescent="0.25">
      <c r="A1277" s="58">
        <v>2001</v>
      </c>
      <c r="B1277" s="79">
        <v>35393</v>
      </c>
      <c r="C1277" s="63"/>
      <c r="D1277" s="63"/>
      <c r="E1277" s="63">
        <v>2</v>
      </c>
      <c r="F1277" s="63">
        <v>2</v>
      </c>
      <c r="G1277" s="63"/>
      <c r="H1277" s="63"/>
      <c r="I1277" s="63"/>
      <c r="J1277" s="63">
        <v>0</v>
      </c>
      <c r="K1277" s="63">
        <v>0</v>
      </c>
      <c r="L1277" s="63"/>
      <c r="M1277" s="63">
        <v>0</v>
      </c>
      <c r="N1277" s="63"/>
      <c r="O1277" s="63"/>
      <c r="P1277" s="63">
        <v>206</v>
      </c>
      <c r="Q1277" s="63">
        <v>24</v>
      </c>
    </row>
    <row r="1278" spans="1:17" x14ac:dyDescent="0.25">
      <c r="A1278" s="58">
        <v>2001</v>
      </c>
      <c r="B1278" s="79">
        <v>35394</v>
      </c>
      <c r="C1278" s="63"/>
      <c r="D1278" s="63"/>
      <c r="E1278" s="63">
        <v>0</v>
      </c>
      <c r="F1278" s="63">
        <v>0</v>
      </c>
      <c r="G1278" s="63"/>
      <c r="H1278" s="63"/>
      <c r="I1278" s="63"/>
      <c r="J1278" s="63">
        <v>0</v>
      </c>
      <c r="K1278" s="63">
        <v>0</v>
      </c>
      <c r="L1278" s="63"/>
      <c r="M1278" s="63">
        <v>0</v>
      </c>
      <c r="N1278" s="63"/>
      <c r="O1278" s="63"/>
      <c r="P1278" s="63">
        <v>287</v>
      </c>
      <c r="Q1278" s="63">
        <v>31</v>
      </c>
    </row>
    <row r="1279" spans="1:17" x14ac:dyDescent="0.25">
      <c r="A1279" s="58">
        <v>2001</v>
      </c>
      <c r="B1279" s="79">
        <v>35395</v>
      </c>
      <c r="C1279" s="63"/>
      <c r="D1279" s="63"/>
      <c r="E1279" s="63">
        <v>4</v>
      </c>
      <c r="F1279" s="63">
        <v>4</v>
      </c>
      <c r="G1279" s="63"/>
      <c r="H1279" s="63"/>
      <c r="I1279" s="63"/>
      <c r="J1279" s="63">
        <v>0</v>
      </c>
      <c r="K1279" s="63">
        <v>0</v>
      </c>
      <c r="L1279" s="63"/>
      <c r="M1279" s="63">
        <v>0</v>
      </c>
      <c r="N1279" s="63"/>
      <c r="O1279" s="63"/>
      <c r="P1279" s="63">
        <v>193</v>
      </c>
      <c r="Q1279" s="63">
        <v>21</v>
      </c>
    </row>
    <row r="1280" spans="1:17" x14ac:dyDescent="0.25">
      <c r="A1280" s="58">
        <v>2001</v>
      </c>
      <c r="B1280" s="79">
        <v>35396</v>
      </c>
      <c r="C1280" s="58"/>
      <c r="D1280" s="101"/>
      <c r="E1280" s="101">
        <v>2</v>
      </c>
      <c r="F1280" s="63">
        <v>2</v>
      </c>
      <c r="G1280" s="63"/>
      <c r="H1280" s="63"/>
      <c r="I1280" s="63"/>
      <c r="J1280" s="63">
        <v>1</v>
      </c>
      <c r="K1280" s="63">
        <v>1</v>
      </c>
      <c r="L1280" s="63"/>
      <c r="M1280" s="63">
        <v>0</v>
      </c>
      <c r="N1280" s="63"/>
      <c r="O1280" s="63"/>
      <c r="P1280" s="63">
        <v>233</v>
      </c>
      <c r="Q1280" s="63">
        <v>28</v>
      </c>
    </row>
    <row r="1281" spans="1:17" x14ac:dyDescent="0.25">
      <c r="A1281" s="58">
        <v>2001</v>
      </c>
      <c r="B1281" s="79">
        <v>35397</v>
      </c>
      <c r="C1281" s="101"/>
      <c r="D1281" s="101"/>
      <c r="E1281" s="101">
        <v>0</v>
      </c>
      <c r="F1281" s="63">
        <v>0</v>
      </c>
      <c r="G1281" s="63"/>
      <c r="H1281" s="63"/>
      <c r="I1281" s="63"/>
      <c r="J1281" s="63">
        <v>0</v>
      </c>
      <c r="K1281" s="63">
        <v>0</v>
      </c>
      <c r="L1281" s="63"/>
      <c r="M1281" s="63">
        <v>0</v>
      </c>
      <c r="N1281" s="63"/>
      <c r="O1281" s="63"/>
      <c r="P1281" s="63">
        <v>268</v>
      </c>
      <c r="Q1281" s="63">
        <v>27</v>
      </c>
    </row>
    <row r="1282" spans="1:17" x14ac:dyDescent="0.25">
      <c r="A1282" s="58">
        <v>2001</v>
      </c>
      <c r="B1282" s="79">
        <v>35398</v>
      </c>
      <c r="C1282" s="101"/>
      <c r="D1282" s="101"/>
      <c r="E1282" s="101">
        <v>2</v>
      </c>
      <c r="F1282" s="63">
        <v>2</v>
      </c>
      <c r="G1282" s="63"/>
      <c r="H1282" s="63"/>
      <c r="I1282" s="63"/>
      <c r="J1282" s="63">
        <v>0</v>
      </c>
      <c r="K1282" s="63">
        <v>0</v>
      </c>
      <c r="L1282" s="63"/>
      <c r="M1282" s="63">
        <v>0</v>
      </c>
      <c r="N1282" s="63"/>
      <c r="O1282" s="63"/>
      <c r="P1282" s="63">
        <v>248</v>
      </c>
      <c r="Q1282" s="63">
        <v>28</v>
      </c>
    </row>
    <row r="1283" spans="1:17" x14ac:dyDescent="0.25">
      <c r="A1283" s="58">
        <v>2001</v>
      </c>
      <c r="B1283" s="79">
        <v>35399</v>
      </c>
      <c r="C1283" s="101"/>
      <c r="D1283" s="101"/>
      <c r="E1283" s="101">
        <v>1</v>
      </c>
      <c r="F1283" s="63">
        <v>1</v>
      </c>
      <c r="G1283" s="63"/>
      <c r="H1283" s="63"/>
      <c r="I1283" s="63"/>
      <c r="J1283" s="63">
        <v>0</v>
      </c>
      <c r="K1283" s="63">
        <v>0</v>
      </c>
      <c r="L1283" s="63"/>
      <c r="M1283" s="63">
        <v>0</v>
      </c>
      <c r="N1283" s="63"/>
      <c r="O1283" s="63"/>
      <c r="P1283" s="63">
        <v>166</v>
      </c>
      <c r="Q1283" s="63">
        <v>18</v>
      </c>
    </row>
    <row r="1284" spans="1:17" x14ac:dyDescent="0.25">
      <c r="A1284" s="58">
        <v>2001</v>
      </c>
      <c r="B1284" s="79">
        <v>35400</v>
      </c>
      <c r="C1284" s="63"/>
      <c r="D1284" s="63"/>
      <c r="E1284" s="63">
        <v>0</v>
      </c>
      <c r="F1284" s="63"/>
      <c r="G1284" s="63"/>
      <c r="H1284" s="63"/>
      <c r="I1284" s="63"/>
      <c r="J1284" s="63">
        <v>0</v>
      </c>
      <c r="K1284" s="63"/>
      <c r="L1284" s="63"/>
      <c r="M1284" s="63">
        <v>0</v>
      </c>
      <c r="N1284" s="63"/>
      <c r="O1284" s="63"/>
      <c r="P1284" s="63">
        <v>435</v>
      </c>
      <c r="Q1284" s="63">
        <v>60</v>
      </c>
    </row>
    <row r="1285" spans="1:17" x14ac:dyDescent="0.25">
      <c r="A1285" s="58">
        <v>2001</v>
      </c>
      <c r="B1285" s="79">
        <v>35401</v>
      </c>
      <c r="C1285" s="63"/>
      <c r="D1285" s="63"/>
      <c r="E1285" s="63">
        <v>0</v>
      </c>
      <c r="F1285" s="63"/>
      <c r="G1285" s="63"/>
      <c r="H1285" s="63"/>
      <c r="I1285" s="63"/>
      <c r="J1285" s="63">
        <v>0</v>
      </c>
      <c r="K1285" s="63"/>
      <c r="L1285" s="63"/>
      <c r="M1285" s="63">
        <v>0</v>
      </c>
      <c r="N1285" s="63"/>
      <c r="O1285" s="63"/>
      <c r="P1285" s="63">
        <v>330</v>
      </c>
      <c r="Q1285" s="63">
        <v>63</v>
      </c>
    </row>
    <row r="1286" spans="1:17" x14ac:dyDescent="0.25">
      <c r="A1286" s="58">
        <v>2001</v>
      </c>
      <c r="B1286" s="129">
        <v>35402</v>
      </c>
      <c r="C1286" s="117"/>
      <c r="D1286" s="117"/>
      <c r="E1286" s="117">
        <v>0</v>
      </c>
      <c r="F1286" s="117"/>
      <c r="G1286" s="117"/>
      <c r="H1286" s="117"/>
      <c r="I1286" s="117"/>
      <c r="J1286" s="117">
        <v>0</v>
      </c>
      <c r="K1286" s="117"/>
      <c r="L1286" s="117"/>
      <c r="M1286" s="117">
        <v>0</v>
      </c>
      <c r="N1286" s="117"/>
      <c r="O1286" s="117"/>
      <c r="P1286" s="117">
        <v>0</v>
      </c>
      <c r="Q1286" s="117">
        <v>0</v>
      </c>
    </row>
    <row r="1287" spans="1:17" x14ac:dyDescent="0.25">
      <c r="A1287" s="58">
        <v>2001</v>
      </c>
      <c r="B1287" s="79">
        <v>35403</v>
      </c>
      <c r="C1287" s="63"/>
      <c r="D1287" s="63"/>
      <c r="E1287" s="63">
        <v>1</v>
      </c>
      <c r="F1287" s="63">
        <v>1</v>
      </c>
      <c r="G1287" s="63"/>
      <c r="H1287" s="63"/>
      <c r="I1287" s="63"/>
      <c r="J1287" s="63">
        <v>0</v>
      </c>
      <c r="K1287" s="63"/>
      <c r="L1287" s="63"/>
      <c r="M1287" s="63">
        <v>0</v>
      </c>
      <c r="N1287" s="63"/>
      <c r="O1287" s="63"/>
      <c r="P1287" s="63">
        <v>283</v>
      </c>
      <c r="Q1287" s="63">
        <v>55</v>
      </c>
    </row>
    <row r="1288" spans="1:17" x14ac:dyDescent="0.25">
      <c r="A1288" s="58">
        <v>2001</v>
      </c>
      <c r="B1288" s="79">
        <v>35404</v>
      </c>
      <c r="C1288" s="63"/>
      <c r="D1288" s="63"/>
      <c r="E1288" s="63">
        <v>0</v>
      </c>
      <c r="F1288" s="63"/>
      <c r="G1288" s="63"/>
      <c r="H1288" s="63"/>
      <c r="I1288" s="63"/>
      <c r="J1288" s="63">
        <v>0</v>
      </c>
      <c r="K1288" s="63"/>
      <c r="L1288" s="63"/>
      <c r="M1288" s="63">
        <v>0</v>
      </c>
      <c r="N1288" s="63"/>
      <c r="O1288" s="63"/>
      <c r="P1288" s="63">
        <v>263</v>
      </c>
      <c r="Q1288" s="63">
        <v>45</v>
      </c>
    </row>
    <row r="1289" spans="1:17" x14ac:dyDescent="0.25">
      <c r="A1289" s="58">
        <v>2001</v>
      </c>
      <c r="B1289" s="79">
        <v>35405</v>
      </c>
      <c r="C1289" s="63"/>
      <c r="D1289" s="63"/>
      <c r="E1289" s="63">
        <v>0</v>
      </c>
      <c r="F1289" s="63"/>
      <c r="G1289" s="63"/>
      <c r="H1289" s="63"/>
      <c r="I1289" s="63"/>
      <c r="J1289" s="63">
        <v>0</v>
      </c>
      <c r="K1289" s="63"/>
      <c r="L1289" s="63"/>
      <c r="M1289" s="63">
        <v>0</v>
      </c>
      <c r="N1289" s="63"/>
      <c r="O1289" s="63"/>
      <c r="P1289" s="63">
        <v>248</v>
      </c>
      <c r="Q1289" s="63">
        <v>248</v>
      </c>
    </row>
    <row r="1290" spans="1:17" x14ac:dyDescent="0.25">
      <c r="A1290" s="58">
        <v>2001</v>
      </c>
      <c r="B1290" s="79">
        <v>35406</v>
      </c>
      <c r="C1290" s="63"/>
      <c r="D1290" s="63"/>
      <c r="E1290" s="63">
        <v>0</v>
      </c>
      <c r="F1290" s="63"/>
      <c r="G1290" s="63"/>
      <c r="H1290" s="63"/>
      <c r="I1290" s="63"/>
      <c r="J1290" s="63">
        <v>1</v>
      </c>
      <c r="K1290" s="63">
        <v>1</v>
      </c>
      <c r="L1290" s="63"/>
      <c r="M1290" s="63">
        <v>0</v>
      </c>
      <c r="N1290" s="63"/>
      <c r="O1290" s="63"/>
      <c r="P1290" s="63">
        <v>126</v>
      </c>
      <c r="Q1290" s="63">
        <v>126</v>
      </c>
    </row>
    <row r="1291" spans="1:17" x14ac:dyDescent="0.25">
      <c r="A1291" s="58">
        <v>2001</v>
      </c>
      <c r="B1291" s="79">
        <v>35407</v>
      </c>
      <c r="C1291" s="63"/>
      <c r="D1291" s="63"/>
      <c r="E1291" s="63">
        <v>1</v>
      </c>
      <c r="F1291" s="63">
        <v>1</v>
      </c>
      <c r="G1291" s="63"/>
      <c r="H1291" s="63"/>
      <c r="I1291" s="63"/>
      <c r="J1291" s="63">
        <v>0</v>
      </c>
      <c r="K1291" s="63"/>
      <c r="L1291" s="63"/>
      <c r="M1291" s="63">
        <v>0</v>
      </c>
      <c r="N1291" s="63"/>
      <c r="O1291" s="63"/>
      <c r="P1291" s="63">
        <v>207</v>
      </c>
      <c r="Q1291" s="63">
        <v>207</v>
      </c>
    </row>
    <row r="1292" spans="1:17" x14ac:dyDescent="0.25">
      <c r="A1292" s="58">
        <v>2001</v>
      </c>
      <c r="B1292" s="79">
        <v>35408</v>
      </c>
      <c r="C1292" s="63"/>
      <c r="D1292" s="63"/>
      <c r="E1292" s="63">
        <v>0</v>
      </c>
      <c r="F1292" s="63"/>
      <c r="G1292" s="63"/>
      <c r="H1292" s="63"/>
      <c r="I1292" s="63"/>
      <c r="J1292" s="63">
        <v>0</v>
      </c>
      <c r="K1292" s="63"/>
      <c r="L1292" s="63"/>
      <c r="M1292" s="63">
        <v>0</v>
      </c>
      <c r="N1292" s="63"/>
      <c r="O1292" s="63"/>
      <c r="P1292" s="63">
        <v>135</v>
      </c>
      <c r="Q1292" s="63">
        <v>135</v>
      </c>
    </row>
    <row r="1293" spans="1:17" x14ac:dyDescent="0.25">
      <c r="A1293" s="58">
        <v>2001</v>
      </c>
      <c r="B1293" s="79">
        <v>35409</v>
      </c>
      <c r="C1293" s="63"/>
      <c r="D1293" s="63"/>
      <c r="E1293" s="63">
        <v>0</v>
      </c>
      <c r="F1293" s="63"/>
      <c r="G1293" s="63"/>
      <c r="H1293" s="63"/>
      <c r="I1293" s="63"/>
      <c r="J1293" s="63">
        <v>0</v>
      </c>
      <c r="K1293" s="63"/>
      <c r="L1293" s="63"/>
      <c r="M1293" s="63">
        <v>0</v>
      </c>
      <c r="N1293" s="63"/>
      <c r="O1293" s="63"/>
      <c r="P1293" s="63">
        <v>86</v>
      </c>
      <c r="Q1293" s="63">
        <v>86</v>
      </c>
    </row>
    <row r="1294" spans="1:17" x14ac:dyDescent="0.25">
      <c r="A1294" s="58">
        <v>2001</v>
      </c>
      <c r="B1294" s="79">
        <v>35410</v>
      </c>
      <c r="C1294" s="63"/>
      <c r="D1294" s="63"/>
      <c r="E1294" s="63">
        <v>0</v>
      </c>
      <c r="F1294" s="63"/>
      <c r="G1294" s="63"/>
      <c r="H1294" s="63"/>
      <c r="I1294" s="63"/>
      <c r="J1294" s="63">
        <v>0</v>
      </c>
      <c r="K1294" s="63"/>
      <c r="L1294" s="63"/>
      <c r="M1294" s="63">
        <v>0</v>
      </c>
      <c r="N1294" s="63"/>
      <c r="O1294" s="63"/>
      <c r="P1294" s="63">
        <v>89</v>
      </c>
      <c r="Q1294" s="63">
        <v>89</v>
      </c>
    </row>
    <row r="1295" spans="1:17" x14ac:dyDescent="0.25">
      <c r="A1295" s="58">
        <v>2001</v>
      </c>
      <c r="B1295" s="79">
        <v>35411</v>
      </c>
      <c r="C1295" s="63"/>
      <c r="D1295" s="63"/>
      <c r="E1295" s="63">
        <v>0</v>
      </c>
      <c r="F1295" s="63"/>
      <c r="G1295" s="63"/>
      <c r="H1295" s="63"/>
      <c r="I1295" s="63"/>
      <c r="J1295" s="63">
        <v>0</v>
      </c>
      <c r="K1295" s="63"/>
      <c r="L1295" s="63"/>
      <c r="M1295" s="63">
        <v>0</v>
      </c>
      <c r="N1295" s="63"/>
      <c r="O1295" s="63"/>
      <c r="P1295" s="63">
        <v>82</v>
      </c>
      <c r="Q1295" s="63">
        <v>82</v>
      </c>
    </row>
    <row r="1296" spans="1:17" x14ac:dyDescent="0.25">
      <c r="A1296" s="58">
        <v>2001</v>
      </c>
      <c r="B1296" s="79">
        <v>35412</v>
      </c>
      <c r="C1296" s="63"/>
      <c r="D1296" s="63"/>
      <c r="E1296" s="63">
        <v>0</v>
      </c>
      <c r="F1296" s="63"/>
      <c r="G1296" s="63"/>
      <c r="H1296" s="63"/>
      <c r="I1296" s="63"/>
      <c r="J1296" s="63">
        <v>1</v>
      </c>
      <c r="K1296" s="63">
        <v>1</v>
      </c>
      <c r="L1296" s="63"/>
      <c r="M1296" s="63">
        <v>0</v>
      </c>
      <c r="N1296" s="63"/>
      <c r="O1296" s="63"/>
      <c r="P1296" s="63">
        <v>56</v>
      </c>
      <c r="Q1296" s="63">
        <v>56</v>
      </c>
    </row>
    <row r="1297" spans="1:17" x14ac:dyDescent="0.25">
      <c r="A1297" s="58">
        <v>2001</v>
      </c>
      <c r="B1297" s="79">
        <v>35413</v>
      </c>
      <c r="C1297" s="63"/>
      <c r="D1297" s="63"/>
      <c r="E1297" s="63">
        <v>0</v>
      </c>
      <c r="F1297" s="63"/>
      <c r="G1297" s="63"/>
      <c r="H1297" s="63"/>
      <c r="I1297" s="63"/>
      <c r="J1297" s="63">
        <v>0</v>
      </c>
      <c r="K1297" s="63"/>
      <c r="L1297" s="63"/>
      <c r="M1297" s="63">
        <v>0</v>
      </c>
      <c r="N1297" s="63"/>
      <c r="O1297" s="63"/>
      <c r="P1297" s="63">
        <v>16</v>
      </c>
      <c r="Q1297" s="63">
        <v>123</v>
      </c>
    </row>
    <row r="1298" spans="1:17" x14ac:dyDescent="0.25">
      <c r="A1298" s="58">
        <v>2001</v>
      </c>
      <c r="B1298" s="79">
        <v>35414</v>
      </c>
      <c r="C1298" s="63"/>
      <c r="D1298" s="63"/>
      <c r="E1298" s="63">
        <v>0</v>
      </c>
      <c r="F1298" s="63"/>
      <c r="G1298" s="63"/>
      <c r="H1298" s="63"/>
      <c r="I1298" s="63"/>
      <c r="J1298" s="63">
        <v>0</v>
      </c>
      <c r="K1298" s="63"/>
      <c r="L1298" s="63"/>
      <c r="M1298" s="63">
        <v>0</v>
      </c>
      <c r="N1298" s="63"/>
      <c r="O1298" s="63"/>
      <c r="P1298" s="63">
        <v>17</v>
      </c>
      <c r="Q1298" s="63">
        <v>136</v>
      </c>
    </row>
    <row r="1299" spans="1:17" x14ac:dyDescent="0.25">
      <c r="A1299" s="58">
        <v>2002</v>
      </c>
      <c r="B1299" s="79">
        <v>92</v>
      </c>
      <c r="C1299" s="63">
        <v>0</v>
      </c>
      <c r="D1299" s="63"/>
      <c r="E1299" s="63"/>
      <c r="F1299" s="63">
        <v>0</v>
      </c>
      <c r="G1299" s="63"/>
      <c r="H1299" s="63">
        <v>0</v>
      </c>
      <c r="I1299" s="63"/>
      <c r="J1299" s="63"/>
      <c r="K1299" s="63"/>
      <c r="L1299" s="63"/>
      <c r="M1299" s="63"/>
      <c r="N1299" s="63"/>
      <c r="O1299" s="63"/>
      <c r="P1299" s="63">
        <v>84</v>
      </c>
      <c r="Q1299" s="63">
        <v>8</v>
      </c>
    </row>
    <row r="1300" spans="1:17" x14ac:dyDescent="0.25">
      <c r="A1300" s="58">
        <v>2002</v>
      </c>
      <c r="B1300" s="79">
        <v>93</v>
      </c>
      <c r="C1300" s="63">
        <v>0</v>
      </c>
      <c r="D1300" s="63"/>
      <c r="E1300" s="63"/>
      <c r="F1300" s="63">
        <v>0</v>
      </c>
      <c r="G1300" s="63"/>
      <c r="H1300" s="63">
        <v>0</v>
      </c>
      <c r="I1300" s="63"/>
      <c r="J1300" s="63"/>
      <c r="K1300" s="63"/>
      <c r="L1300" s="63"/>
      <c r="M1300" s="63"/>
      <c r="N1300" s="63"/>
      <c r="O1300" s="63"/>
      <c r="P1300" s="63">
        <v>61</v>
      </c>
      <c r="Q1300" s="63">
        <v>9</v>
      </c>
    </row>
    <row r="1301" spans="1:17" x14ac:dyDescent="0.25">
      <c r="A1301" s="58">
        <v>2002</v>
      </c>
      <c r="B1301" s="79">
        <v>94</v>
      </c>
      <c r="C1301" s="63">
        <v>0</v>
      </c>
      <c r="D1301" s="63"/>
      <c r="E1301" s="63"/>
      <c r="F1301" s="63">
        <v>0</v>
      </c>
      <c r="G1301" s="63"/>
      <c r="H1301" s="63">
        <v>0</v>
      </c>
      <c r="I1301" s="63"/>
      <c r="J1301" s="63"/>
      <c r="K1301" s="63"/>
      <c r="L1301" s="63"/>
      <c r="M1301" s="63"/>
      <c r="N1301" s="63"/>
      <c r="O1301" s="63"/>
      <c r="P1301" s="63">
        <v>40</v>
      </c>
      <c r="Q1301" s="63">
        <v>4</v>
      </c>
    </row>
    <row r="1302" spans="1:17" x14ac:dyDescent="0.25">
      <c r="A1302" s="58">
        <v>2002</v>
      </c>
      <c r="B1302" s="79">
        <v>95</v>
      </c>
      <c r="C1302" s="63">
        <v>0</v>
      </c>
      <c r="D1302" s="63"/>
      <c r="E1302" s="63"/>
      <c r="F1302" s="63">
        <v>0</v>
      </c>
      <c r="G1302" s="63"/>
      <c r="H1302" s="63">
        <v>0</v>
      </c>
      <c r="I1302" s="63"/>
      <c r="J1302" s="63"/>
      <c r="K1302" s="63"/>
      <c r="L1302" s="63"/>
      <c r="M1302" s="63"/>
      <c r="N1302" s="63"/>
      <c r="O1302" s="63"/>
      <c r="P1302" s="63">
        <v>25</v>
      </c>
      <c r="Q1302" s="63">
        <v>1</v>
      </c>
    </row>
    <row r="1303" spans="1:17" x14ac:dyDescent="0.25">
      <c r="A1303" s="58">
        <v>2002</v>
      </c>
      <c r="B1303" s="79">
        <v>96</v>
      </c>
      <c r="C1303" s="63">
        <v>0</v>
      </c>
      <c r="D1303" s="63"/>
      <c r="E1303" s="63"/>
      <c r="F1303" s="63">
        <v>0</v>
      </c>
      <c r="G1303" s="63"/>
      <c r="H1303" s="63">
        <v>0</v>
      </c>
      <c r="I1303" s="63"/>
      <c r="J1303" s="63"/>
      <c r="K1303" s="63"/>
      <c r="L1303" s="63"/>
      <c r="M1303" s="63"/>
      <c r="N1303" s="63"/>
      <c r="O1303" s="63"/>
      <c r="P1303" s="63">
        <v>49</v>
      </c>
      <c r="Q1303" s="63">
        <v>4</v>
      </c>
    </row>
    <row r="1304" spans="1:17" x14ac:dyDescent="0.25">
      <c r="A1304" s="58">
        <v>2002</v>
      </c>
      <c r="B1304" s="79">
        <v>97</v>
      </c>
      <c r="C1304" s="63">
        <v>0</v>
      </c>
      <c r="D1304" s="63"/>
      <c r="E1304" s="63"/>
      <c r="F1304" s="63">
        <v>0</v>
      </c>
      <c r="G1304" s="63"/>
      <c r="H1304" s="63">
        <v>0</v>
      </c>
      <c r="I1304" s="63"/>
      <c r="J1304" s="63"/>
      <c r="K1304" s="63"/>
      <c r="L1304" s="63"/>
      <c r="M1304" s="63"/>
      <c r="N1304" s="63"/>
      <c r="O1304" s="63"/>
      <c r="P1304" s="63">
        <v>17</v>
      </c>
      <c r="Q1304" s="63">
        <v>1</v>
      </c>
    </row>
    <row r="1305" spans="1:17" x14ac:dyDescent="0.25">
      <c r="A1305" s="58">
        <v>2002</v>
      </c>
      <c r="B1305" s="79">
        <v>98</v>
      </c>
      <c r="C1305" s="63">
        <v>0</v>
      </c>
      <c r="D1305" s="63"/>
      <c r="E1305" s="63"/>
      <c r="F1305" s="63">
        <v>0</v>
      </c>
      <c r="G1305" s="63"/>
      <c r="H1305" s="63">
        <v>0</v>
      </c>
      <c r="I1305" s="63"/>
      <c r="J1305" s="63"/>
      <c r="K1305" s="63"/>
      <c r="L1305" s="63"/>
      <c r="M1305" s="63"/>
      <c r="N1305" s="63"/>
      <c r="O1305" s="63"/>
      <c r="P1305" s="63">
        <v>29</v>
      </c>
      <c r="Q1305" s="63">
        <v>2</v>
      </c>
    </row>
    <row r="1306" spans="1:17" x14ac:dyDescent="0.25">
      <c r="A1306" s="58">
        <v>2002</v>
      </c>
      <c r="B1306" s="79">
        <v>99</v>
      </c>
      <c r="C1306" s="63">
        <v>0</v>
      </c>
      <c r="D1306" s="63"/>
      <c r="E1306" s="63"/>
      <c r="F1306" s="63">
        <v>0</v>
      </c>
      <c r="G1306" s="63"/>
      <c r="H1306" s="63">
        <v>0</v>
      </c>
      <c r="I1306" s="63"/>
      <c r="J1306" s="63"/>
      <c r="K1306" s="63"/>
      <c r="L1306" s="63"/>
      <c r="M1306" s="63"/>
      <c r="N1306" s="63"/>
      <c r="O1306" s="63"/>
      <c r="P1306" s="63">
        <v>46</v>
      </c>
      <c r="Q1306" s="63">
        <v>14</v>
      </c>
    </row>
    <row r="1307" spans="1:17" x14ac:dyDescent="0.25">
      <c r="A1307" s="58">
        <v>2002</v>
      </c>
      <c r="B1307" s="79">
        <v>100</v>
      </c>
      <c r="C1307" s="63">
        <v>0</v>
      </c>
      <c r="D1307" s="63"/>
      <c r="E1307" s="63"/>
      <c r="F1307" s="63">
        <v>0</v>
      </c>
      <c r="G1307" s="63"/>
      <c r="H1307" s="63">
        <v>0</v>
      </c>
      <c r="I1307" s="63"/>
      <c r="J1307" s="63"/>
      <c r="K1307" s="63"/>
      <c r="L1307" s="63"/>
      <c r="M1307" s="63"/>
      <c r="N1307" s="63"/>
      <c r="O1307" s="63"/>
      <c r="P1307" s="63">
        <v>35</v>
      </c>
      <c r="Q1307" s="63">
        <v>7</v>
      </c>
    </row>
    <row r="1308" spans="1:17" x14ac:dyDescent="0.25">
      <c r="A1308" s="58">
        <v>2002</v>
      </c>
      <c r="B1308" s="79">
        <v>101</v>
      </c>
      <c r="C1308" s="63">
        <v>0</v>
      </c>
      <c r="D1308" s="63"/>
      <c r="E1308" s="63"/>
      <c r="F1308" s="63">
        <v>0</v>
      </c>
      <c r="G1308" s="63"/>
      <c r="H1308" s="63">
        <v>0</v>
      </c>
      <c r="I1308" s="63"/>
      <c r="J1308" s="63"/>
      <c r="K1308" s="63"/>
      <c r="L1308" s="63"/>
      <c r="M1308" s="63"/>
      <c r="N1308" s="63"/>
      <c r="O1308" s="63"/>
      <c r="P1308" s="63">
        <v>33</v>
      </c>
      <c r="Q1308" s="63">
        <v>6</v>
      </c>
    </row>
    <row r="1309" spans="1:17" x14ac:dyDescent="0.25">
      <c r="A1309" s="58">
        <v>2002</v>
      </c>
      <c r="B1309" s="79">
        <v>102</v>
      </c>
      <c r="C1309" s="63">
        <v>0</v>
      </c>
      <c r="D1309" s="63"/>
      <c r="E1309" s="63"/>
      <c r="F1309" s="63">
        <v>0</v>
      </c>
      <c r="G1309" s="63"/>
      <c r="H1309" s="63">
        <v>0</v>
      </c>
      <c r="I1309" s="63"/>
      <c r="J1309" s="63"/>
      <c r="K1309" s="63"/>
      <c r="L1309" s="63"/>
      <c r="M1309" s="63"/>
      <c r="N1309" s="63"/>
      <c r="O1309" s="63"/>
      <c r="P1309" s="63">
        <v>59</v>
      </c>
      <c r="Q1309" s="63">
        <v>21</v>
      </c>
    </row>
    <row r="1310" spans="1:17" x14ac:dyDescent="0.25">
      <c r="A1310" s="58">
        <v>2002</v>
      </c>
      <c r="B1310" s="79">
        <v>103</v>
      </c>
      <c r="C1310" s="63">
        <v>0</v>
      </c>
      <c r="D1310" s="63"/>
      <c r="E1310" s="63"/>
      <c r="F1310" s="63">
        <v>0</v>
      </c>
      <c r="G1310" s="63"/>
      <c r="H1310" s="63">
        <v>0</v>
      </c>
      <c r="I1310" s="63"/>
      <c r="J1310" s="63"/>
      <c r="K1310" s="63"/>
      <c r="L1310" s="63"/>
      <c r="M1310" s="63"/>
      <c r="N1310" s="63"/>
      <c r="O1310" s="63"/>
      <c r="P1310" s="63">
        <v>43</v>
      </c>
      <c r="Q1310" s="63">
        <v>5</v>
      </c>
    </row>
    <row r="1311" spans="1:17" x14ac:dyDescent="0.25">
      <c r="A1311" s="58">
        <v>2002</v>
      </c>
      <c r="B1311" s="79">
        <v>104</v>
      </c>
      <c r="C1311" s="63">
        <v>0</v>
      </c>
      <c r="D1311" s="63"/>
      <c r="E1311" s="63"/>
      <c r="F1311" s="63">
        <v>0</v>
      </c>
      <c r="G1311" s="63"/>
      <c r="H1311" s="63">
        <v>0</v>
      </c>
      <c r="I1311" s="63"/>
      <c r="J1311" s="63"/>
      <c r="K1311" s="63"/>
      <c r="L1311" s="63"/>
      <c r="M1311" s="63"/>
      <c r="N1311" s="63"/>
      <c r="O1311" s="63"/>
      <c r="P1311" s="63">
        <v>47</v>
      </c>
      <c r="Q1311" s="63">
        <v>10</v>
      </c>
    </row>
    <row r="1312" spans="1:17" x14ac:dyDescent="0.25">
      <c r="A1312" s="58">
        <v>2002</v>
      </c>
      <c r="B1312" s="79">
        <v>105</v>
      </c>
      <c r="C1312" s="63">
        <v>0</v>
      </c>
      <c r="D1312" s="63"/>
      <c r="E1312" s="63"/>
      <c r="F1312" s="63">
        <v>0</v>
      </c>
      <c r="G1312" s="63"/>
      <c r="H1312" s="63">
        <v>0</v>
      </c>
      <c r="I1312" s="63"/>
      <c r="J1312" s="63"/>
      <c r="K1312" s="63"/>
      <c r="L1312" s="63"/>
      <c r="M1312" s="63"/>
      <c r="N1312" s="63"/>
      <c r="O1312" s="63"/>
      <c r="P1312" s="63">
        <v>38</v>
      </c>
      <c r="Q1312" s="63">
        <v>8</v>
      </c>
    </row>
    <row r="1313" spans="1:17" x14ac:dyDescent="0.25">
      <c r="A1313" s="58">
        <v>2002</v>
      </c>
      <c r="B1313" s="79">
        <v>106</v>
      </c>
      <c r="C1313" s="63">
        <v>0</v>
      </c>
      <c r="D1313" s="63"/>
      <c r="E1313" s="63"/>
      <c r="F1313" s="63">
        <v>0</v>
      </c>
      <c r="G1313" s="63"/>
      <c r="H1313" s="63">
        <v>0</v>
      </c>
      <c r="I1313" s="63"/>
      <c r="J1313" s="63"/>
      <c r="K1313" s="63"/>
      <c r="L1313" s="63"/>
      <c r="M1313" s="63"/>
      <c r="N1313" s="63"/>
      <c r="O1313" s="63"/>
      <c r="P1313" s="63">
        <v>27</v>
      </c>
      <c r="Q1313" s="63">
        <v>2</v>
      </c>
    </row>
    <row r="1314" spans="1:17" x14ac:dyDescent="0.25">
      <c r="A1314" s="58">
        <v>2002</v>
      </c>
      <c r="B1314" s="79">
        <v>107</v>
      </c>
      <c r="C1314" s="63">
        <v>0</v>
      </c>
      <c r="D1314" s="63"/>
      <c r="E1314" s="63"/>
      <c r="F1314" s="63">
        <v>0</v>
      </c>
      <c r="G1314" s="63"/>
      <c r="H1314" s="63">
        <v>0</v>
      </c>
      <c r="I1314" s="63"/>
      <c r="J1314" s="63"/>
      <c r="K1314" s="63"/>
      <c r="L1314" s="63"/>
      <c r="M1314" s="63"/>
      <c r="N1314" s="63"/>
      <c r="O1314" s="63"/>
      <c r="P1314" s="63">
        <v>5</v>
      </c>
      <c r="Q1314" s="63">
        <v>0</v>
      </c>
    </row>
    <row r="1315" spans="1:17" x14ac:dyDescent="0.25">
      <c r="A1315" s="58">
        <v>2002</v>
      </c>
      <c r="B1315" s="79">
        <v>108</v>
      </c>
      <c r="C1315" s="63">
        <v>0</v>
      </c>
      <c r="D1315" s="63"/>
      <c r="E1315" s="63"/>
      <c r="F1315" s="63">
        <v>0</v>
      </c>
      <c r="G1315" s="63"/>
      <c r="H1315" s="63">
        <v>0</v>
      </c>
      <c r="I1315" s="63"/>
      <c r="J1315" s="63"/>
      <c r="K1315" s="63"/>
      <c r="L1315" s="63"/>
      <c r="M1315" s="63"/>
      <c r="N1315" s="63"/>
      <c r="O1315" s="63"/>
      <c r="P1315" s="63">
        <v>16</v>
      </c>
      <c r="Q1315" s="63">
        <v>3</v>
      </c>
    </row>
    <row r="1316" spans="1:17" x14ac:dyDescent="0.25">
      <c r="A1316" s="58">
        <v>2002</v>
      </c>
      <c r="B1316" s="79">
        <v>109</v>
      </c>
      <c r="C1316" s="63">
        <v>0</v>
      </c>
      <c r="D1316" s="63"/>
      <c r="E1316" s="63"/>
      <c r="F1316" s="63">
        <v>0</v>
      </c>
      <c r="G1316" s="63"/>
      <c r="H1316" s="63">
        <v>0</v>
      </c>
      <c r="I1316" s="63"/>
      <c r="J1316" s="63"/>
      <c r="K1316" s="63"/>
      <c r="L1316" s="63"/>
      <c r="M1316" s="63"/>
      <c r="N1316" s="63"/>
      <c r="O1316" s="63"/>
      <c r="P1316" s="63">
        <v>4</v>
      </c>
      <c r="Q1316" s="63">
        <v>1</v>
      </c>
    </row>
    <row r="1317" spans="1:17" x14ac:dyDescent="0.25">
      <c r="A1317" s="58">
        <v>2002</v>
      </c>
      <c r="B1317" s="79">
        <v>110</v>
      </c>
      <c r="C1317" s="63">
        <v>0</v>
      </c>
      <c r="D1317" s="63"/>
      <c r="E1317" s="63"/>
      <c r="F1317" s="63">
        <v>0</v>
      </c>
      <c r="G1317" s="63"/>
      <c r="H1317" s="63">
        <v>0</v>
      </c>
      <c r="I1317" s="63"/>
      <c r="J1317" s="63"/>
      <c r="K1317" s="63"/>
      <c r="L1317" s="63"/>
      <c r="M1317" s="63"/>
      <c r="N1317" s="63"/>
      <c r="O1317" s="63"/>
      <c r="P1317" s="63">
        <v>8</v>
      </c>
      <c r="Q1317" s="63">
        <v>3</v>
      </c>
    </row>
    <row r="1318" spans="1:17" x14ac:dyDescent="0.25">
      <c r="A1318" s="58">
        <v>2002</v>
      </c>
      <c r="B1318" s="79">
        <v>111</v>
      </c>
      <c r="C1318" s="63">
        <v>0</v>
      </c>
      <c r="D1318" s="63"/>
      <c r="E1318" s="63"/>
      <c r="F1318" s="63">
        <v>0</v>
      </c>
      <c r="G1318" s="63"/>
      <c r="H1318" s="63">
        <v>0</v>
      </c>
      <c r="I1318" s="63"/>
      <c r="J1318" s="63"/>
      <c r="K1318" s="63"/>
      <c r="L1318" s="63"/>
      <c r="M1318" s="63"/>
      <c r="N1318" s="63"/>
      <c r="O1318" s="63"/>
      <c r="P1318" s="63">
        <v>6</v>
      </c>
      <c r="Q1318" s="63">
        <v>2</v>
      </c>
    </row>
    <row r="1319" spans="1:17" x14ac:dyDescent="0.25">
      <c r="A1319" s="58">
        <v>2002</v>
      </c>
      <c r="B1319" s="79">
        <v>112</v>
      </c>
      <c r="C1319" s="63">
        <v>1</v>
      </c>
      <c r="D1319" s="63"/>
      <c r="E1319" s="63"/>
      <c r="F1319" s="63">
        <v>1</v>
      </c>
      <c r="G1319" s="63"/>
      <c r="H1319" s="63">
        <v>0</v>
      </c>
      <c r="I1319" s="63"/>
      <c r="J1319" s="63"/>
      <c r="K1319" s="63"/>
      <c r="L1319" s="63"/>
      <c r="M1319" s="63"/>
      <c r="N1319" s="63"/>
      <c r="O1319" s="63"/>
      <c r="P1319" s="63">
        <v>11</v>
      </c>
      <c r="Q1319" s="63">
        <v>5</v>
      </c>
    </row>
    <row r="1320" spans="1:17" x14ac:dyDescent="0.25">
      <c r="A1320" s="58">
        <v>2002</v>
      </c>
      <c r="B1320" s="79">
        <v>113</v>
      </c>
      <c r="C1320" s="63">
        <v>1</v>
      </c>
      <c r="D1320" s="63"/>
      <c r="E1320" s="63"/>
      <c r="F1320" s="63">
        <v>1</v>
      </c>
      <c r="G1320" s="63"/>
      <c r="H1320" s="63">
        <v>0</v>
      </c>
      <c r="I1320" s="63"/>
      <c r="J1320" s="63"/>
      <c r="K1320" s="63"/>
      <c r="L1320" s="63"/>
      <c r="M1320" s="63"/>
      <c r="N1320" s="63"/>
      <c r="O1320" s="63"/>
      <c r="P1320" s="63">
        <v>19</v>
      </c>
      <c r="Q1320" s="63">
        <v>8</v>
      </c>
    </row>
    <row r="1321" spans="1:17" x14ac:dyDescent="0.25">
      <c r="A1321" s="58">
        <v>2002</v>
      </c>
      <c r="B1321" s="79">
        <v>114</v>
      </c>
      <c r="C1321" s="63">
        <v>0</v>
      </c>
      <c r="D1321" s="63"/>
      <c r="E1321" s="63"/>
      <c r="F1321" s="63">
        <v>0</v>
      </c>
      <c r="G1321" s="63"/>
      <c r="H1321" s="63">
        <v>0</v>
      </c>
      <c r="I1321" s="63"/>
      <c r="J1321" s="63"/>
      <c r="K1321" s="63"/>
      <c r="L1321" s="63"/>
      <c r="M1321" s="63"/>
      <c r="N1321" s="63"/>
      <c r="O1321" s="63"/>
      <c r="P1321" s="63">
        <v>6</v>
      </c>
      <c r="Q1321" s="63">
        <v>3</v>
      </c>
    </row>
    <row r="1322" spans="1:17" x14ac:dyDescent="0.25">
      <c r="A1322" s="58">
        <v>2002</v>
      </c>
      <c r="B1322" s="79">
        <v>115</v>
      </c>
      <c r="C1322" s="63">
        <v>0</v>
      </c>
      <c r="D1322" s="63"/>
      <c r="E1322" s="63"/>
      <c r="F1322" s="63">
        <v>0</v>
      </c>
      <c r="G1322" s="63"/>
      <c r="H1322" s="63">
        <v>0</v>
      </c>
      <c r="I1322" s="63"/>
      <c r="J1322" s="63"/>
      <c r="K1322" s="63"/>
      <c r="L1322" s="63"/>
      <c r="M1322" s="63"/>
      <c r="N1322" s="63"/>
      <c r="O1322" s="63"/>
      <c r="P1322" s="63">
        <v>6</v>
      </c>
      <c r="Q1322" s="63">
        <v>2</v>
      </c>
    </row>
    <row r="1323" spans="1:17" x14ac:dyDescent="0.25">
      <c r="A1323" s="58">
        <v>2002</v>
      </c>
      <c r="B1323" s="79">
        <v>116</v>
      </c>
      <c r="C1323" s="63">
        <v>2</v>
      </c>
      <c r="D1323" s="63"/>
      <c r="E1323" s="63"/>
      <c r="F1323" s="63">
        <v>2</v>
      </c>
      <c r="G1323" s="63"/>
      <c r="H1323" s="63">
        <v>0</v>
      </c>
      <c r="I1323" s="63"/>
      <c r="J1323" s="63"/>
      <c r="K1323" s="63"/>
      <c r="L1323" s="63"/>
      <c r="M1323" s="63"/>
      <c r="N1323" s="63"/>
      <c r="O1323" s="63"/>
      <c r="P1323" s="63">
        <v>4</v>
      </c>
      <c r="Q1323" s="63">
        <v>2</v>
      </c>
    </row>
    <row r="1324" spans="1:17" x14ac:dyDescent="0.25">
      <c r="A1324" s="58">
        <v>2002</v>
      </c>
      <c r="B1324" s="79">
        <v>117</v>
      </c>
      <c r="C1324" s="63">
        <v>2</v>
      </c>
      <c r="D1324" s="63"/>
      <c r="E1324" s="63"/>
      <c r="F1324" s="63">
        <v>2</v>
      </c>
      <c r="G1324" s="63"/>
      <c r="H1324" s="63">
        <v>0</v>
      </c>
      <c r="I1324" s="63"/>
      <c r="J1324" s="63"/>
      <c r="K1324" s="63"/>
      <c r="L1324" s="63"/>
      <c r="M1324" s="63"/>
      <c r="N1324" s="63"/>
      <c r="O1324" s="63"/>
      <c r="P1324" s="63">
        <v>10</v>
      </c>
      <c r="Q1324" s="63">
        <v>4</v>
      </c>
    </row>
    <row r="1325" spans="1:17" x14ac:dyDescent="0.25">
      <c r="A1325" s="58">
        <v>2002</v>
      </c>
      <c r="B1325" s="127">
        <v>118</v>
      </c>
      <c r="C1325" s="101">
        <v>1</v>
      </c>
      <c r="D1325" s="101"/>
      <c r="E1325" s="101"/>
      <c r="F1325" s="101">
        <v>1</v>
      </c>
      <c r="G1325" s="101"/>
      <c r="H1325" s="101">
        <v>0</v>
      </c>
      <c r="I1325" s="101"/>
      <c r="J1325" s="101"/>
      <c r="K1325" s="101"/>
      <c r="L1325" s="101"/>
      <c r="M1325" s="101"/>
      <c r="N1325" s="101"/>
      <c r="O1325" s="101"/>
      <c r="P1325" s="101">
        <v>7</v>
      </c>
      <c r="Q1325" s="101">
        <v>4</v>
      </c>
    </row>
    <row r="1326" spans="1:17" x14ac:dyDescent="0.25">
      <c r="A1326" s="58">
        <v>2002</v>
      </c>
      <c r="B1326" s="79">
        <v>119</v>
      </c>
      <c r="C1326" s="63">
        <v>0</v>
      </c>
      <c r="D1326" s="63"/>
      <c r="E1326" s="63"/>
      <c r="F1326" s="63">
        <v>0</v>
      </c>
      <c r="G1326" s="63"/>
      <c r="H1326" s="63">
        <v>0</v>
      </c>
      <c r="I1326" s="63"/>
      <c r="J1326" s="63"/>
      <c r="K1326" s="63"/>
      <c r="L1326" s="63"/>
      <c r="M1326" s="63"/>
      <c r="N1326" s="63"/>
      <c r="O1326" s="63"/>
      <c r="P1326" s="63">
        <v>0</v>
      </c>
      <c r="Q1326" s="63">
        <v>0</v>
      </c>
    </row>
    <row r="1327" spans="1:17" x14ac:dyDescent="0.25">
      <c r="A1327" s="58">
        <v>2002</v>
      </c>
      <c r="B1327" s="79">
        <v>120</v>
      </c>
      <c r="C1327" s="63">
        <v>4</v>
      </c>
      <c r="D1327" s="63"/>
      <c r="E1327" s="63"/>
      <c r="F1327" s="63">
        <v>4</v>
      </c>
      <c r="G1327" s="63"/>
      <c r="H1327" s="63">
        <v>0</v>
      </c>
      <c r="I1327" s="63"/>
      <c r="J1327" s="63"/>
      <c r="K1327" s="63"/>
      <c r="L1327" s="63"/>
      <c r="M1327" s="63"/>
      <c r="N1327" s="63"/>
      <c r="O1327" s="63"/>
      <c r="P1327" s="63">
        <v>3</v>
      </c>
      <c r="Q1327" s="63">
        <v>1</v>
      </c>
    </row>
    <row r="1328" spans="1:17" x14ac:dyDescent="0.25">
      <c r="A1328" s="58">
        <v>2002</v>
      </c>
      <c r="B1328" s="79">
        <v>121</v>
      </c>
      <c r="C1328" s="63">
        <v>0</v>
      </c>
      <c r="D1328" s="63"/>
      <c r="E1328" s="63"/>
      <c r="F1328" s="63">
        <v>0</v>
      </c>
      <c r="G1328" s="63"/>
      <c r="H1328" s="63">
        <v>0</v>
      </c>
      <c r="I1328" s="63"/>
      <c r="J1328" s="63"/>
      <c r="K1328" s="63"/>
      <c r="L1328" s="63"/>
      <c r="M1328" s="63"/>
      <c r="N1328" s="63"/>
      <c r="O1328" s="63"/>
      <c r="P1328" s="63">
        <v>2</v>
      </c>
      <c r="Q1328" s="63">
        <v>0</v>
      </c>
    </row>
    <row r="1329" spans="1:17" x14ac:dyDescent="0.25">
      <c r="A1329" s="58">
        <v>2002</v>
      </c>
      <c r="B1329" s="79">
        <v>122</v>
      </c>
      <c r="C1329" s="63">
        <v>3</v>
      </c>
      <c r="D1329" s="63"/>
      <c r="E1329" s="63"/>
      <c r="F1329" s="63">
        <v>3</v>
      </c>
      <c r="G1329" s="63"/>
      <c r="H1329" s="63">
        <v>0</v>
      </c>
      <c r="I1329" s="63"/>
      <c r="J1329" s="63"/>
      <c r="K1329" s="63">
        <v>0</v>
      </c>
      <c r="L1329" s="63"/>
      <c r="M1329" s="63">
        <v>0</v>
      </c>
      <c r="N1329" s="63"/>
      <c r="O1329" s="63"/>
      <c r="P1329" s="63">
        <v>3</v>
      </c>
      <c r="Q1329" s="63">
        <v>3</v>
      </c>
    </row>
    <row r="1330" spans="1:17" x14ac:dyDescent="0.25">
      <c r="A1330" s="58">
        <v>2002</v>
      </c>
      <c r="B1330" s="79">
        <v>123</v>
      </c>
      <c r="C1330" s="63">
        <v>11</v>
      </c>
      <c r="D1330" s="63"/>
      <c r="E1330" s="63"/>
      <c r="F1330" s="63">
        <v>11</v>
      </c>
      <c r="G1330" s="63"/>
      <c r="H1330" s="63">
        <v>0</v>
      </c>
      <c r="I1330" s="63"/>
      <c r="J1330" s="63"/>
      <c r="K1330" s="63">
        <v>0</v>
      </c>
      <c r="L1330" s="63"/>
      <c r="M1330" s="63">
        <v>0</v>
      </c>
      <c r="N1330" s="63"/>
      <c r="O1330" s="63"/>
      <c r="P1330" s="63">
        <v>3</v>
      </c>
      <c r="Q1330" s="63">
        <v>2</v>
      </c>
    </row>
    <row r="1331" spans="1:17" x14ac:dyDescent="0.25">
      <c r="A1331" s="58">
        <v>2002</v>
      </c>
      <c r="B1331" s="79">
        <v>124</v>
      </c>
      <c r="C1331" s="63">
        <v>9</v>
      </c>
      <c r="D1331" s="63"/>
      <c r="E1331" s="63"/>
      <c r="F1331" s="63">
        <v>9</v>
      </c>
      <c r="G1331" s="63"/>
      <c r="H1331" s="63">
        <v>0</v>
      </c>
      <c r="I1331" s="63"/>
      <c r="J1331" s="63"/>
      <c r="K1331" s="63">
        <v>0</v>
      </c>
      <c r="L1331" s="63"/>
      <c r="M1331" s="63">
        <v>0</v>
      </c>
      <c r="N1331" s="63"/>
      <c r="O1331" s="63"/>
      <c r="P1331" s="63">
        <v>3</v>
      </c>
      <c r="Q1331" s="63">
        <v>3</v>
      </c>
    </row>
    <row r="1332" spans="1:17" x14ac:dyDescent="0.25">
      <c r="A1332" s="58">
        <v>2002</v>
      </c>
      <c r="B1332" s="79">
        <v>125</v>
      </c>
      <c r="C1332" s="63">
        <v>0</v>
      </c>
      <c r="D1332" s="63"/>
      <c r="E1332" s="63"/>
      <c r="F1332" s="63">
        <v>0</v>
      </c>
      <c r="G1332" s="63"/>
      <c r="H1332" s="63">
        <v>0</v>
      </c>
      <c r="I1332" s="63"/>
      <c r="J1332" s="63"/>
      <c r="K1332" s="63">
        <v>0</v>
      </c>
      <c r="L1332" s="63"/>
      <c r="M1332" s="63">
        <v>0</v>
      </c>
      <c r="N1332" s="63"/>
      <c r="O1332" s="63"/>
      <c r="P1332" s="63">
        <v>0</v>
      </c>
      <c r="Q1332" s="63">
        <v>0</v>
      </c>
    </row>
    <row r="1333" spans="1:17" x14ac:dyDescent="0.25">
      <c r="A1333" s="58">
        <v>2002</v>
      </c>
      <c r="B1333" s="79">
        <v>126</v>
      </c>
      <c r="C1333" s="63">
        <v>8</v>
      </c>
      <c r="D1333" s="63"/>
      <c r="E1333" s="63"/>
      <c r="F1333" s="63">
        <v>8</v>
      </c>
      <c r="G1333" s="63"/>
      <c r="H1333" s="63">
        <v>1</v>
      </c>
      <c r="I1333" s="63"/>
      <c r="J1333" s="63"/>
      <c r="K1333" s="63">
        <v>1</v>
      </c>
      <c r="L1333" s="63"/>
      <c r="M1333" s="63">
        <v>0</v>
      </c>
      <c r="N1333" s="63"/>
      <c r="O1333" s="63"/>
      <c r="P1333" s="63">
        <v>0</v>
      </c>
      <c r="Q1333" s="63">
        <v>0</v>
      </c>
    </row>
    <row r="1334" spans="1:17" x14ac:dyDescent="0.25">
      <c r="A1334" s="58">
        <v>2002</v>
      </c>
      <c r="B1334" s="79">
        <v>127</v>
      </c>
      <c r="C1334" s="63">
        <v>58</v>
      </c>
      <c r="D1334" s="63"/>
      <c r="E1334" s="63"/>
      <c r="F1334" s="63">
        <v>58</v>
      </c>
      <c r="G1334" s="63"/>
      <c r="H1334" s="63">
        <v>0</v>
      </c>
      <c r="I1334" s="63"/>
      <c r="J1334" s="63"/>
      <c r="K1334" s="63">
        <v>0</v>
      </c>
      <c r="L1334" s="63"/>
      <c r="M1334" s="63">
        <v>0</v>
      </c>
      <c r="N1334" s="63"/>
      <c r="O1334" s="63"/>
      <c r="P1334" s="63">
        <v>0</v>
      </c>
      <c r="Q1334" s="63">
        <v>0</v>
      </c>
    </row>
    <row r="1335" spans="1:17" x14ac:dyDescent="0.25">
      <c r="A1335" s="58">
        <v>2002</v>
      </c>
      <c r="B1335" s="79">
        <v>128</v>
      </c>
      <c r="C1335" s="63">
        <v>8</v>
      </c>
      <c r="D1335" s="63"/>
      <c r="E1335" s="63"/>
      <c r="F1335" s="63">
        <v>8</v>
      </c>
      <c r="G1335" s="63"/>
      <c r="H1335" s="63">
        <v>0</v>
      </c>
      <c r="I1335" s="63"/>
      <c r="J1335" s="63"/>
      <c r="K1335" s="63">
        <v>0</v>
      </c>
      <c r="L1335" s="63"/>
      <c r="M1335" s="63">
        <v>0</v>
      </c>
      <c r="N1335" s="63"/>
      <c r="O1335" s="63"/>
      <c r="P1335" s="63">
        <v>4</v>
      </c>
      <c r="Q1335" s="63">
        <v>2</v>
      </c>
    </row>
    <row r="1336" spans="1:17" x14ac:dyDescent="0.25">
      <c r="A1336" s="58">
        <v>2002</v>
      </c>
      <c r="B1336" s="79">
        <v>129</v>
      </c>
      <c r="C1336" s="63">
        <v>5</v>
      </c>
      <c r="D1336" s="63"/>
      <c r="E1336" s="63"/>
      <c r="F1336" s="63">
        <v>5</v>
      </c>
      <c r="G1336" s="63"/>
      <c r="H1336" s="63">
        <v>0</v>
      </c>
      <c r="I1336" s="63"/>
      <c r="J1336" s="63"/>
      <c r="K1336" s="63">
        <v>0</v>
      </c>
      <c r="L1336" s="63"/>
      <c r="M1336" s="63">
        <v>0</v>
      </c>
      <c r="N1336" s="63"/>
      <c r="O1336" s="63"/>
      <c r="P1336" s="63">
        <v>1</v>
      </c>
      <c r="Q1336" s="63">
        <v>0</v>
      </c>
    </row>
    <row r="1337" spans="1:17" x14ac:dyDescent="0.25">
      <c r="A1337" s="58">
        <v>2002</v>
      </c>
      <c r="B1337" s="79">
        <v>130</v>
      </c>
      <c r="C1337" s="63">
        <v>11</v>
      </c>
      <c r="D1337" s="63"/>
      <c r="E1337" s="63"/>
      <c r="F1337" s="63">
        <v>11</v>
      </c>
      <c r="G1337" s="63"/>
      <c r="H1337" s="63">
        <v>0</v>
      </c>
      <c r="I1337" s="63"/>
      <c r="J1337" s="63"/>
      <c r="K1337" s="63">
        <v>0</v>
      </c>
      <c r="L1337" s="63"/>
      <c r="M1337" s="63">
        <v>0</v>
      </c>
      <c r="N1337" s="63"/>
      <c r="O1337" s="63"/>
      <c r="P1337" s="63">
        <v>0</v>
      </c>
      <c r="Q1337" s="63">
        <v>0</v>
      </c>
    </row>
    <row r="1338" spans="1:17" x14ac:dyDescent="0.25">
      <c r="A1338" s="58">
        <v>2002</v>
      </c>
      <c r="B1338" s="79">
        <v>131</v>
      </c>
      <c r="C1338" s="63">
        <v>18</v>
      </c>
      <c r="D1338" s="63"/>
      <c r="E1338" s="63"/>
      <c r="F1338" s="63">
        <v>18</v>
      </c>
      <c r="G1338" s="63"/>
      <c r="H1338" s="63">
        <v>0</v>
      </c>
      <c r="I1338" s="63"/>
      <c r="J1338" s="63"/>
      <c r="K1338" s="63">
        <v>0</v>
      </c>
      <c r="L1338" s="63"/>
      <c r="M1338" s="63">
        <v>0</v>
      </c>
      <c r="N1338" s="63"/>
      <c r="O1338" s="63"/>
      <c r="P1338" s="63">
        <v>0</v>
      </c>
      <c r="Q1338" s="63">
        <v>0</v>
      </c>
    </row>
    <row r="1339" spans="1:17" x14ac:dyDescent="0.25">
      <c r="A1339" s="58">
        <v>2002</v>
      </c>
      <c r="B1339" s="79">
        <v>132</v>
      </c>
      <c r="C1339" s="63">
        <v>1</v>
      </c>
      <c r="D1339" s="63"/>
      <c r="E1339" s="63"/>
      <c r="F1339" s="63">
        <v>1</v>
      </c>
      <c r="G1339" s="63"/>
      <c r="H1339" s="63">
        <v>0</v>
      </c>
      <c r="I1339" s="63"/>
      <c r="J1339" s="63"/>
      <c r="K1339" s="63">
        <v>0</v>
      </c>
      <c r="L1339" s="63"/>
      <c r="M1339" s="63">
        <v>0</v>
      </c>
      <c r="N1339" s="63"/>
      <c r="O1339" s="63"/>
      <c r="P1339" s="63">
        <v>0</v>
      </c>
      <c r="Q1339" s="63">
        <v>0</v>
      </c>
    </row>
    <row r="1340" spans="1:17" x14ac:dyDescent="0.25">
      <c r="A1340" s="58">
        <v>2002</v>
      </c>
      <c r="B1340" s="79">
        <v>133</v>
      </c>
      <c r="C1340" s="63">
        <v>3</v>
      </c>
      <c r="D1340" s="63"/>
      <c r="E1340" s="63"/>
      <c r="F1340" s="63">
        <v>3</v>
      </c>
      <c r="G1340" s="63"/>
      <c r="H1340" s="63">
        <v>0</v>
      </c>
      <c r="I1340" s="63"/>
      <c r="J1340" s="63"/>
      <c r="K1340" s="63">
        <v>0</v>
      </c>
      <c r="L1340" s="63"/>
      <c r="M1340" s="63">
        <v>0</v>
      </c>
      <c r="N1340" s="63"/>
      <c r="O1340" s="63"/>
      <c r="P1340" s="63">
        <v>0</v>
      </c>
      <c r="Q1340" s="63">
        <v>0</v>
      </c>
    </row>
    <row r="1341" spans="1:17" x14ac:dyDescent="0.25">
      <c r="A1341" s="58">
        <v>2002</v>
      </c>
      <c r="B1341" s="79">
        <v>134</v>
      </c>
      <c r="C1341" s="63">
        <v>14</v>
      </c>
      <c r="D1341" s="63"/>
      <c r="E1341" s="63"/>
      <c r="F1341" s="63">
        <v>14</v>
      </c>
      <c r="G1341" s="63"/>
      <c r="H1341" s="63">
        <v>0</v>
      </c>
      <c r="I1341" s="63"/>
      <c r="J1341" s="63"/>
      <c r="K1341" s="63">
        <v>0</v>
      </c>
      <c r="L1341" s="63"/>
      <c r="M1341" s="63">
        <v>0</v>
      </c>
      <c r="N1341" s="63"/>
      <c r="O1341" s="63"/>
      <c r="P1341" s="63">
        <v>0</v>
      </c>
      <c r="Q1341" s="63">
        <v>0</v>
      </c>
    </row>
    <row r="1342" spans="1:17" x14ac:dyDescent="0.25">
      <c r="A1342" s="58">
        <v>2002</v>
      </c>
      <c r="B1342" s="79">
        <v>135</v>
      </c>
      <c r="C1342" s="63">
        <v>3</v>
      </c>
      <c r="D1342" s="63"/>
      <c r="E1342" s="63"/>
      <c r="F1342" s="63">
        <v>3</v>
      </c>
      <c r="G1342" s="63"/>
      <c r="H1342" s="63">
        <v>0</v>
      </c>
      <c r="I1342" s="63"/>
      <c r="J1342" s="63"/>
      <c r="K1342" s="63">
        <v>0</v>
      </c>
      <c r="L1342" s="63"/>
      <c r="M1342" s="63">
        <v>0</v>
      </c>
      <c r="N1342" s="63"/>
      <c r="O1342" s="63"/>
      <c r="P1342" s="63">
        <v>0</v>
      </c>
      <c r="Q1342" s="63">
        <v>0</v>
      </c>
    </row>
    <row r="1343" spans="1:17" x14ac:dyDescent="0.25">
      <c r="A1343" s="58">
        <v>2002</v>
      </c>
      <c r="B1343" s="127">
        <v>136</v>
      </c>
      <c r="C1343" s="101">
        <v>6</v>
      </c>
      <c r="D1343" s="101"/>
      <c r="E1343" s="101"/>
      <c r="F1343" s="101">
        <v>6</v>
      </c>
      <c r="G1343" s="101"/>
      <c r="H1343" s="101">
        <v>0</v>
      </c>
      <c r="I1343" s="101"/>
      <c r="J1343" s="101"/>
      <c r="K1343" s="101">
        <v>0</v>
      </c>
      <c r="L1343" s="101"/>
      <c r="M1343" s="101">
        <v>0</v>
      </c>
      <c r="N1343" s="101"/>
      <c r="O1343" s="101"/>
      <c r="P1343" s="101">
        <v>0</v>
      </c>
      <c r="Q1343" s="101">
        <v>0</v>
      </c>
    </row>
    <row r="1344" spans="1:17" x14ac:dyDescent="0.25">
      <c r="A1344" s="58">
        <v>2002</v>
      </c>
      <c r="B1344" s="79">
        <v>137</v>
      </c>
      <c r="C1344" s="63">
        <v>20</v>
      </c>
      <c r="D1344" s="63"/>
      <c r="E1344" s="63"/>
      <c r="F1344" s="63">
        <v>20</v>
      </c>
      <c r="G1344" s="63"/>
      <c r="H1344" s="63">
        <v>0</v>
      </c>
      <c r="I1344" s="63"/>
      <c r="J1344" s="63"/>
      <c r="K1344" s="63">
        <v>0</v>
      </c>
      <c r="L1344" s="63"/>
      <c r="M1344" s="63">
        <v>0</v>
      </c>
      <c r="N1344" s="63"/>
      <c r="O1344" s="63"/>
      <c r="P1344" s="63">
        <v>0</v>
      </c>
      <c r="Q1344" s="63">
        <v>0</v>
      </c>
    </row>
    <row r="1345" spans="1:17" x14ac:dyDescent="0.25">
      <c r="A1345" s="58">
        <v>2002</v>
      </c>
      <c r="B1345" s="79">
        <v>138</v>
      </c>
      <c r="C1345" s="63">
        <v>7</v>
      </c>
      <c r="D1345" s="63"/>
      <c r="E1345" s="63"/>
      <c r="F1345" s="63">
        <v>7</v>
      </c>
      <c r="G1345" s="63"/>
      <c r="H1345" s="63">
        <v>0</v>
      </c>
      <c r="I1345" s="63"/>
      <c r="J1345" s="63"/>
      <c r="K1345" s="63">
        <v>0</v>
      </c>
      <c r="L1345" s="63"/>
      <c r="M1345" s="63">
        <v>0</v>
      </c>
      <c r="N1345" s="63"/>
      <c r="O1345" s="63"/>
      <c r="P1345" s="63">
        <v>0</v>
      </c>
      <c r="Q1345" s="63">
        <v>0</v>
      </c>
    </row>
    <row r="1346" spans="1:17" x14ac:dyDescent="0.25">
      <c r="A1346" s="58">
        <v>2002</v>
      </c>
      <c r="B1346" s="79">
        <v>139</v>
      </c>
      <c r="C1346" s="63">
        <v>2</v>
      </c>
      <c r="D1346" s="63"/>
      <c r="E1346" s="63"/>
      <c r="F1346" s="63">
        <v>2</v>
      </c>
      <c r="G1346" s="63"/>
      <c r="H1346" s="63">
        <v>0</v>
      </c>
      <c r="I1346" s="63"/>
      <c r="J1346" s="63"/>
      <c r="K1346" s="63">
        <v>0</v>
      </c>
      <c r="L1346" s="63"/>
      <c r="M1346" s="63">
        <v>0</v>
      </c>
      <c r="N1346" s="63"/>
      <c r="O1346" s="63"/>
      <c r="P1346" s="63">
        <v>0</v>
      </c>
      <c r="Q1346" s="63">
        <v>0</v>
      </c>
    </row>
    <row r="1347" spans="1:17" x14ac:dyDescent="0.25">
      <c r="A1347" s="58">
        <v>2002</v>
      </c>
      <c r="B1347" s="79">
        <v>140</v>
      </c>
      <c r="C1347" s="63">
        <v>15</v>
      </c>
      <c r="D1347" s="63"/>
      <c r="E1347" s="63"/>
      <c r="F1347" s="63">
        <v>15</v>
      </c>
      <c r="G1347" s="63"/>
      <c r="H1347" s="63">
        <v>0</v>
      </c>
      <c r="I1347" s="63"/>
      <c r="J1347" s="63"/>
      <c r="K1347" s="63">
        <v>0</v>
      </c>
      <c r="L1347" s="63"/>
      <c r="M1347" s="63">
        <v>0</v>
      </c>
      <c r="N1347" s="63"/>
      <c r="O1347" s="63"/>
      <c r="P1347" s="63">
        <v>0</v>
      </c>
      <c r="Q1347" s="63">
        <v>0</v>
      </c>
    </row>
    <row r="1348" spans="1:17" x14ac:dyDescent="0.25">
      <c r="A1348" s="58">
        <v>2002</v>
      </c>
      <c r="B1348" s="79">
        <v>141</v>
      </c>
      <c r="C1348" s="63">
        <v>12</v>
      </c>
      <c r="D1348" s="63"/>
      <c r="E1348" s="63"/>
      <c r="F1348" s="63">
        <v>12</v>
      </c>
      <c r="G1348" s="63"/>
      <c r="H1348" s="63">
        <v>0</v>
      </c>
      <c r="I1348" s="63"/>
      <c r="J1348" s="63"/>
      <c r="K1348" s="63">
        <v>0</v>
      </c>
      <c r="L1348" s="63"/>
      <c r="M1348" s="63">
        <v>0</v>
      </c>
      <c r="N1348" s="63"/>
      <c r="O1348" s="63"/>
      <c r="P1348" s="63">
        <v>0</v>
      </c>
      <c r="Q1348" s="63">
        <v>0</v>
      </c>
    </row>
    <row r="1349" spans="1:17" x14ac:dyDescent="0.25">
      <c r="A1349" s="58">
        <v>2002</v>
      </c>
      <c r="B1349" s="79">
        <v>142</v>
      </c>
      <c r="C1349" s="63">
        <v>18</v>
      </c>
      <c r="D1349" s="63"/>
      <c r="E1349" s="63"/>
      <c r="F1349" s="63">
        <v>18</v>
      </c>
      <c r="G1349" s="63"/>
      <c r="H1349" s="63">
        <v>0</v>
      </c>
      <c r="I1349" s="63"/>
      <c r="J1349" s="63"/>
      <c r="K1349" s="63">
        <v>0</v>
      </c>
      <c r="L1349" s="63"/>
      <c r="M1349" s="63">
        <v>0</v>
      </c>
      <c r="N1349" s="63"/>
      <c r="O1349" s="63"/>
      <c r="P1349" s="63">
        <v>0</v>
      </c>
      <c r="Q1349" s="63">
        <v>0</v>
      </c>
    </row>
    <row r="1350" spans="1:17" x14ac:dyDescent="0.25">
      <c r="A1350" s="58">
        <v>2002</v>
      </c>
      <c r="B1350" s="79">
        <v>143</v>
      </c>
      <c r="C1350" s="63">
        <v>3</v>
      </c>
      <c r="D1350" s="63"/>
      <c r="E1350" s="63"/>
      <c r="F1350" s="63">
        <v>3</v>
      </c>
      <c r="G1350" s="63"/>
      <c r="H1350" s="63">
        <v>1</v>
      </c>
      <c r="I1350" s="63"/>
      <c r="J1350" s="63"/>
      <c r="K1350" s="63">
        <v>1</v>
      </c>
      <c r="L1350" s="63"/>
      <c r="M1350" s="63">
        <v>0</v>
      </c>
      <c r="N1350" s="63"/>
      <c r="O1350" s="63"/>
      <c r="P1350" s="63">
        <v>0</v>
      </c>
      <c r="Q1350" s="63">
        <v>0</v>
      </c>
    </row>
    <row r="1351" spans="1:17" x14ac:dyDescent="0.25">
      <c r="A1351" s="58">
        <v>2002</v>
      </c>
      <c r="B1351" s="79">
        <v>144</v>
      </c>
      <c r="C1351" s="63">
        <v>1</v>
      </c>
      <c r="D1351" s="63"/>
      <c r="E1351" s="63"/>
      <c r="F1351" s="63">
        <v>1</v>
      </c>
      <c r="G1351" s="63"/>
      <c r="H1351" s="63">
        <v>0</v>
      </c>
      <c r="I1351" s="63"/>
      <c r="J1351" s="63"/>
      <c r="K1351" s="63">
        <v>0</v>
      </c>
      <c r="L1351" s="63"/>
      <c r="M1351" s="63">
        <v>0</v>
      </c>
      <c r="N1351" s="63"/>
      <c r="O1351" s="63"/>
      <c r="P1351" s="63">
        <v>1</v>
      </c>
      <c r="Q1351" s="63">
        <v>0</v>
      </c>
    </row>
    <row r="1352" spans="1:17" x14ac:dyDescent="0.25">
      <c r="A1352" s="58">
        <v>2002</v>
      </c>
      <c r="B1352" s="79">
        <v>145</v>
      </c>
      <c r="C1352" s="63">
        <v>0</v>
      </c>
      <c r="D1352" s="63"/>
      <c r="E1352" s="63"/>
      <c r="F1352" s="63">
        <v>0</v>
      </c>
      <c r="G1352" s="63"/>
      <c r="H1352" s="63">
        <v>0</v>
      </c>
      <c r="I1352" s="63"/>
      <c r="J1352" s="63"/>
      <c r="K1352" s="63">
        <v>0</v>
      </c>
      <c r="L1352" s="63"/>
      <c r="M1352" s="63">
        <v>0</v>
      </c>
      <c r="N1352" s="63"/>
      <c r="O1352" s="63"/>
      <c r="P1352" s="63">
        <v>0</v>
      </c>
      <c r="Q1352" s="63">
        <v>0</v>
      </c>
    </row>
    <row r="1353" spans="1:17" x14ac:dyDescent="0.25">
      <c r="A1353" s="58">
        <v>2002</v>
      </c>
      <c r="B1353" s="79">
        <v>146</v>
      </c>
      <c r="C1353" s="63">
        <v>12</v>
      </c>
      <c r="D1353" s="63"/>
      <c r="E1353" s="63"/>
      <c r="F1353" s="63">
        <v>12</v>
      </c>
      <c r="G1353" s="63"/>
      <c r="H1353" s="63">
        <v>0</v>
      </c>
      <c r="I1353" s="63"/>
      <c r="J1353" s="63"/>
      <c r="K1353" s="63">
        <v>0</v>
      </c>
      <c r="L1353" s="63"/>
      <c r="M1353" s="63">
        <v>0</v>
      </c>
      <c r="N1353" s="63"/>
      <c r="O1353" s="63"/>
      <c r="P1353" s="63">
        <v>1</v>
      </c>
      <c r="Q1353" s="63">
        <v>1</v>
      </c>
    </row>
    <row r="1354" spans="1:17" x14ac:dyDescent="0.25">
      <c r="A1354" s="58">
        <v>2002</v>
      </c>
      <c r="B1354" s="79">
        <v>147</v>
      </c>
      <c r="C1354" s="63">
        <v>2</v>
      </c>
      <c r="D1354" s="63"/>
      <c r="E1354" s="63"/>
      <c r="F1354" s="63">
        <v>2</v>
      </c>
      <c r="G1354" s="63"/>
      <c r="H1354" s="63">
        <v>0</v>
      </c>
      <c r="I1354" s="63"/>
      <c r="J1354" s="63"/>
      <c r="K1354" s="63">
        <v>0</v>
      </c>
      <c r="L1354" s="63"/>
      <c r="M1354" s="63">
        <v>0</v>
      </c>
      <c r="N1354" s="63"/>
      <c r="O1354" s="63"/>
      <c r="P1354" s="63">
        <v>0</v>
      </c>
      <c r="Q1354" s="63">
        <v>0</v>
      </c>
    </row>
    <row r="1355" spans="1:17" x14ac:dyDescent="0.25">
      <c r="A1355" s="58">
        <v>2002</v>
      </c>
      <c r="B1355" s="79">
        <v>148</v>
      </c>
      <c r="C1355" s="63">
        <v>9</v>
      </c>
      <c r="D1355" s="63"/>
      <c r="E1355" s="63"/>
      <c r="F1355" s="63">
        <v>9</v>
      </c>
      <c r="G1355" s="63"/>
      <c r="H1355" s="63">
        <v>0</v>
      </c>
      <c r="I1355" s="63"/>
      <c r="J1355" s="63"/>
      <c r="K1355" s="63">
        <v>0</v>
      </c>
      <c r="L1355" s="63"/>
      <c r="M1355" s="63">
        <v>0</v>
      </c>
      <c r="N1355" s="63"/>
      <c r="O1355" s="63"/>
      <c r="P1355" s="63">
        <v>0</v>
      </c>
      <c r="Q1355" s="58">
        <v>0</v>
      </c>
    </row>
    <row r="1356" spans="1:17" x14ac:dyDescent="0.25">
      <c r="A1356" s="58">
        <v>2002</v>
      </c>
      <c r="B1356" s="79">
        <v>149</v>
      </c>
      <c r="C1356" s="63">
        <v>10</v>
      </c>
      <c r="D1356" s="63"/>
      <c r="E1356" s="63"/>
      <c r="F1356" s="63">
        <v>10</v>
      </c>
      <c r="G1356" s="63"/>
      <c r="H1356" s="63">
        <v>0</v>
      </c>
      <c r="I1356" s="63"/>
      <c r="J1356" s="63"/>
      <c r="K1356" s="63">
        <v>0</v>
      </c>
      <c r="L1356" s="63"/>
      <c r="M1356" s="63">
        <v>0</v>
      </c>
      <c r="N1356" s="63"/>
      <c r="O1356" s="63"/>
      <c r="P1356" s="63">
        <v>0</v>
      </c>
      <c r="Q1356" s="58">
        <v>0</v>
      </c>
    </row>
    <row r="1357" spans="1:17" x14ac:dyDescent="0.25">
      <c r="A1357" s="58">
        <v>2002</v>
      </c>
      <c r="B1357" s="79">
        <v>150</v>
      </c>
      <c r="C1357" s="63">
        <v>17</v>
      </c>
      <c r="D1357" s="63"/>
      <c r="E1357" s="63"/>
      <c r="F1357" s="63">
        <v>17</v>
      </c>
      <c r="G1357" s="63"/>
      <c r="H1357" s="63">
        <v>0</v>
      </c>
      <c r="I1357" s="63"/>
      <c r="J1357" s="63"/>
      <c r="K1357" s="63">
        <v>0</v>
      </c>
      <c r="L1357" s="63"/>
      <c r="M1357" s="63">
        <v>0</v>
      </c>
      <c r="N1357" s="63"/>
      <c r="O1357" s="63"/>
      <c r="P1357" s="63">
        <v>1</v>
      </c>
      <c r="Q1357" s="58">
        <v>1</v>
      </c>
    </row>
    <row r="1358" spans="1:17" x14ac:dyDescent="0.25">
      <c r="A1358" s="58">
        <v>2002</v>
      </c>
      <c r="B1358" s="79">
        <v>151</v>
      </c>
      <c r="C1358" s="63">
        <v>23</v>
      </c>
      <c r="D1358" s="63"/>
      <c r="E1358" s="63"/>
      <c r="F1358" s="63">
        <v>23</v>
      </c>
      <c r="G1358" s="63"/>
      <c r="H1358" s="63">
        <v>0</v>
      </c>
      <c r="I1358" s="63"/>
      <c r="J1358" s="63"/>
      <c r="K1358" s="63">
        <v>0</v>
      </c>
      <c r="L1358" s="63"/>
      <c r="M1358" s="63">
        <v>0</v>
      </c>
      <c r="N1358" s="63"/>
      <c r="O1358" s="63"/>
      <c r="P1358" s="63">
        <v>0</v>
      </c>
      <c r="Q1358" s="58">
        <v>0</v>
      </c>
    </row>
    <row r="1359" spans="1:17" x14ac:dyDescent="0.25">
      <c r="A1359" s="58">
        <v>2002</v>
      </c>
      <c r="B1359" s="79">
        <v>152</v>
      </c>
      <c r="C1359" s="63">
        <v>37</v>
      </c>
      <c r="D1359" s="63"/>
      <c r="E1359" s="63"/>
      <c r="F1359" s="63">
        <v>37</v>
      </c>
      <c r="G1359" s="63"/>
      <c r="H1359" s="63">
        <v>0</v>
      </c>
      <c r="I1359" s="63"/>
      <c r="J1359" s="63"/>
      <c r="K1359" s="63">
        <v>0</v>
      </c>
      <c r="L1359" s="63"/>
      <c r="M1359" s="63">
        <v>0</v>
      </c>
      <c r="N1359" s="63"/>
      <c r="O1359" s="63"/>
      <c r="P1359" s="63">
        <v>2</v>
      </c>
      <c r="Q1359" s="58">
        <v>2</v>
      </c>
    </row>
    <row r="1360" spans="1:17" x14ac:dyDescent="0.25">
      <c r="A1360" s="58">
        <v>2002</v>
      </c>
      <c r="B1360" s="79">
        <v>153</v>
      </c>
      <c r="C1360" s="63">
        <v>3</v>
      </c>
      <c r="D1360" s="63"/>
      <c r="E1360" s="63"/>
      <c r="F1360" s="63">
        <v>3</v>
      </c>
      <c r="G1360" s="63"/>
      <c r="H1360" s="63">
        <v>0</v>
      </c>
      <c r="I1360" s="63"/>
      <c r="J1360" s="63"/>
      <c r="K1360" s="63">
        <v>0</v>
      </c>
      <c r="L1360" s="63"/>
      <c r="M1360" s="63">
        <v>0</v>
      </c>
      <c r="N1360" s="63">
        <v>0</v>
      </c>
      <c r="O1360" s="63"/>
      <c r="P1360" s="63">
        <v>0</v>
      </c>
      <c r="Q1360" s="63">
        <v>0</v>
      </c>
    </row>
    <row r="1361" spans="1:17" x14ac:dyDescent="0.25">
      <c r="A1361" s="58">
        <v>2002</v>
      </c>
      <c r="B1361" s="79">
        <v>154</v>
      </c>
      <c r="C1361" s="63">
        <v>6</v>
      </c>
      <c r="D1361" s="63"/>
      <c r="E1361" s="63"/>
      <c r="F1361" s="63">
        <v>6</v>
      </c>
      <c r="G1361" s="63"/>
      <c r="H1361" s="63">
        <v>0</v>
      </c>
      <c r="I1361" s="63"/>
      <c r="J1361" s="63"/>
      <c r="K1361" s="63">
        <v>0</v>
      </c>
      <c r="L1361" s="63"/>
      <c r="M1361" s="63">
        <v>0</v>
      </c>
      <c r="N1361" s="63">
        <v>0</v>
      </c>
      <c r="O1361" s="63"/>
      <c r="P1361" s="63">
        <v>0</v>
      </c>
      <c r="Q1361" s="63">
        <v>0</v>
      </c>
    </row>
    <row r="1362" spans="1:17" x14ac:dyDescent="0.25">
      <c r="A1362" s="58">
        <v>2002</v>
      </c>
      <c r="B1362" s="79">
        <v>155</v>
      </c>
      <c r="C1362" s="63">
        <v>4</v>
      </c>
      <c r="D1362" s="63"/>
      <c r="E1362" s="63"/>
      <c r="F1362" s="63">
        <v>4</v>
      </c>
      <c r="G1362" s="63"/>
      <c r="H1362" s="63">
        <v>0</v>
      </c>
      <c r="I1362" s="63"/>
      <c r="J1362" s="63"/>
      <c r="K1362" s="63">
        <v>0</v>
      </c>
      <c r="L1362" s="63"/>
      <c r="M1362" s="63">
        <v>0</v>
      </c>
      <c r="N1362" s="63">
        <v>0</v>
      </c>
      <c r="O1362" s="63"/>
      <c r="P1362" s="63">
        <v>0</v>
      </c>
      <c r="Q1362" s="63">
        <v>0</v>
      </c>
    </row>
    <row r="1363" spans="1:17" x14ac:dyDescent="0.25">
      <c r="A1363" s="58">
        <v>2002</v>
      </c>
      <c r="B1363" s="79">
        <v>156</v>
      </c>
      <c r="C1363" s="63">
        <v>50</v>
      </c>
      <c r="D1363" s="63"/>
      <c r="E1363" s="63"/>
      <c r="F1363" s="63">
        <v>50</v>
      </c>
      <c r="G1363" s="63"/>
      <c r="H1363" s="63">
        <v>1</v>
      </c>
      <c r="I1363" s="63"/>
      <c r="J1363" s="63"/>
      <c r="K1363" s="63">
        <v>1</v>
      </c>
      <c r="L1363" s="63"/>
      <c r="M1363" s="63">
        <v>0</v>
      </c>
      <c r="N1363" s="63">
        <v>0</v>
      </c>
      <c r="O1363" s="63"/>
      <c r="P1363" s="63">
        <v>0</v>
      </c>
      <c r="Q1363" s="63">
        <v>0</v>
      </c>
    </row>
    <row r="1364" spans="1:17" x14ac:dyDescent="0.25">
      <c r="A1364" s="58">
        <v>2002</v>
      </c>
      <c r="B1364" s="79">
        <v>157</v>
      </c>
      <c r="C1364" s="63">
        <v>8</v>
      </c>
      <c r="D1364" s="63"/>
      <c r="E1364" s="63"/>
      <c r="F1364" s="63">
        <v>8</v>
      </c>
      <c r="G1364" s="63"/>
      <c r="H1364" s="63">
        <v>0</v>
      </c>
      <c r="I1364" s="63"/>
      <c r="J1364" s="63"/>
      <c r="K1364" s="63">
        <v>0</v>
      </c>
      <c r="L1364" s="63"/>
      <c r="M1364" s="63">
        <v>0</v>
      </c>
      <c r="N1364" s="63">
        <v>0</v>
      </c>
      <c r="O1364" s="63"/>
      <c r="P1364" s="63">
        <v>0</v>
      </c>
      <c r="Q1364" s="63">
        <v>0</v>
      </c>
    </row>
    <row r="1365" spans="1:17" x14ac:dyDescent="0.25">
      <c r="A1365" s="58">
        <v>2002</v>
      </c>
      <c r="B1365" s="79">
        <v>158</v>
      </c>
      <c r="C1365" s="63">
        <v>15</v>
      </c>
      <c r="D1365" s="63"/>
      <c r="E1365" s="63"/>
      <c r="F1365" s="63">
        <v>15</v>
      </c>
      <c r="G1365" s="63"/>
      <c r="H1365" s="63">
        <v>0</v>
      </c>
      <c r="I1365" s="63"/>
      <c r="J1365" s="63"/>
      <c r="K1365" s="63">
        <v>0</v>
      </c>
      <c r="L1365" s="63"/>
      <c r="M1365" s="63">
        <v>0</v>
      </c>
      <c r="N1365" s="63">
        <v>0</v>
      </c>
      <c r="O1365" s="63"/>
      <c r="P1365" s="63">
        <v>0</v>
      </c>
      <c r="Q1365" s="63">
        <v>0</v>
      </c>
    </row>
    <row r="1366" spans="1:17" x14ac:dyDescent="0.25">
      <c r="A1366" s="58">
        <v>2002</v>
      </c>
      <c r="B1366" s="79">
        <v>159</v>
      </c>
      <c r="C1366" s="63">
        <v>28</v>
      </c>
      <c r="D1366" s="63"/>
      <c r="E1366" s="63"/>
      <c r="F1366" s="63">
        <v>28</v>
      </c>
      <c r="G1366" s="63"/>
      <c r="H1366" s="63">
        <v>1</v>
      </c>
      <c r="I1366" s="63"/>
      <c r="J1366" s="63"/>
      <c r="K1366" s="63">
        <v>1</v>
      </c>
      <c r="L1366" s="63"/>
      <c r="M1366" s="63">
        <v>0</v>
      </c>
      <c r="N1366" s="63">
        <v>0</v>
      </c>
      <c r="O1366" s="63"/>
      <c r="P1366" s="63">
        <v>0</v>
      </c>
      <c r="Q1366" s="63">
        <v>0</v>
      </c>
    </row>
    <row r="1367" spans="1:17" x14ac:dyDescent="0.25">
      <c r="A1367" s="58">
        <v>2002</v>
      </c>
      <c r="B1367" s="79">
        <v>160</v>
      </c>
      <c r="C1367" s="63">
        <v>11</v>
      </c>
      <c r="D1367" s="63"/>
      <c r="E1367" s="63"/>
      <c r="F1367" s="63">
        <v>11</v>
      </c>
      <c r="G1367" s="63"/>
      <c r="H1367" s="63">
        <v>1</v>
      </c>
      <c r="I1367" s="63"/>
      <c r="J1367" s="63"/>
      <c r="K1367" s="63">
        <v>1</v>
      </c>
      <c r="L1367" s="63"/>
      <c r="M1367" s="63">
        <v>0</v>
      </c>
      <c r="N1367" s="63">
        <v>0</v>
      </c>
      <c r="O1367" s="63"/>
      <c r="P1367" s="63">
        <v>0</v>
      </c>
      <c r="Q1367" s="63">
        <v>0</v>
      </c>
    </row>
    <row r="1368" spans="1:17" x14ac:dyDescent="0.25">
      <c r="A1368" s="58">
        <v>2002</v>
      </c>
      <c r="B1368" s="79">
        <v>161</v>
      </c>
      <c r="C1368" s="63">
        <v>16</v>
      </c>
      <c r="D1368" s="63"/>
      <c r="E1368" s="63"/>
      <c r="F1368" s="63">
        <v>16</v>
      </c>
      <c r="G1368" s="63"/>
      <c r="H1368" s="63">
        <v>0</v>
      </c>
      <c r="I1368" s="63"/>
      <c r="J1368" s="63"/>
      <c r="K1368" s="63">
        <v>0</v>
      </c>
      <c r="L1368" s="63"/>
      <c r="M1368" s="63">
        <v>0</v>
      </c>
      <c r="N1368" s="63">
        <v>0</v>
      </c>
      <c r="O1368" s="63"/>
      <c r="P1368" s="63">
        <v>0</v>
      </c>
      <c r="Q1368" s="63">
        <v>0</v>
      </c>
    </row>
    <row r="1369" spans="1:17" x14ac:dyDescent="0.25">
      <c r="A1369" s="58">
        <v>2002</v>
      </c>
      <c r="B1369" s="79">
        <v>162</v>
      </c>
      <c r="C1369" s="63">
        <v>34</v>
      </c>
      <c r="D1369" s="63"/>
      <c r="E1369" s="63"/>
      <c r="F1369" s="63">
        <v>34</v>
      </c>
      <c r="G1369" s="63"/>
      <c r="H1369" s="63">
        <v>2</v>
      </c>
      <c r="I1369" s="63"/>
      <c r="J1369" s="63"/>
      <c r="K1369" s="63">
        <v>2</v>
      </c>
      <c r="L1369" s="63"/>
      <c r="M1369" s="63">
        <v>0</v>
      </c>
      <c r="N1369" s="63">
        <v>0</v>
      </c>
      <c r="O1369" s="63"/>
      <c r="P1369" s="63">
        <v>0</v>
      </c>
      <c r="Q1369" s="63">
        <v>0</v>
      </c>
    </row>
    <row r="1370" spans="1:17" x14ac:dyDescent="0.25">
      <c r="A1370" s="58">
        <v>2002</v>
      </c>
      <c r="B1370" s="79">
        <v>163</v>
      </c>
      <c r="C1370" s="63">
        <v>33</v>
      </c>
      <c r="D1370" s="63"/>
      <c r="E1370" s="63"/>
      <c r="F1370" s="63">
        <v>33</v>
      </c>
      <c r="G1370" s="63"/>
      <c r="H1370" s="63">
        <v>0</v>
      </c>
      <c r="I1370" s="63"/>
      <c r="J1370" s="63"/>
      <c r="K1370" s="63">
        <v>0</v>
      </c>
      <c r="L1370" s="63"/>
      <c r="M1370" s="63">
        <v>0</v>
      </c>
      <c r="N1370" s="63">
        <v>0</v>
      </c>
      <c r="O1370" s="63"/>
      <c r="P1370" s="63">
        <v>0</v>
      </c>
      <c r="Q1370" s="63">
        <v>0</v>
      </c>
    </row>
    <row r="1371" spans="1:17" x14ac:dyDescent="0.25">
      <c r="A1371" s="58">
        <v>2002</v>
      </c>
      <c r="B1371" s="79">
        <v>164</v>
      </c>
      <c r="C1371" s="63">
        <v>31</v>
      </c>
      <c r="D1371" s="63"/>
      <c r="E1371" s="63"/>
      <c r="F1371" s="63">
        <v>31</v>
      </c>
      <c r="G1371" s="63"/>
      <c r="H1371" s="63">
        <v>0</v>
      </c>
      <c r="I1371" s="63"/>
      <c r="J1371" s="63"/>
      <c r="K1371" s="63">
        <v>0</v>
      </c>
      <c r="L1371" s="63"/>
      <c r="M1371" s="63">
        <v>0</v>
      </c>
      <c r="N1371" s="63">
        <v>0</v>
      </c>
      <c r="O1371" s="63"/>
      <c r="P1371" s="63">
        <v>0</v>
      </c>
      <c r="Q1371" s="63">
        <v>0</v>
      </c>
    </row>
    <row r="1372" spans="1:17" x14ac:dyDescent="0.25">
      <c r="A1372" s="58">
        <v>2002</v>
      </c>
      <c r="B1372" s="79">
        <v>165</v>
      </c>
      <c r="C1372" s="63">
        <v>30</v>
      </c>
      <c r="D1372" s="63"/>
      <c r="E1372" s="63"/>
      <c r="F1372" s="63">
        <v>30</v>
      </c>
      <c r="G1372" s="63"/>
      <c r="H1372" s="63">
        <v>0</v>
      </c>
      <c r="I1372" s="63"/>
      <c r="J1372" s="63"/>
      <c r="K1372" s="63">
        <v>0</v>
      </c>
      <c r="L1372" s="63"/>
      <c r="M1372" s="63">
        <v>0</v>
      </c>
      <c r="N1372" s="63">
        <v>0</v>
      </c>
      <c r="O1372" s="63"/>
      <c r="P1372" s="63">
        <v>0</v>
      </c>
      <c r="Q1372" s="63">
        <v>0</v>
      </c>
    </row>
    <row r="1373" spans="1:17" x14ac:dyDescent="0.25">
      <c r="A1373" s="58">
        <v>2002</v>
      </c>
      <c r="B1373" s="127">
        <v>166</v>
      </c>
      <c r="C1373" s="101">
        <v>24</v>
      </c>
      <c r="D1373" s="101"/>
      <c r="E1373" s="101"/>
      <c r="F1373" s="101">
        <v>24</v>
      </c>
      <c r="G1373" s="101"/>
      <c r="H1373" s="101">
        <v>0</v>
      </c>
      <c r="I1373" s="101"/>
      <c r="J1373" s="101"/>
      <c r="K1373" s="101">
        <v>0</v>
      </c>
      <c r="L1373" s="101"/>
      <c r="M1373" s="101">
        <v>0</v>
      </c>
      <c r="N1373" s="101">
        <v>0</v>
      </c>
      <c r="O1373" s="101"/>
      <c r="P1373" s="101">
        <v>0</v>
      </c>
      <c r="Q1373" s="101">
        <v>0</v>
      </c>
    </row>
    <row r="1374" spans="1:17" x14ac:dyDescent="0.25">
      <c r="A1374" s="58">
        <v>2002</v>
      </c>
      <c r="B1374" s="79">
        <v>167</v>
      </c>
      <c r="C1374" s="63">
        <v>10</v>
      </c>
      <c r="D1374" s="63"/>
      <c r="E1374" s="63"/>
      <c r="F1374" s="63">
        <v>10</v>
      </c>
      <c r="G1374" s="63"/>
      <c r="H1374" s="63">
        <v>0</v>
      </c>
      <c r="I1374" s="63"/>
      <c r="J1374" s="63"/>
      <c r="K1374" s="63">
        <v>0</v>
      </c>
      <c r="L1374" s="63"/>
      <c r="M1374" s="63">
        <v>0</v>
      </c>
      <c r="N1374" s="63">
        <v>0</v>
      </c>
      <c r="O1374" s="63"/>
      <c r="P1374" s="63">
        <v>0</v>
      </c>
      <c r="Q1374" s="63">
        <v>0</v>
      </c>
    </row>
    <row r="1375" spans="1:17" x14ac:dyDescent="0.25">
      <c r="A1375" s="58">
        <v>2002</v>
      </c>
      <c r="B1375" s="79">
        <v>168</v>
      </c>
      <c r="C1375" s="63">
        <v>13</v>
      </c>
      <c r="D1375" s="63"/>
      <c r="E1375" s="63"/>
      <c r="F1375" s="63">
        <v>13</v>
      </c>
      <c r="G1375" s="63"/>
      <c r="H1375" s="63">
        <v>1</v>
      </c>
      <c r="I1375" s="63"/>
      <c r="J1375" s="63"/>
      <c r="K1375" s="63">
        <v>1</v>
      </c>
      <c r="L1375" s="63"/>
      <c r="M1375" s="63">
        <v>1</v>
      </c>
      <c r="N1375" s="63">
        <v>1</v>
      </c>
      <c r="O1375" s="63"/>
      <c r="P1375" s="63">
        <v>0</v>
      </c>
      <c r="Q1375" s="63">
        <v>0</v>
      </c>
    </row>
    <row r="1376" spans="1:17" x14ac:dyDescent="0.25">
      <c r="A1376" s="58">
        <v>2002</v>
      </c>
      <c r="B1376" s="79">
        <v>169</v>
      </c>
      <c r="C1376" s="63">
        <v>9</v>
      </c>
      <c r="D1376" s="63"/>
      <c r="E1376" s="63"/>
      <c r="F1376" s="63">
        <v>9</v>
      </c>
      <c r="G1376" s="63"/>
      <c r="H1376" s="63">
        <v>0</v>
      </c>
      <c r="I1376" s="63"/>
      <c r="J1376" s="63"/>
      <c r="K1376" s="63">
        <v>0</v>
      </c>
      <c r="L1376" s="63"/>
      <c r="M1376" s="63">
        <v>0</v>
      </c>
      <c r="N1376" s="63">
        <v>0</v>
      </c>
      <c r="O1376" s="63"/>
      <c r="P1376" s="63">
        <v>1</v>
      </c>
      <c r="Q1376" s="63">
        <v>0</v>
      </c>
    </row>
    <row r="1377" spans="1:17" x14ac:dyDescent="0.25">
      <c r="A1377" s="58">
        <v>2002</v>
      </c>
      <c r="B1377" s="79">
        <v>170</v>
      </c>
      <c r="C1377" s="63"/>
      <c r="D1377" s="63">
        <v>82</v>
      </c>
      <c r="E1377" s="63"/>
      <c r="F1377" s="63">
        <v>82</v>
      </c>
      <c r="G1377" s="63"/>
      <c r="H1377" s="63"/>
      <c r="I1377" s="63">
        <v>0</v>
      </c>
      <c r="J1377" s="63"/>
      <c r="K1377" s="63">
        <v>0</v>
      </c>
      <c r="L1377" s="63"/>
      <c r="M1377" s="63">
        <v>0</v>
      </c>
      <c r="N1377" s="63">
        <v>0</v>
      </c>
      <c r="O1377" s="63"/>
      <c r="P1377" s="63">
        <v>1</v>
      </c>
      <c r="Q1377" s="63">
        <v>1</v>
      </c>
    </row>
    <row r="1378" spans="1:17" x14ac:dyDescent="0.25">
      <c r="A1378" s="58">
        <v>2002</v>
      </c>
      <c r="B1378" s="79">
        <v>171</v>
      </c>
      <c r="C1378" s="63"/>
      <c r="D1378" s="63">
        <v>27</v>
      </c>
      <c r="E1378" s="63"/>
      <c r="F1378" s="63">
        <v>27</v>
      </c>
      <c r="G1378" s="63"/>
      <c r="H1378" s="63"/>
      <c r="I1378" s="63">
        <v>0</v>
      </c>
      <c r="J1378" s="63"/>
      <c r="K1378" s="63">
        <v>0</v>
      </c>
      <c r="L1378" s="63"/>
      <c r="M1378" s="63">
        <v>0</v>
      </c>
      <c r="N1378" s="63">
        <v>0</v>
      </c>
      <c r="O1378" s="63"/>
      <c r="P1378" s="63">
        <v>1</v>
      </c>
      <c r="Q1378" s="63">
        <v>0</v>
      </c>
    </row>
    <row r="1379" spans="1:17" x14ac:dyDescent="0.25">
      <c r="A1379" s="58">
        <v>2002</v>
      </c>
      <c r="B1379" s="79">
        <v>172</v>
      </c>
      <c r="C1379" s="63"/>
      <c r="D1379" s="63">
        <v>143</v>
      </c>
      <c r="E1379" s="63"/>
      <c r="F1379" s="63">
        <v>143</v>
      </c>
      <c r="G1379" s="63"/>
      <c r="H1379" s="63"/>
      <c r="I1379" s="63">
        <v>0</v>
      </c>
      <c r="J1379" s="63"/>
      <c r="K1379" s="63">
        <v>0</v>
      </c>
      <c r="L1379" s="63"/>
      <c r="M1379" s="63">
        <v>0</v>
      </c>
      <c r="N1379" s="63">
        <v>0</v>
      </c>
      <c r="O1379" s="63"/>
      <c r="P1379" s="63">
        <v>1</v>
      </c>
      <c r="Q1379" s="63">
        <v>0</v>
      </c>
    </row>
    <row r="1380" spans="1:17" x14ac:dyDescent="0.25">
      <c r="A1380" s="58">
        <v>2002</v>
      </c>
      <c r="B1380" s="79">
        <v>173</v>
      </c>
      <c r="C1380" s="63"/>
      <c r="D1380" s="63">
        <v>140</v>
      </c>
      <c r="E1380" s="63"/>
      <c r="F1380" s="63">
        <v>140</v>
      </c>
      <c r="G1380" s="63"/>
      <c r="H1380" s="63"/>
      <c r="I1380" s="63">
        <v>1</v>
      </c>
      <c r="J1380" s="63"/>
      <c r="K1380" s="63">
        <v>1</v>
      </c>
      <c r="L1380" s="63"/>
      <c r="M1380" s="63">
        <v>0</v>
      </c>
      <c r="N1380" s="63">
        <v>0</v>
      </c>
      <c r="O1380" s="63"/>
      <c r="P1380" s="63">
        <v>0</v>
      </c>
      <c r="Q1380" s="63">
        <v>0</v>
      </c>
    </row>
    <row r="1381" spans="1:17" x14ac:dyDescent="0.25">
      <c r="A1381" s="58">
        <v>2002</v>
      </c>
      <c r="B1381" s="79">
        <v>174</v>
      </c>
      <c r="C1381" s="63"/>
      <c r="D1381" s="63">
        <v>15</v>
      </c>
      <c r="E1381" s="63"/>
      <c r="F1381" s="63">
        <v>15</v>
      </c>
      <c r="G1381" s="63"/>
      <c r="H1381" s="63"/>
      <c r="I1381" s="63">
        <v>4</v>
      </c>
      <c r="J1381" s="63"/>
      <c r="K1381" s="63">
        <v>4</v>
      </c>
      <c r="L1381" s="63"/>
      <c r="M1381" s="63">
        <v>1</v>
      </c>
      <c r="N1381" s="63">
        <v>1</v>
      </c>
      <c r="O1381" s="63"/>
      <c r="P1381" s="63">
        <v>1</v>
      </c>
      <c r="Q1381" s="63">
        <v>0</v>
      </c>
    </row>
    <row r="1382" spans="1:17" x14ac:dyDescent="0.25">
      <c r="A1382" s="58">
        <v>2002</v>
      </c>
      <c r="B1382" s="79">
        <v>175</v>
      </c>
      <c r="C1382" s="63"/>
      <c r="D1382" s="63">
        <v>9</v>
      </c>
      <c r="E1382" s="63"/>
      <c r="F1382" s="63">
        <v>9</v>
      </c>
      <c r="G1382" s="63"/>
      <c r="H1382" s="63"/>
      <c r="I1382" s="63">
        <v>0</v>
      </c>
      <c r="J1382" s="63"/>
      <c r="K1382" s="63">
        <v>0</v>
      </c>
      <c r="L1382" s="63"/>
      <c r="M1382" s="63">
        <v>0</v>
      </c>
      <c r="N1382" s="63">
        <v>0</v>
      </c>
      <c r="O1382" s="63"/>
      <c r="P1382" s="63">
        <v>0</v>
      </c>
      <c r="Q1382" s="63">
        <v>0</v>
      </c>
    </row>
    <row r="1383" spans="1:17" x14ac:dyDescent="0.25">
      <c r="A1383" s="58">
        <v>2002</v>
      </c>
      <c r="B1383" s="79">
        <v>176</v>
      </c>
      <c r="C1383" s="63"/>
      <c r="D1383" s="63">
        <v>25</v>
      </c>
      <c r="E1383" s="63"/>
      <c r="F1383" s="63">
        <v>25</v>
      </c>
      <c r="G1383" s="63"/>
      <c r="H1383" s="63"/>
      <c r="I1383" s="63">
        <v>2</v>
      </c>
      <c r="J1383" s="63"/>
      <c r="K1383" s="63">
        <v>2</v>
      </c>
      <c r="L1383" s="63"/>
      <c r="M1383" s="63">
        <v>1</v>
      </c>
      <c r="N1383" s="63">
        <v>1</v>
      </c>
      <c r="O1383" s="63"/>
      <c r="P1383" s="63">
        <v>0</v>
      </c>
      <c r="Q1383" s="63">
        <v>0</v>
      </c>
    </row>
    <row r="1384" spans="1:17" x14ac:dyDescent="0.25">
      <c r="A1384" s="58">
        <v>2002</v>
      </c>
      <c r="B1384" s="79">
        <v>177</v>
      </c>
      <c r="C1384" s="63"/>
      <c r="D1384" s="63">
        <v>35</v>
      </c>
      <c r="E1384" s="63"/>
      <c r="F1384" s="63">
        <v>35</v>
      </c>
      <c r="G1384" s="63"/>
      <c r="H1384" s="63"/>
      <c r="I1384" s="63">
        <v>2</v>
      </c>
      <c r="J1384" s="63"/>
      <c r="K1384" s="63">
        <v>2</v>
      </c>
      <c r="L1384" s="63"/>
      <c r="M1384" s="63">
        <v>1</v>
      </c>
      <c r="N1384" s="63">
        <v>1</v>
      </c>
      <c r="O1384" s="63"/>
      <c r="P1384" s="63">
        <v>1</v>
      </c>
      <c r="Q1384" s="63">
        <v>1</v>
      </c>
    </row>
    <row r="1385" spans="1:17" x14ac:dyDescent="0.25">
      <c r="A1385" s="58">
        <v>2002</v>
      </c>
      <c r="B1385" s="79">
        <v>178</v>
      </c>
      <c r="C1385" s="63"/>
      <c r="D1385" s="63">
        <v>4</v>
      </c>
      <c r="E1385" s="63"/>
      <c r="F1385" s="63">
        <v>4</v>
      </c>
      <c r="G1385" s="63"/>
      <c r="H1385" s="63"/>
      <c r="I1385" s="63">
        <v>0</v>
      </c>
      <c r="J1385" s="63"/>
      <c r="K1385" s="63">
        <v>0</v>
      </c>
      <c r="L1385" s="63"/>
      <c r="M1385" s="63">
        <v>0</v>
      </c>
      <c r="N1385" s="63">
        <v>0</v>
      </c>
      <c r="O1385" s="63"/>
      <c r="P1385" s="63">
        <v>2</v>
      </c>
      <c r="Q1385" s="63">
        <v>0</v>
      </c>
    </row>
    <row r="1386" spans="1:17" x14ac:dyDescent="0.25">
      <c r="A1386" s="58">
        <v>2002</v>
      </c>
      <c r="B1386" s="79">
        <v>179</v>
      </c>
      <c r="C1386" s="64"/>
      <c r="D1386" s="64">
        <v>13</v>
      </c>
      <c r="E1386" s="63"/>
      <c r="F1386" s="63">
        <v>13</v>
      </c>
      <c r="G1386" s="63"/>
      <c r="H1386" s="64"/>
      <c r="I1386" s="64">
        <v>5</v>
      </c>
      <c r="J1386" s="63"/>
      <c r="K1386" s="63">
        <v>5</v>
      </c>
      <c r="L1386" s="63"/>
      <c r="M1386" s="63">
        <v>0</v>
      </c>
      <c r="N1386" s="63">
        <v>0</v>
      </c>
      <c r="O1386" s="63"/>
      <c r="P1386" s="63">
        <v>3</v>
      </c>
      <c r="Q1386" s="63">
        <v>1</v>
      </c>
    </row>
    <row r="1387" spans="1:17" x14ac:dyDescent="0.25">
      <c r="A1387" s="58">
        <v>2002</v>
      </c>
      <c r="B1387" s="79">
        <v>180</v>
      </c>
      <c r="C1387" s="64"/>
      <c r="D1387" s="64">
        <v>6</v>
      </c>
      <c r="E1387" s="63"/>
      <c r="F1387" s="63">
        <v>6</v>
      </c>
      <c r="G1387" s="63"/>
      <c r="H1387" s="64"/>
      <c r="I1387" s="64">
        <v>4</v>
      </c>
      <c r="J1387" s="63"/>
      <c r="K1387" s="63">
        <v>4</v>
      </c>
      <c r="L1387" s="63"/>
      <c r="M1387" s="63">
        <v>1</v>
      </c>
      <c r="N1387" s="63">
        <v>1</v>
      </c>
      <c r="O1387" s="63"/>
      <c r="P1387" s="63">
        <v>7</v>
      </c>
      <c r="Q1387" s="63">
        <v>0</v>
      </c>
    </row>
    <row r="1388" spans="1:17" x14ac:dyDescent="0.25">
      <c r="A1388" s="58">
        <v>2002</v>
      </c>
      <c r="B1388" s="79">
        <v>181</v>
      </c>
      <c r="C1388" s="64"/>
      <c r="D1388" s="64">
        <v>6</v>
      </c>
      <c r="E1388" s="63"/>
      <c r="F1388" s="63">
        <v>6</v>
      </c>
      <c r="G1388" s="63"/>
      <c r="H1388" s="64"/>
      <c r="I1388" s="64">
        <v>5</v>
      </c>
      <c r="J1388" s="63"/>
      <c r="K1388" s="63">
        <v>5</v>
      </c>
      <c r="L1388" s="63"/>
      <c r="M1388" s="63">
        <v>2</v>
      </c>
      <c r="N1388" s="63">
        <v>2</v>
      </c>
      <c r="O1388" s="63"/>
      <c r="P1388" s="63">
        <v>2</v>
      </c>
      <c r="Q1388" s="63">
        <v>1</v>
      </c>
    </row>
    <row r="1389" spans="1:17" x14ac:dyDescent="0.25">
      <c r="A1389" s="58">
        <v>2002</v>
      </c>
      <c r="B1389" s="79">
        <v>182</v>
      </c>
      <c r="C1389" s="64"/>
      <c r="D1389" s="64">
        <v>12</v>
      </c>
      <c r="E1389" s="63"/>
      <c r="F1389" s="63">
        <v>12</v>
      </c>
      <c r="G1389" s="63"/>
      <c r="H1389" s="64"/>
      <c r="I1389" s="64">
        <v>2</v>
      </c>
      <c r="J1389" s="63"/>
      <c r="K1389" s="63">
        <v>2</v>
      </c>
      <c r="L1389" s="63"/>
      <c r="M1389" s="63">
        <v>0</v>
      </c>
      <c r="N1389" s="63">
        <v>0</v>
      </c>
      <c r="O1389" s="63"/>
      <c r="P1389" s="63">
        <v>2</v>
      </c>
      <c r="Q1389" s="63">
        <v>1</v>
      </c>
    </row>
    <row r="1390" spans="1:17" x14ac:dyDescent="0.25">
      <c r="A1390" s="58">
        <v>2002</v>
      </c>
      <c r="B1390" s="79">
        <v>183</v>
      </c>
      <c r="C1390" s="63"/>
      <c r="D1390" s="63">
        <v>10</v>
      </c>
      <c r="E1390" s="63"/>
      <c r="F1390" s="63">
        <v>10</v>
      </c>
      <c r="G1390" s="63"/>
      <c r="H1390" s="63"/>
      <c r="I1390" s="63">
        <v>0</v>
      </c>
      <c r="J1390" s="63"/>
      <c r="K1390" s="63">
        <v>0</v>
      </c>
      <c r="L1390" s="63"/>
      <c r="M1390" s="63">
        <v>0</v>
      </c>
      <c r="N1390" s="63">
        <v>0</v>
      </c>
      <c r="O1390" s="63"/>
      <c r="P1390" s="63">
        <v>2</v>
      </c>
      <c r="Q1390" s="63">
        <v>0</v>
      </c>
    </row>
    <row r="1391" spans="1:17" x14ac:dyDescent="0.25">
      <c r="A1391" s="58">
        <v>2002</v>
      </c>
      <c r="B1391" s="79">
        <v>184</v>
      </c>
      <c r="C1391" s="63"/>
      <c r="D1391" s="63">
        <v>27</v>
      </c>
      <c r="E1391" s="63"/>
      <c r="F1391" s="63">
        <v>27</v>
      </c>
      <c r="G1391" s="63"/>
      <c r="H1391" s="63"/>
      <c r="I1391" s="63">
        <v>3</v>
      </c>
      <c r="J1391" s="63"/>
      <c r="K1391" s="63">
        <v>3</v>
      </c>
      <c r="L1391" s="63"/>
      <c r="M1391" s="63">
        <v>0</v>
      </c>
      <c r="N1391" s="63">
        <v>0</v>
      </c>
      <c r="O1391" s="63"/>
      <c r="P1391" s="63">
        <v>3</v>
      </c>
      <c r="Q1391" s="63">
        <v>0</v>
      </c>
    </row>
    <row r="1392" spans="1:17" x14ac:dyDescent="0.25">
      <c r="A1392" s="58">
        <v>2002</v>
      </c>
      <c r="B1392" s="79">
        <v>185</v>
      </c>
      <c r="C1392" s="63"/>
      <c r="D1392" s="63">
        <v>18</v>
      </c>
      <c r="E1392" s="63"/>
      <c r="F1392" s="63">
        <v>18</v>
      </c>
      <c r="G1392" s="63"/>
      <c r="H1392" s="63"/>
      <c r="I1392" s="63">
        <v>0</v>
      </c>
      <c r="J1392" s="63"/>
      <c r="K1392" s="63">
        <v>0</v>
      </c>
      <c r="L1392" s="63"/>
      <c r="M1392" s="63">
        <v>0</v>
      </c>
      <c r="N1392" s="63">
        <v>0</v>
      </c>
      <c r="O1392" s="63"/>
      <c r="P1392" s="63">
        <v>1</v>
      </c>
      <c r="Q1392" s="63">
        <v>0</v>
      </c>
    </row>
    <row r="1393" spans="1:17" x14ac:dyDescent="0.25">
      <c r="A1393" s="58">
        <v>2002</v>
      </c>
      <c r="B1393" s="79">
        <v>186</v>
      </c>
      <c r="C1393" s="63"/>
      <c r="D1393" s="63">
        <v>25</v>
      </c>
      <c r="E1393" s="63"/>
      <c r="F1393" s="63">
        <v>25</v>
      </c>
      <c r="G1393" s="63"/>
      <c r="H1393" s="63"/>
      <c r="I1393" s="63">
        <v>1</v>
      </c>
      <c r="J1393" s="63"/>
      <c r="K1393" s="63">
        <v>1</v>
      </c>
      <c r="L1393" s="63"/>
      <c r="M1393" s="63">
        <v>0</v>
      </c>
      <c r="N1393" s="63">
        <v>0</v>
      </c>
      <c r="O1393" s="63"/>
      <c r="P1393" s="63">
        <v>10</v>
      </c>
      <c r="Q1393" s="63">
        <v>2</v>
      </c>
    </row>
    <row r="1394" spans="1:17" x14ac:dyDescent="0.25">
      <c r="A1394" s="58">
        <v>2002</v>
      </c>
      <c r="B1394" s="79">
        <v>187</v>
      </c>
      <c r="C1394" s="63"/>
      <c r="D1394" s="63">
        <v>13</v>
      </c>
      <c r="E1394" s="63"/>
      <c r="F1394" s="63">
        <v>13</v>
      </c>
      <c r="G1394" s="63"/>
      <c r="H1394" s="63"/>
      <c r="I1394" s="63">
        <v>7</v>
      </c>
      <c r="J1394" s="63"/>
      <c r="K1394" s="63">
        <v>7</v>
      </c>
      <c r="L1394" s="63"/>
      <c r="M1394" s="63">
        <v>0</v>
      </c>
      <c r="N1394" s="63">
        <v>0</v>
      </c>
      <c r="O1394" s="63"/>
      <c r="P1394" s="63">
        <v>1</v>
      </c>
      <c r="Q1394" s="63">
        <v>0</v>
      </c>
    </row>
    <row r="1395" spans="1:17" x14ac:dyDescent="0.25">
      <c r="A1395" s="58">
        <v>2002</v>
      </c>
      <c r="B1395" s="79">
        <v>188</v>
      </c>
      <c r="C1395" s="63"/>
      <c r="D1395" s="63">
        <v>6</v>
      </c>
      <c r="E1395" s="63"/>
      <c r="F1395" s="63">
        <v>6</v>
      </c>
      <c r="G1395" s="63"/>
      <c r="H1395" s="63"/>
      <c r="I1395" s="63">
        <v>4</v>
      </c>
      <c r="J1395" s="63"/>
      <c r="K1395" s="63">
        <v>4</v>
      </c>
      <c r="L1395" s="63"/>
      <c r="M1395" s="63">
        <v>0</v>
      </c>
      <c r="N1395" s="63">
        <v>0</v>
      </c>
      <c r="O1395" s="63"/>
      <c r="P1395" s="63">
        <v>4</v>
      </c>
      <c r="Q1395" s="63">
        <v>0</v>
      </c>
    </row>
    <row r="1396" spans="1:17" x14ac:dyDescent="0.25">
      <c r="A1396" s="58">
        <v>2002</v>
      </c>
      <c r="B1396" s="79">
        <v>189</v>
      </c>
      <c r="C1396" s="63"/>
      <c r="D1396" s="63">
        <v>0</v>
      </c>
      <c r="E1396" s="63"/>
      <c r="F1396" s="63">
        <v>0</v>
      </c>
      <c r="G1396" s="63"/>
      <c r="H1396" s="63"/>
      <c r="I1396" s="63">
        <v>0</v>
      </c>
      <c r="J1396" s="63"/>
      <c r="K1396" s="63">
        <v>0</v>
      </c>
      <c r="L1396" s="63"/>
      <c r="M1396" s="63">
        <v>2</v>
      </c>
      <c r="N1396" s="63">
        <v>2</v>
      </c>
      <c r="O1396" s="63"/>
      <c r="P1396" s="63">
        <v>4</v>
      </c>
      <c r="Q1396" s="63">
        <v>1</v>
      </c>
    </row>
    <row r="1397" spans="1:17" x14ac:dyDescent="0.25">
      <c r="A1397" s="58">
        <v>2002</v>
      </c>
      <c r="B1397" s="79">
        <v>190</v>
      </c>
      <c r="C1397" s="63"/>
      <c r="D1397" s="63">
        <v>1</v>
      </c>
      <c r="E1397" s="63"/>
      <c r="F1397" s="63">
        <v>1</v>
      </c>
      <c r="G1397" s="63"/>
      <c r="H1397" s="63"/>
      <c r="I1397" s="63">
        <v>1</v>
      </c>
      <c r="J1397" s="63"/>
      <c r="K1397" s="63">
        <v>1</v>
      </c>
      <c r="L1397" s="63"/>
      <c r="M1397" s="63">
        <v>0</v>
      </c>
      <c r="N1397" s="63">
        <v>0</v>
      </c>
      <c r="O1397" s="63"/>
      <c r="P1397" s="63">
        <v>2</v>
      </c>
      <c r="Q1397" s="63">
        <v>1</v>
      </c>
    </row>
    <row r="1398" spans="1:17" x14ac:dyDescent="0.25">
      <c r="A1398" s="58">
        <v>2002</v>
      </c>
      <c r="B1398" s="79">
        <v>191</v>
      </c>
      <c r="C1398" s="63"/>
      <c r="D1398" s="63">
        <v>12</v>
      </c>
      <c r="E1398" s="63"/>
      <c r="F1398" s="63">
        <v>12</v>
      </c>
      <c r="G1398" s="63"/>
      <c r="H1398" s="63"/>
      <c r="I1398" s="63">
        <v>1</v>
      </c>
      <c r="J1398" s="63"/>
      <c r="K1398" s="63">
        <v>1</v>
      </c>
      <c r="L1398" s="63"/>
      <c r="M1398" s="63">
        <v>0</v>
      </c>
      <c r="N1398" s="63">
        <v>0</v>
      </c>
      <c r="O1398" s="63"/>
      <c r="P1398" s="63">
        <v>2</v>
      </c>
      <c r="Q1398" s="63">
        <v>0</v>
      </c>
    </row>
    <row r="1399" spans="1:17" x14ac:dyDescent="0.25">
      <c r="A1399" s="58">
        <v>2002</v>
      </c>
      <c r="B1399" s="79">
        <v>192</v>
      </c>
      <c r="C1399" s="63"/>
      <c r="D1399" s="63">
        <v>4</v>
      </c>
      <c r="E1399" s="63"/>
      <c r="F1399" s="63">
        <v>4</v>
      </c>
      <c r="G1399" s="63"/>
      <c r="H1399" s="63"/>
      <c r="I1399" s="63">
        <v>0</v>
      </c>
      <c r="J1399" s="63"/>
      <c r="K1399" s="63">
        <v>0</v>
      </c>
      <c r="L1399" s="63"/>
      <c r="M1399" s="63">
        <v>0</v>
      </c>
      <c r="N1399" s="63">
        <v>0</v>
      </c>
      <c r="O1399" s="63"/>
      <c r="P1399" s="63">
        <v>3</v>
      </c>
      <c r="Q1399" s="63">
        <v>2</v>
      </c>
    </row>
    <row r="1400" spans="1:17" x14ac:dyDescent="0.25">
      <c r="A1400" s="58">
        <v>2002</v>
      </c>
      <c r="B1400" s="79">
        <v>193</v>
      </c>
      <c r="C1400" s="63"/>
      <c r="D1400" s="63">
        <v>6</v>
      </c>
      <c r="E1400" s="63"/>
      <c r="F1400" s="63">
        <v>6</v>
      </c>
      <c r="G1400" s="63"/>
      <c r="H1400" s="63"/>
      <c r="I1400" s="63">
        <v>0</v>
      </c>
      <c r="J1400" s="63"/>
      <c r="K1400" s="63">
        <v>0</v>
      </c>
      <c r="L1400" s="63"/>
      <c r="M1400" s="63">
        <v>0</v>
      </c>
      <c r="N1400" s="63">
        <v>0</v>
      </c>
      <c r="O1400" s="63"/>
      <c r="P1400" s="63">
        <v>0</v>
      </c>
      <c r="Q1400" s="63">
        <v>0</v>
      </c>
    </row>
    <row r="1401" spans="1:17" x14ac:dyDescent="0.25">
      <c r="A1401" s="58">
        <v>2002</v>
      </c>
      <c r="B1401" s="79">
        <v>194</v>
      </c>
      <c r="C1401" s="63"/>
      <c r="D1401" s="63">
        <v>9</v>
      </c>
      <c r="E1401" s="63"/>
      <c r="F1401" s="63">
        <v>9</v>
      </c>
      <c r="G1401" s="63"/>
      <c r="H1401" s="63"/>
      <c r="I1401" s="63">
        <v>1</v>
      </c>
      <c r="J1401" s="63"/>
      <c r="K1401" s="63">
        <v>1</v>
      </c>
      <c r="L1401" s="63"/>
      <c r="M1401" s="63">
        <v>0</v>
      </c>
      <c r="N1401" s="63">
        <v>0</v>
      </c>
      <c r="O1401" s="63"/>
      <c r="P1401" s="63">
        <v>1</v>
      </c>
      <c r="Q1401" s="63">
        <v>0</v>
      </c>
    </row>
    <row r="1402" spans="1:17" x14ac:dyDescent="0.25">
      <c r="A1402" s="58">
        <v>2002</v>
      </c>
      <c r="B1402" s="79">
        <v>195</v>
      </c>
      <c r="C1402" s="63"/>
      <c r="D1402" s="63">
        <v>4</v>
      </c>
      <c r="E1402" s="63"/>
      <c r="F1402" s="63">
        <v>4</v>
      </c>
      <c r="G1402" s="63"/>
      <c r="H1402" s="63"/>
      <c r="I1402" s="63">
        <v>0</v>
      </c>
      <c r="J1402" s="63"/>
      <c r="K1402" s="63">
        <v>0</v>
      </c>
      <c r="L1402" s="63"/>
      <c r="M1402" s="63">
        <v>0</v>
      </c>
      <c r="N1402" s="63">
        <v>0</v>
      </c>
      <c r="O1402" s="63"/>
      <c r="P1402" s="63">
        <v>3</v>
      </c>
      <c r="Q1402" s="63">
        <v>1</v>
      </c>
    </row>
    <row r="1403" spans="1:17" x14ac:dyDescent="0.25">
      <c r="A1403" s="58">
        <v>2002</v>
      </c>
      <c r="B1403" s="79">
        <v>196</v>
      </c>
      <c r="C1403" s="63"/>
      <c r="D1403" s="63">
        <v>12</v>
      </c>
      <c r="E1403" s="63"/>
      <c r="F1403" s="63">
        <v>12</v>
      </c>
      <c r="G1403" s="63"/>
      <c r="H1403" s="63"/>
      <c r="I1403" s="63">
        <v>5</v>
      </c>
      <c r="J1403" s="63"/>
      <c r="K1403" s="63">
        <v>5</v>
      </c>
      <c r="L1403" s="63"/>
      <c r="M1403" s="63">
        <v>1</v>
      </c>
      <c r="N1403" s="63">
        <v>1</v>
      </c>
      <c r="O1403" s="63"/>
      <c r="P1403" s="63">
        <v>5</v>
      </c>
      <c r="Q1403" s="63">
        <v>0</v>
      </c>
    </row>
    <row r="1404" spans="1:17" x14ac:dyDescent="0.25">
      <c r="A1404" s="58">
        <v>2002</v>
      </c>
      <c r="B1404" s="79">
        <v>197</v>
      </c>
      <c r="C1404" s="63"/>
      <c r="D1404" s="63">
        <v>7</v>
      </c>
      <c r="E1404" s="63"/>
      <c r="F1404" s="63">
        <v>7</v>
      </c>
      <c r="G1404" s="63"/>
      <c r="H1404" s="63"/>
      <c r="I1404" s="63">
        <v>1</v>
      </c>
      <c r="J1404" s="63"/>
      <c r="K1404" s="63">
        <v>1</v>
      </c>
      <c r="L1404" s="63"/>
      <c r="M1404" s="63">
        <v>0</v>
      </c>
      <c r="N1404" s="63">
        <v>0</v>
      </c>
      <c r="O1404" s="63"/>
      <c r="P1404" s="63">
        <v>2</v>
      </c>
      <c r="Q1404" s="63">
        <v>2</v>
      </c>
    </row>
    <row r="1405" spans="1:17" x14ac:dyDescent="0.25">
      <c r="A1405" s="58">
        <v>2002</v>
      </c>
      <c r="B1405" s="79">
        <v>198</v>
      </c>
      <c r="C1405" s="63"/>
      <c r="D1405" s="63">
        <v>4</v>
      </c>
      <c r="E1405" s="63"/>
      <c r="F1405" s="63">
        <v>4</v>
      </c>
      <c r="G1405" s="63"/>
      <c r="H1405" s="63"/>
      <c r="I1405" s="63">
        <v>1</v>
      </c>
      <c r="J1405" s="63"/>
      <c r="K1405" s="63">
        <v>1</v>
      </c>
      <c r="L1405" s="63"/>
      <c r="M1405" s="63">
        <v>0</v>
      </c>
      <c r="N1405" s="63">
        <v>0</v>
      </c>
      <c r="O1405" s="63"/>
      <c r="P1405" s="63">
        <v>3</v>
      </c>
      <c r="Q1405" s="63">
        <v>3</v>
      </c>
    </row>
    <row r="1406" spans="1:17" x14ac:dyDescent="0.25">
      <c r="A1406" s="58">
        <v>2002</v>
      </c>
      <c r="B1406" s="79">
        <v>199</v>
      </c>
      <c r="C1406" s="63"/>
      <c r="D1406" s="63">
        <v>3</v>
      </c>
      <c r="E1406" s="63"/>
      <c r="F1406" s="63">
        <v>3</v>
      </c>
      <c r="G1406" s="63"/>
      <c r="H1406" s="63"/>
      <c r="I1406" s="63">
        <v>2</v>
      </c>
      <c r="J1406" s="63"/>
      <c r="K1406" s="63">
        <v>2</v>
      </c>
      <c r="L1406" s="63"/>
      <c r="M1406" s="63">
        <v>0</v>
      </c>
      <c r="N1406" s="63">
        <v>0</v>
      </c>
      <c r="O1406" s="63"/>
      <c r="P1406" s="63">
        <v>3</v>
      </c>
      <c r="Q1406" s="63">
        <v>2</v>
      </c>
    </row>
    <row r="1407" spans="1:17" x14ac:dyDescent="0.25">
      <c r="A1407" s="58">
        <v>2002</v>
      </c>
      <c r="B1407" s="79">
        <v>200</v>
      </c>
      <c r="C1407" s="63"/>
      <c r="D1407" s="63">
        <v>2</v>
      </c>
      <c r="E1407" s="63"/>
      <c r="F1407" s="63">
        <v>2</v>
      </c>
      <c r="G1407" s="63"/>
      <c r="H1407" s="63"/>
      <c r="I1407" s="63">
        <v>0</v>
      </c>
      <c r="J1407" s="63"/>
      <c r="K1407" s="63">
        <v>0</v>
      </c>
      <c r="L1407" s="63"/>
      <c r="M1407" s="63">
        <v>0</v>
      </c>
      <c r="N1407" s="63">
        <v>0</v>
      </c>
      <c r="O1407" s="63"/>
      <c r="P1407" s="63">
        <v>3</v>
      </c>
      <c r="Q1407" s="63">
        <v>1</v>
      </c>
    </row>
    <row r="1408" spans="1:17" x14ac:dyDescent="0.25">
      <c r="A1408" s="58">
        <v>2002</v>
      </c>
      <c r="B1408" s="79">
        <v>201</v>
      </c>
      <c r="C1408" s="63"/>
      <c r="D1408" s="63">
        <v>2</v>
      </c>
      <c r="E1408" s="63"/>
      <c r="F1408" s="63">
        <v>2</v>
      </c>
      <c r="G1408" s="63"/>
      <c r="H1408" s="63"/>
      <c r="I1408" s="63">
        <v>0</v>
      </c>
      <c r="J1408" s="63"/>
      <c r="K1408" s="63">
        <v>0</v>
      </c>
      <c r="L1408" s="63"/>
      <c r="M1408" s="63">
        <v>0</v>
      </c>
      <c r="N1408" s="63">
        <v>0</v>
      </c>
      <c r="O1408" s="63"/>
      <c r="P1408" s="63">
        <v>8</v>
      </c>
      <c r="Q1408" s="63">
        <v>6</v>
      </c>
    </row>
    <row r="1409" spans="1:17" x14ac:dyDescent="0.25">
      <c r="A1409" s="58">
        <v>2002</v>
      </c>
      <c r="B1409" s="79">
        <v>202</v>
      </c>
      <c r="C1409" s="63"/>
      <c r="D1409" s="63">
        <v>0</v>
      </c>
      <c r="E1409" s="63"/>
      <c r="F1409" s="63">
        <v>0</v>
      </c>
      <c r="G1409" s="63"/>
      <c r="H1409" s="63"/>
      <c r="I1409" s="63">
        <v>1</v>
      </c>
      <c r="J1409" s="63"/>
      <c r="K1409" s="63">
        <v>1</v>
      </c>
      <c r="L1409" s="63"/>
      <c r="M1409" s="63">
        <v>0</v>
      </c>
      <c r="N1409" s="63">
        <v>0</v>
      </c>
      <c r="O1409" s="63"/>
      <c r="P1409" s="63">
        <v>7</v>
      </c>
      <c r="Q1409" s="63">
        <v>3</v>
      </c>
    </row>
    <row r="1410" spans="1:17" x14ac:dyDescent="0.25">
      <c r="A1410" s="58">
        <v>2002</v>
      </c>
      <c r="B1410" s="79">
        <v>203</v>
      </c>
      <c r="C1410" s="63"/>
      <c r="D1410" s="63">
        <v>1</v>
      </c>
      <c r="E1410" s="63"/>
      <c r="F1410" s="63">
        <v>1</v>
      </c>
      <c r="G1410" s="63"/>
      <c r="H1410" s="63"/>
      <c r="I1410" s="63">
        <v>0</v>
      </c>
      <c r="J1410" s="63"/>
      <c r="K1410" s="63">
        <v>0</v>
      </c>
      <c r="L1410" s="63"/>
      <c r="M1410" s="63">
        <v>0</v>
      </c>
      <c r="N1410" s="63">
        <v>0</v>
      </c>
      <c r="O1410" s="63"/>
      <c r="P1410" s="63">
        <v>2</v>
      </c>
      <c r="Q1410" s="63">
        <v>1</v>
      </c>
    </row>
    <row r="1411" spans="1:17" x14ac:dyDescent="0.25">
      <c r="A1411" s="58">
        <v>2002</v>
      </c>
      <c r="B1411" s="79">
        <v>204</v>
      </c>
      <c r="C1411" s="63"/>
      <c r="D1411" s="63">
        <v>0</v>
      </c>
      <c r="E1411" s="63"/>
      <c r="F1411" s="63">
        <v>0</v>
      </c>
      <c r="G1411" s="63"/>
      <c r="H1411" s="63"/>
      <c r="I1411" s="63">
        <v>0</v>
      </c>
      <c r="J1411" s="63"/>
      <c r="K1411" s="63">
        <v>0</v>
      </c>
      <c r="L1411" s="63"/>
      <c r="M1411" s="63">
        <v>0</v>
      </c>
      <c r="N1411" s="63">
        <v>0</v>
      </c>
      <c r="O1411" s="63"/>
      <c r="P1411" s="63">
        <v>0</v>
      </c>
      <c r="Q1411" s="63">
        <v>-2</v>
      </c>
    </row>
    <row r="1412" spans="1:17" x14ac:dyDescent="0.25">
      <c r="A1412" s="58">
        <v>2002</v>
      </c>
      <c r="B1412" s="79">
        <v>205</v>
      </c>
      <c r="C1412" s="63"/>
      <c r="D1412" s="63">
        <v>0</v>
      </c>
      <c r="E1412" s="63"/>
      <c r="F1412" s="63">
        <v>0</v>
      </c>
      <c r="G1412" s="63"/>
      <c r="H1412" s="63"/>
      <c r="I1412" s="63">
        <v>0</v>
      </c>
      <c r="J1412" s="63"/>
      <c r="K1412" s="63">
        <v>0</v>
      </c>
      <c r="L1412" s="63"/>
      <c r="M1412" s="63">
        <v>0</v>
      </c>
      <c r="N1412" s="63">
        <v>0</v>
      </c>
      <c r="O1412" s="63"/>
      <c r="P1412" s="63">
        <v>2</v>
      </c>
      <c r="Q1412" s="63">
        <v>1</v>
      </c>
    </row>
    <row r="1413" spans="1:17" x14ac:dyDescent="0.25">
      <c r="A1413" s="58">
        <v>2002</v>
      </c>
      <c r="B1413" s="79">
        <v>206</v>
      </c>
      <c r="C1413" s="63"/>
      <c r="D1413" s="63">
        <v>1</v>
      </c>
      <c r="E1413" s="63"/>
      <c r="F1413" s="63">
        <v>1</v>
      </c>
      <c r="G1413" s="63"/>
      <c r="H1413" s="63"/>
      <c r="I1413" s="63">
        <v>0</v>
      </c>
      <c r="J1413" s="63"/>
      <c r="K1413" s="63">
        <v>0</v>
      </c>
      <c r="L1413" s="63"/>
      <c r="M1413" s="63">
        <v>0</v>
      </c>
      <c r="N1413" s="63">
        <v>0</v>
      </c>
      <c r="O1413" s="63"/>
      <c r="P1413" s="63">
        <v>0</v>
      </c>
      <c r="Q1413" s="63">
        <v>0</v>
      </c>
    </row>
    <row r="1414" spans="1:17" x14ac:dyDescent="0.25">
      <c r="A1414" s="58">
        <v>2002</v>
      </c>
      <c r="B1414" s="79">
        <v>207</v>
      </c>
      <c r="C1414" s="63"/>
      <c r="D1414" s="63">
        <v>2</v>
      </c>
      <c r="E1414" s="63"/>
      <c r="F1414" s="63">
        <v>2</v>
      </c>
      <c r="G1414" s="63"/>
      <c r="H1414" s="63"/>
      <c r="I1414" s="63">
        <v>0</v>
      </c>
      <c r="J1414" s="63"/>
      <c r="K1414" s="63">
        <v>0</v>
      </c>
      <c r="L1414" s="63"/>
      <c r="M1414" s="63">
        <v>0</v>
      </c>
      <c r="N1414" s="63">
        <v>0</v>
      </c>
      <c r="O1414" s="63"/>
      <c r="P1414" s="63">
        <v>-2</v>
      </c>
      <c r="Q1414" s="63">
        <v>0</v>
      </c>
    </row>
    <row r="1415" spans="1:17" x14ac:dyDescent="0.25">
      <c r="A1415" s="58">
        <v>2002</v>
      </c>
      <c r="B1415" s="79">
        <v>208</v>
      </c>
      <c r="C1415" s="63"/>
      <c r="D1415" s="63">
        <v>4</v>
      </c>
      <c r="E1415" s="63"/>
      <c r="F1415" s="63">
        <v>4</v>
      </c>
      <c r="G1415" s="63"/>
      <c r="H1415" s="63"/>
      <c r="I1415" s="63">
        <v>0</v>
      </c>
      <c r="J1415" s="63"/>
      <c r="K1415" s="63">
        <v>0</v>
      </c>
      <c r="L1415" s="63"/>
      <c r="M1415" s="63">
        <v>0</v>
      </c>
      <c r="N1415" s="63">
        <v>0</v>
      </c>
      <c r="O1415" s="63"/>
      <c r="P1415" s="63">
        <v>5</v>
      </c>
      <c r="Q1415" s="63">
        <v>1</v>
      </c>
    </row>
    <row r="1416" spans="1:17" x14ac:dyDescent="0.25">
      <c r="A1416" s="58">
        <v>2002</v>
      </c>
      <c r="B1416" s="79">
        <v>209</v>
      </c>
      <c r="C1416" s="63"/>
      <c r="D1416" s="63">
        <v>1</v>
      </c>
      <c r="E1416" s="63"/>
      <c r="F1416" s="63">
        <v>1</v>
      </c>
      <c r="G1416" s="63"/>
      <c r="H1416" s="63"/>
      <c r="I1416" s="63">
        <v>1</v>
      </c>
      <c r="J1416" s="63"/>
      <c r="K1416" s="63">
        <v>1</v>
      </c>
      <c r="L1416" s="63"/>
      <c r="M1416" s="63">
        <v>0</v>
      </c>
      <c r="N1416" s="63">
        <v>0</v>
      </c>
      <c r="O1416" s="63"/>
      <c r="P1416" s="63">
        <v>3</v>
      </c>
      <c r="Q1416" s="58">
        <v>0</v>
      </c>
    </row>
    <row r="1417" spans="1:17" x14ac:dyDescent="0.25">
      <c r="A1417" s="58">
        <v>2002</v>
      </c>
      <c r="B1417" s="79">
        <v>210</v>
      </c>
      <c r="C1417" s="63"/>
      <c r="D1417" s="63">
        <v>1</v>
      </c>
      <c r="E1417" s="63"/>
      <c r="F1417" s="63">
        <v>1</v>
      </c>
      <c r="G1417" s="63"/>
      <c r="H1417" s="63"/>
      <c r="I1417" s="63">
        <v>0</v>
      </c>
      <c r="J1417" s="63"/>
      <c r="K1417" s="63">
        <v>0</v>
      </c>
      <c r="L1417" s="63"/>
      <c r="M1417" s="63">
        <v>0</v>
      </c>
      <c r="N1417" s="63">
        <v>0</v>
      </c>
      <c r="O1417" s="63"/>
      <c r="P1417" s="63">
        <v>4</v>
      </c>
      <c r="Q1417" s="58">
        <v>2</v>
      </c>
    </row>
    <row r="1418" spans="1:17" x14ac:dyDescent="0.25">
      <c r="A1418" s="58">
        <v>2002</v>
      </c>
      <c r="B1418" s="79">
        <v>211</v>
      </c>
      <c r="C1418" s="63"/>
      <c r="D1418" s="63">
        <v>0</v>
      </c>
      <c r="E1418" s="63"/>
      <c r="F1418" s="63">
        <v>0</v>
      </c>
      <c r="G1418" s="63"/>
      <c r="H1418" s="63"/>
      <c r="I1418" s="63">
        <v>0</v>
      </c>
      <c r="J1418" s="63"/>
      <c r="K1418" s="63">
        <v>0</v>
      </c>
      <c r="L1418" s="63"/>
      <c r="M1418" s="63">
        <v>0</v>
      </c>
      <c r="N1418" s="63">
        <v>0</v>
      </c>
      <c r="O1418" s="63"/>
      <c r="P1418" s="63">
        <v>6</v>
      </c>
      <c r="Q1418" s="58">
        <v>1</v>
      </c>
    </row>
    <row r="1419" spans="1:17" x14ac:dyDescent="0.25">
      <c r="A1419" s="58">
        <v>2002</v>
      </c>
      <c r="B1419" s="79">
        <v>212</v>
      </c>
      <c r="C1419" s="63"/>
      <c r="D1419" s="63">
        <v>0</v>
      </c>
      <c r="E1419" s="63"/>
      <c r="F1419" s="63">
        <v>0</v>
      </c>
      <c r="G1419" s="63"/>
      <c r="H1419" s="63"/>
      <c r="I1419" s="63">
        <v>0</v>
      </c>
      <c r="J1419" s="63"/>
      <c r="K1419" s="63">
        <v>0</v>
      </c>
      <c r="L1419" s="63"/>
      <c r="M1419" s="63">
        <v>0</v>
      </c>
      <c r="N1419" s="63">
        <v>0</v>
      </c>
      <c r="O1419" s="63"/>
      <c r="P1419" s="63">
        <v>7</v>
      </c>
      <c r="Q1419" s="58">
        <v>2</v>
      </c>
    </row>
    <row r="1420" spans="1:17" x14ac:dyDescent="0.25">
      <c r="A1420" s="58">
        <v>2002</v>
      </c>
      <c r="B1420" s="79">
        <v>213</v>
      </c>
      <c r="C1420" s="63"/>
      <c r="D1420" s="63">
        <v>2</v>
      </c>
      <c r="E1420" s="63"/>
      <c r="F1420" s="63">
        <v>2</v>
      </c>
      <c r="G1420" s="63"/>
      <c r="H1420" s="63"/>
      <c r="I1420" s="63">
        <v>0</v>
      </c>
      <c r="J1420" s="63"/>
      <c r="K1420" s="63">
        <v>0</v>
      </c>
      <c r="L1420" s="63"/>
      <c r="M1420" s="63">
        <v>0</v>
      </c>
      <c r="N1420" s="63">
        <v>0</v>
      </c>
      <c r="O1420" s="63"/>
      <c r="P1420" s="63">
        <v>4</v>
      </c>
      <c r="Q1420" s="58">
        <v>2</v>
      </c>
    </row>
    <row r="1421" spans="1:17" x14ac:dyDescent="0.25">
      <c r="A1421" s="58">
        <v>2002</v>
      </c>
      <c r="B1421" s="79">
        <v>214</v>
      </c>
      <c r="C1421" s="63"/>
      <c r="D1421" s="63">
        <v>1</v>
      </c>
      <c r="E1421" s="63"/>
      <c r="F1421" s="63">
        <v>1</v>
      </c>
      <c r="G1421" s="63"/>
      <c r="H1421" s="63"/>
      <c r="I1421" s="63"/>
      <c r="J1421" s="63">
        <v>0</v>
      </c>
      <c r="K1421" s="63">
        <v>0</v>
      </c>
      <c r="L1421" s="63"/>
      <c r="M1421" s="63">
        <v>0</v>
      </c>
      <c r="N1421" s="63"/>
      <c r="O1421" s="63"/>
      <c r="P1421" s="63">
        <v>3</v>
      </c>
      <c r="Q1421" s="63">
        <v>1</v>
      </c>
    </row>
    <row r="1422" spans="1:17" x14ac:dyDescent="0.25">
      <c r="A1422" s="58">
        <v>2002</v>
      </c>
      <c r="B1422" s="79">
        <v>215</v>
      </c>
      <c r="C1422" s="63"/>
      <c r="D1422" s="63">
        <v>1</v>
      </c>
      <c r="E1422" s="63"/>
      <c r="F1422" s="63">
        <v>1</v>
      </c>
      <c r="G1422" s="63"/>
      <c r="H1422" s="63"/>
      <c r="I1422" s="63"/>
      <c r="J1422" s="63">
        <v>0</v>
      </c>
      <c r="K1422" s="63">
        <v>0</v>
      </c>
      <c r="L1422" s="63"/>
      <c r="M1422" s="63">
        <v>0</v>
      </c>
      <c r="N1422" s="63"/>
      <c r="O1422" s="63"/>
      <c r="P1422" s="63">
        <v>4</v>
      </c>
      <c r="Q1422" s="63">
        <v>2</v>
      </c>
    </row>
    <row r="1423" spans="1:17" x14ac:dyDescent="0.25">
      <c r="A1423" s="58">
        <v>2002</v>
      </c>
      <c r="B1423" s="79">
        <v>216</v>
      </c>
      <c r="C1423" s="63"/>
      <c r="D1423" s="63">
        <v>0</v>
      </c>
      <c r="E1423" s="63"/>
      <c r="F1423" s="63">
        <v>0</v>
      </c>
      <c r="G1423" s="63"/>
      <c r="H1423" s="63"/>
      <c r="I1423" s="63"/>
      <c r="J1423" s="63">
        <v>0</v>
      </c>
      <c r="K1423" s="63">
        <v>0</v>
      </c>
      <c r="L1423" s="63"/>
      <c r="M1423" s="63">
        <v>0</v>
      </c>
      <c r="N1423" s="63"/>
      <c r="O1423" s="63"/>
      <c r="P1423" s="63">
        <v>-5</v>
      </c>
      <c r="Q1423" s="63">
        <v>-2</v>
      </c>
    </row>
    <row r="1424" spans="1:17" x14ac:dyDescent="0.25">
      <c r="A1424" s="58">
        <v>2002</v>
      </c>
      <c r="B1424" s="79">
        <v>217</v>
      </c>
      <c r="C1424" s="63"/>
      <c r="D1424" s="63">
        <v>3</v>
      </c>
      <c r="E1424" s="63"/>
      <c r="F1424" s="63">
        <v>3</v>
      </c>
      <c r="G1424" s="63"/>
      <c r="H1424" s="63"/>
      <c r="I1424" s="63"/>
      <c r="J1424" s="63">
        <v>0</v>
      </c>
      <c r="K1424" s="63">
        <v>0</v>
      </c>
      <c r="L1424" s="63"/>
      <c r="M1424" s="63">
        <v>0</v>
      </c>
      <c r="N1424" s="63"/>
      <c r="O1424" s="63"/>
      <c r="P1424" s="63">
        <v>9</v>
      </c>
      <c r="Q1424" s="63">
        <v>2</v>
      </c>
    </row>
    <row r="1425" spans="1:17" x14ac:dyDescent="0.25">
      <c r="A1425" s="58">
        <v>2002</v>
      </c>
      <c r="B1425" s="79">
        <v>218</v>
      </c>
      <c r="C1425" s="63"/>
      <c r="D1425" s="63">
        <v>0</v>
      </c>
      <c r="E1425" s="63"/>
      <c r="F1425" s="63">
        <v>0</v>
      </c>
      <c r="G1425" s="63"/>
      <c r="H1425" s="63"/>
      <c r="I1425" s="63"/>
      <c r="J1425" s="63">
        <v>0</v>
      </c>
      <c r="K1425" s="63">
        <v>0</v>
      </c>
      <c r="L1425" s="63"/>
      <c r="M1425" s="63">
        <v>0</v>
      </c>
      <c r="N1425" s="63"/>
      <c r="O1425" s="63"/>
      <c r="P1425" s="63">
        <v>1</v>
      </c>
      <c r="Q1425" s="63">
        <v>0</v>
      </c>
    </row>
    <row r="1426" spans="1:17" x14ac:dyDescent="0.25">
      <c r="A1426" s="58">
        <v>2002</v>
      </c>
      <c r="B1426" s="79">
        <v>219</v>
      </c>
      <c r="C1426" s="63"/>
      <c r="D1426" s="63">
        <v>0</v>
      </c>
      <c r="E1426" s="63"/>
      <c r="F1426" s="63">
        <v>0</v>
      </c>
      <c r="G1426" s="63"/>
      <c r="H1426" s="63"/>
      <c r="I1426" s="63"/>
      <c r="J1426" s="63">
        <v>0</v>
      </c>
      <c r="K1426" s="63">
        <v>0</v>
      </c>
      <c r="L1426" s="63"/>
      <c r="M1426" s="63">
        <v>0</v>
      </c>
      <c r="N1426" s="63"/>
      <c r="O1426" s="63"/>
      <c r="P1426" s="63">
        <v>2</v>
      </c>
      <c r="Q1426" s="63">
        <v>1</v>
      </c>
    </row>
    <row r="1427" spans="1:17" x14ac:dyDescent="0.25">
      <c r="A1427" s="58">
        <v>2002</v>
      </c>
      <c r="B1427" s="79">
        <v>220</v>
      </c>
      <c r="C1427" s="63"/>
      <c r="D1427" s="63">
        <v>1</v>
      </c>
      <c r="E1427" s="63"/>
      <c r="F1427" s="63">
        <v>1</v>
      </c>
      <c r="G1427" s="63"/>
      <c r="H1427" s="63"/>
      <c r="I1427" s="63"/>
      <c r="J1427" s="63">
        <v>0</v>
      </c>
      <c r="K1427" s="63">
        <v>0</v>
      </c>
      <c r="L1427" s="63"/>
      <c r="M1427" s="63">
        <v>0</v>
      </c>
      <c r="N1427" s="63"/>
      <c r="O1427" s="63"/>
      <c r="P1427" s="63">
        <v>2</v>
      </c>
      <c r="Q1427" s="63">
        <v>-2</v>
      </c>
    </row>
    <row r="1428" spans="1:17" x14ac:dyDescent="0.25">
      <c r="A1428" s="58">
        <v>2002</v>
      </c>
      <c r="B1428" s="127">
        <v>221</v>
      </c>
      <c r="C1428" s="101"/>
      <c r="D1428" s="101">
        <v>0</v>
      </c>
      <c r="E1428" s="101"/>
      <c r="F1428" s="101">
        <v>0</v>
      </c>
      <c r="G1428" s="101"/>
      <c r="H1428" s="101"/>
      <c r="I1428" s="101"/>
      <c r="J1428" s="101">
        <v>0</v>
      </c>
      <c r="K1428" s="101">
        <v>0</v>
      </c>
      <c r="L1428" s="101"/>
      <c r="M1428" s="101">
        <v>0</v>
      </c>
      <c r="N1428" s="101"/>
      <c r="O1428" s="101"/>
      <c r="P1428" s="101">
        <v>1</v>
      </c>
      <c r="Q1428" s="101">
        <v>0</v>
      </c>
    </row>
    <row r="1429" spans="1:17" x14ac:dyDescent="0.25">
      <c r="A1429" s="58">
        <v>2002</v>
      </c>
      <c r="B1429" s="79">
        <v>222</v>
      </c>
      <c r="C1429" s="63"/>
      <c r="D1429" s="63">
        <v>1</v>
      </c>
      <c r="E1429" s="63"/>
      <c r="F1429" s="63">
        <v>1</v>
      </c>
      <c r="G1429" s="63"/>
      <c r="H1429" s="63"/>
      <c r="I1429" s="63"/>
      <c r="J1429" s="63">
        <v>0</v>
      </c>
      <c r="K1429" s="63">
        <v>0</v>
      </c>
      <c r="L1429" s="63"/>
      <c r="M1429" s="63">
        <v>0</v>
      </c>
      <c r="N1429" s="63"/>
      <c r="O1429" s="63"/>
      <c r="P1429" s="63">
        <v>2</v>
      </c>
      <c r="Q1429" s="63">
        <v>1</v>
      </c>
    </row>
    <row r="1430" spans="1:17" x14ac:dyDescent="0.25">
      <c r="A1430" s="58">
        <v>2002</v>
      </c>
      <c r="B1430" s="79">
        <v>223</v>
      </c>
      <c r="C1430" s="63"/>
      <c r="D1430" s="63">
        <v>0</v>
      </c>
      <c r="E1430" s="63"/>
      <c r="F1430" s="63">
        <v>0</v>
      </c>
      <c r="G1430" s="63"/>
      <c r="H1430" s="63"/>
      <c r="I1430" s="63"/>
      <c r="J1430" s="63">
        <v>0</v>
      </c>
      <c r="K1430" s="63">
        <v>0</v>
      </c>
      <c r="L1430" s="63"/>
      <c r="M1430" s="63">
        <v>0</v>
      </c>
      <c r="N1430" s="63"/>
      <c r="O1430" s="63"/>
      <c r="P1430" s="63">
        <v>2</v>
      </c>
      <c r="Q1430" s="63">
        <v>0</v>
      </c>
    </row>
    <row r="1431" spans="1:17" x14ac:dyDescent="0.25">
      <c r="A1431" s="58">
        <v>2002</v>
      </c>
      <c r="B1431" s="79">
        <v>224</v>
      </c>
      <c r="C1431" s="63"/>
      <c r="D1431" s="63">
        <v>0</v>
      </c>
      <c r="E1431" s="63"/>
      <c r="F1431" s="63">
        <v>0</v>
      </c>
      <c r="G1431" s="63"/>
      <c r="H1431" s="63"/>
      <c r="I1431" s="63"/>
      <c r="J1431" s="63">
        <v>0</v>
      </c>
      <c r="K1431" s="63">
        <v>0</v>
      </c>
      <c r="L1431" s="63"/>
      <c r="M1431" s="63">
        <v>0</v>
      </c>
      <c r="N1431" s="63"/>
      <c r="O1431" s="63"/>
      <c r="P1431" s="63">
        <v>5</v>
      </c>
      <c r="Q1431" s="63">
        <v>2</v>
      </c>
    </row>
    <row r="1432" spans="1:17" x14ac:dyDescent="0.25">
      <c r="A1432" s="58">
        <v>2002</v>
      </c>
      <c r="B1432" s="79">
        <v>225</v>
      </c>
      <c r="C1432" s="63"/>
      <c r="D1432" s="63">
        <v>0</v>
      </c>
      <c r="E1432" s="63"/>
      <c r="F1432" s="63">
        <v>0</v>
      </c>
      <c r="G1432" s="63"/>
      <c r="H1432" s="63"/>
      <c r="I1432" s="63"/>
      <c r="J1432" s="63">
        <v>0</v>
      </c>
      <c r="K1432" s="63">
        <v>0</v>
      </c>
      <c r="L1432" s="63"/>
      <c r="M1432" s="63">
        <v>0</v>
      </c>
      <c r="N1432" s="63"/>
      <c r="O1432" s="63"/>
      <c r="P1432" s="63">
        <v>0</v>
      </c>
      <c r="Q1432" s="63">
        <v>0</v>
      </c>
    </row>
    <row r="1433" spans="1:17" x14ac:dyDescent="0.25">
      <c r="A1433" s="58">
        <v>2002</v>
      </c>
      <c r="B1433" s="79">
        <v>226</v>
      </c>
      <c r="C1433" s="63"/>
      <c r="D1433" s="63">
        <v>0</v>
      </c>
      <c r="E1433" s="63"/>
      <c r="F1433" s="63">
        <v>0</v>
      </c>
      <c r="G1433" s="63"/>
      <c r="H1433" s="63"/>
      <c r="I1433" s="63"/>
      <c r="J1433" s="63">
        <v>0</v>
      </c>
      <c r="K1433" s="63">
        <v>0</v>
      </c>
      <c r="L1433" s="63"/>
      <c r="M1433" s="63">
        <v>0</v>
      </c>
      <c r="N1433" s="63"/>
      <c r="O1433" s="63"/>
      <c r="P1433" s="63">
        <v>4</v>
      </c>
      <c r="Q1433" s="63">
        <v>0</v>
      </c>
    </row>
    <row r="1434" spans="1:17" x14ac:dyDescent="0.25">
      <c r="A1434" s="58">
        <v>2002</v>
      </c>
      <c r="B1434" s="79">
        <v>227</v>
      </c>
      <c r="C1434" s="63"/>
      <c r="D1434" s="63">
        <v>0</v>
      </c>
      <c r="E1434" s="63"/>
      <c r="F1434" s="63">
        <v>0</v>
      </c>
      <c r="G1434" s="63"/>
      <c r="H1434" s="63"/>
      <c r="I1434" s="63"/>
      <c r="J1434" s="63">
        <v>0</v>
      </c>
      <c r="K1434" s="63">
        <v>0</v>
      </c>
      <c r="L1434" s="63"/>
      <c r="M1434" s="63">
        <v>0</v>
      </c>
      <c r="N1434" s="63"/>
      <c r="O1434" s="63"/>
      <c r="P1434" s="63">
        <v>1</v>
      </c>
      <c r="Q1434" s="63">
        <v>0</v>
      </c>
    </row>
    <row r="1435" spans="1:17" x14ac:dyDescent="0.25">
      <c r="A1435" s="58">
        <v>2002</v>
      </c>
      <c r="B1435" s="79">
        <v>228</v>
      </c>
      <c r="C1435" s="63"/>
      <c r="D1435" s="63">
        <v>1</v>
      </c>
      <c r="E1435" s="63"/>
      <c r="F1435" s="63">
        <v>1</v>
      </c>
      <c r="G1435" s="63"/>
      <c r="H1435" s="63"/>
      <c r="I1435" s="63"/>
      <c r="J1435" s="63">
        <v>0</v>
      </c>
      <c r="K1435" s="63">
        <v>0</v>
      </c>
      <c r="L1435" s="63"/>
      <c r="M1435" s="63">
        <v>0</v>
      </c>
      <c r="N1435" s="63"/>
      <c r="O1435" s="63"/>
      <c r="P1435" s="63">
        <v>8</v>
      </c>
      <c r="Q1435" s="63">
        <v>5</v>
      </c>
    </row>
    <row r="1436" spans="1:17" x14ac:dyDescent="0.25">
      <c r="A1436" s="58">
        <v>2002</v>
      </c>
      <c r="B1436" s="79">
        <v>229</v>
      </c>
      <c r="C1436" s="63"/>
      <c r="D1436" s="63">
        <v>1</v>
      </c>
      <c r="E1436" s="63"/>
      <c r="F1436" s="63">
        <v>1</v>
      </c>
      <c r="G1436" s="63"/>
      <c r="H1436" s="63"/>
      <c r="I1436" s="63"/>
      <c r="J1436" s="63">
        <v>0</v>
      </c>
      <c r="K1436" s="63">
        <v>0</v>
      </c>
      <c r="L1436" s="63"/>
      <c r="M1436" s="63">
        <v>0</v>
      </c>
      <c r="N1436" s="63"/>
      <c r="O1436" s="63"/>
      <c r="P1436" s="63">
        <v>8</v>
      </c>
      <c r="Q1436" s="63">
        <v>3</v>
      </c>
    </row>
    <row r="1437" spans="1:17" x14ac:dyDescent="0.25">
      <c r="A1437" s="58">
        <v>2002</v>
      </c>
      <c r="B1437" s="79">
        <v>230</v>
      </c>
      <c r="C1437" s="63"/>
      <c r="D1437" s="63">
        <v>1</v>
      </c>
      <c r="E1437" s="63"/>
      <c r="F1437" s="63">
        <v>1</v>
      </c>
      <c r="G1437" s="63"/>
      <c r="H1437" s="63"/>
      <c r="I1437" s="63"/>
      <c r="J1437" s="63">
        <v>0</v>
      </c>
      <c r="K1437" s="63">
        <v>0</v>
      </c>
      <c r="L1437" s="63"/>
      <c r="M1437" s="63">
        <v>0</v>
      </c>
      <c r="N1437" s="63"/>
      <c r="O1437" s="63"/>
      <c r="P1437" s="63">
        <v>25</v>
      </c>
      <c r="Q1437" s="63">
        <v>6</v>
      </c>
    </row>
    <row r="1438" spans="1:17" x14ac:dyDescent="0.25">
      <c r="A1438" s="58">
        <v>2002</v>
      </c>
      <c r="B1438" s="79">
        <v>231</v>
      </c>
      <c r="C1438" s="63"/>
      <c r="D1438" s="63"/>
      <c r="E1438" s="63">
        <v>1</v>
      </c>
      <c r="F1438" s="63">
        <v>1</v>
      </c>
      <c r="G1438" s="63"/>
      <c r="H1438" s="63"/>
      <c r="I1438" s="63"/>
      <c r="J1438" s="63">
        <v>1</v>
      </c>
      <c r="K1438" s="63">
        <v>1</v>
      </c>
      <c r="L1438" s="63"/>
      <c r="M1438" s="63">
        <v>0</v>
      </c>
      <c r="N1438" s="63"/>
      <c r="O1438" s="63"/>
      <c r="P1438" s="63">
        <v>4</v>
      </c>
      <c r="Q1438" s="63">
        <v>2</v>
      </c>
    </row>
    <row r="1439" spans="1:17" x14ac:dyDescent="0.25">
      <c r="A1439" s="58">
        <v>2002</v>
      </c>
      <c r="B1439" s="79">
        <v>232</v>
      </c>
      <c r="C1439" s="63"/>
      <c r="D1439" s="63"/>
      <c r="E1439" s="63">
        <v>0</v>
      </c>
      <c r="F1439" s="63">
        <v>0</v>
      </c>
      <c r="G1439" s="63"/>
      <c r="H1439" s="63"/>
      <c r="I1439" s="63"/>
      <c r="J1439" s="63">
        <v>0</v>
      </c>
      <c r="K1439" s="63">
        <v>0</v>
      </c>
      <c r="L1439" s="63"/>
      <c r="M1439" s="63">
        <v>0</v>
      </c>
      <c r="N1439" s="63"/>
      <c r="O1439" s="63"/>
      <c r="P1439" s="63">
        <v>9</v>
      </c>
      <c r="Q1439" s="63">
        <v>2</v>
      </c>
    </row>
    <row r="1440" spans="1:17" x14ac:dyDescent="0.25">
      <c r="A1440" s="58">
        <v>2002</v>
      </c>
      <c r="B1440" s="79">
        <v>233</v>
      </c>
      <c r="C1440" s="63"/>
      <c r="D1440" s="63"/>
      <c r="E1440" s="63">
        <v>0</v>
      </c>
      <c r="F1440" s="63">
        <v>0</v>
      </c>
      <c r="G1440" s="63"/>
      <c r="H1440" s="63"/>
      <c r="I1440" s="63"/>
      <c r="J1440" s="63">
        <v>0</v>
      </c>
      <c r="K1440" s="63">
        <v>0</v>
      </c>
      <c r="L1440" s="63"/>
      <c r="M1440" s="63">
        <v>0</v>
      </c>
      <c r="N1440" s="63"/>
      <c r="O1440" s="63"/>
      <c r="P1440" s="63">
        <v>23</v>
      </c>
      <c r="Q1440" s="63">
        <v>7</v>
      </c>
    </row>
    <row r="1441" spans="1:17" x14ac:dyDescent="0.25">
      <c r="A1441" s="58">
        <v>2002</v>
      </c>
      <c r="B1441" s="79">
        <v>234</v>
      </c>
      <c r="C1441" s="63"/>
      <c r="D1441" s="63"/>
      <c r="E1441" s="63">
        <v>1</v>
      </c>
      <c r="F1441" s="63">
        <v>1</v>
      </c>
      <c r="G1441" s="63"/>
      <c r="H1441" s="63"/>
      <c r="I1441" s="63"/>
      <c r="J1441" s="63">
        <v>0</v>
      </c>
      <c r="K1441" s="63">
        <v>0</v>
      </c>
      <c r="L1441" s="63"/>
      <c r="M1441" s="63">
        <v>0</v>
      </c>
      <c r="N1441" s="63"/>
      <c r="O1441" s="63"/>
      <c r="P1441" s="63">
        <v>7</v>
      </c>
      <c r="Q1441" s="63">
        <v>4</v>
      </c>
    </row>
    <row r="1442" spans="1:17" x14ac:dyDescent="0.25">
      <c r="A1442" s="58">
        <v>2002</v>
      </c>
      <c r="B1442" s="79">
        <v>235</v>
      </c>
      <c r="C1442" s="63"/>
      <c r="D1442" s="63"/>
      <c r="E1442" s="63">
        <v>3</v>
      </c>
      <c r="F1442" s="63">
        <v>3</v>
      </c>
      <c r="G1442" s="63"/>
      <c r="H1442" s="63"/>
      <c r="I1442" s="63"/>
      <c r="J1442" s="63">
        <v>0</v>
      </c>
      <c r="K1442" s="63">
        <v>0</v>
      </c>
      <c r="L1442" s="63"/>
      <c r="M1442" s="63">
        <v>0</v>
      </c>
      <c r="N1442" s="63"/>
      <c r="O1442" s="63"/>
      <c r="P1442" s="63">
        <v>3</v>
      </c>
      <c r="Q1442" s="63">
        <v>0</v>
      </c>
    </row>
    <row r="1443" spans="1:17" x14ac:dyDescent="0.25">
      <c r="A1443" s="58">
        <v>2002</v>
      </c>
      <c r="B1443" s="79">
        <v>236</v>
      </c>
      <c r="C1443" s="63"/>
      <c r="D1443" s="63"/>
      <c r="E1443" s="63">
        <v>0</v>
      </c>
      <c r="F1443" s="63">
        <v>0</v>
      </c>
      <c r="G1443" s="63"/>
      <c r="H1443" s="63"/>
      <c r="I1443" s="63"/>
      <c r="J1443" s="63">
        <v>0</v>
      </c>
      <c r="K1443" s="63">
        <v>0</v>
      </c>
      <c r="L1443" s="63"/>
      <c r="M1443" s="63">
        <v>0</v>
      </c>
      <c r="N1443" s="63"/>
      <c r="O1443" s="63"/>
      <c r="P1443" s="63">
        <v>5</v>
      </c>
      <c r="Q1443" s="63">
        <v>1</v>
      </c>
    </row>
    <row r="1444" spans="1:17" x14ac:dyDescent="0.25">
      <c r="A1444" s="58">
        <v>2002</v>
      </c>
      <c r="B1444" s="79">
        <v>237</v>
      </c>
      <c r="C1444" s="63"/>
      <c r="D1444" s="63"/>
      <c r="E1444" s="63">
        <v>0</v>
      </c>
      <c r="F1444" s="63">
        <v>0</v>
      </c>
      <c r="G1444" s="63"/>
      <c r="H1444" s="63"/>
      <c r="I1444" s="63"/>
      <c r="J1444" s="63">
        <v>0</v>
      </c>
      <c r="K1444" s="63">
        <v>0</v>
      </c>
      <c r="L1444" s="63"/>
      <c r="M1444" s="63">
        <v>0</v>
      </c>
      <c r="N1444" s="63"/>
      <c r="O1444" s="63"/>
      <c r="P1444" s="63">
        <v>8</v>
      </c>
      <c r="Q1444" s="63">
        <v>3</v>
      </c>
    </row>
    <row r="1445" spans="1:17" x14ac:dyDescent="0.25">
      <c r="A1445" s="58">
        <v>2002</v>
      </c>
      <c r="B1445" s="79">
        <v>238</v>
      </c>
      <c r="C1445" s="63"/>
      <c r="D1445" s="63"/>
      <c r="E1445" s="63">
        <v>0</v>
      </c>
      <c r="F1445" s="63">
        <v>0</v>
      </c>
      <c r="G1445" s="63"/>
      <c r="H1445" s="63"/>
      <c r="I1445" s="63"/>
      <c r="J1445" s="63">
        <v>0</v>
      </c>
      <c r="K1445" s="63">
        <v>0</v>
      </c>
      <c r="L1445" s="63"/>
      <c r="M1445" s="63">
        <v>0</v>
      </c>
      <c r="N1445" s="63"/>
      <c r="O1445" s="63"/>
      <c r="P1445" s="63">
        <v>6</v>
      </c>
      <c r="Q1445" s="63">
        <v>3</v>
      </c>
    </row>
    <row r="1446" spans="1:17" x14ac:dyDescent="0.25">
      <c r="A1446" s="58">
        <v>2002</v>
      </c>
      <c r="B1446" s="79">
        <v>239</v>
      </c>
      <c r="C1446" s="63"/>
      <c r="D1446" s="63"/>
      <c r="E1446" s="63">
        <v>-1</v>
      </c>
      <c r="F1446" s="63">
        <v>-1</v>
      </c>
      <c r="G1446" s="63"/>
      <c r="H1446" s="63"/>
      <c r="I1446" s="63"/>
      <c r="J1446" s="63">
        <v>0</v>
      </c>
      <c r="K1446" s="63">
        <v>0</v>
      </c>
      <c r="L1446" s="63"/>
      <c r="M1446" s="63">
        <v>0</v>
      </c>
      <c r="N1446" s="63"/>
      <c r="O1446" s="63"/>
      <c r="P1446" s="63">
        <v>38</v>
      </c>
      <c r="Q1446" s="63">
        <v>11</v>
      </c>
    </row>
    <row r="1447" spans="1:17" x14ac:dyDescent="0.25">
      <c r="A1447" s="58">
        <v>2002</v>
      </c>
      <c r="B1447" s="79">
        <v>240</v>
      </c>
      <c r="C1447" s="63"/>
      <c r="D1447" s="63"/>
      <c r="E1447" s="63">
        <v>0</v>
      </c>
      <c r="F1447" s="63">
        <v>0</v>
      </c>
      <c r="G1447" s="63"/>
      <c r="H1447" s="63"/>
      <c r="I1447" s="63"/>
      <c r="J1447" s="63">
        <v>0</v>
      </c>
      <c r="K1447" s="63">
        <v>0</v>
      </c>
      <c r="L1447" s="63"/>
      <c r="M1447" s="63">
        <v>0</v>
      </c>
      <c r="N1447" s="63"/>
      <c r="O1447" s="63"/>
      <c r="P1447" s="63">
        <v>5</v>
      </c>
      <c r="Q1447" s="58">
        <v>2</v>
      </c>
    </row>
    <row r="1448" spans="1:17" x14ac:dyDescent="0.25">
      <c r="A1448" s="58">
        <v>2002</v>
      </c>
      <c r="B1448" s="79">
        <v>241</v>
      </c>
      <c r="C1448" s="63"/>
      <c r="D1448" s="63"/>
      <c r="E1448" s="63">
        <v>3</v>
      </c>
      <c r="F1448" s="63">
        <v>3</v>
      </c>
      <c r="G1448" s="63"/>
      <c r="H1448" s="63"/>
      <c r="I1448" s="63"/>
      <c r="J1448" s="63">
        <v>0</v>
      </c>
      <c r="K1448" s="63">
        <v>0</v>
      </c>
      <c r="L1448" s="63"/>
      <c r="M1448" s="63">
        <v>0</v>
      </c>
      <c r="N1448" s="63"/>
      <c r="O1448" s="63"/>
      <c r="P1448" s="63">
        <v>12</v>
      </c>
      <c r="Q1448" s="58">
        <v>5</v>
      </c>
    </row>
    <row r="1449" spans="1:17" x14ac:dyDescent="0.25">
      <c r="A1449" s="58">
        <v>2002</v>
      </c>
      <c r="B1449" s="79">
        <v>242</v>
      </c>
      <c r="C1449" s="63"/>
      <c r="D1449" s="63"/>
      <c r="E1449" s="63">
        <v>0</v>
      </c>
      <c r="F1449" s="63">
        <v>0</v>
      </c>
      <c r="G1449" s="63"/>
      <c r="H1449" s="63"/>
      <c r="I1449" s="63"/>
      <c r="J1449" s="63">
        <v>0</v>
      </c>
      <c r="K1449" s="63">
        <v>0</v>
      </c>
      <c r="L1449" s="63"/>
      <c r="M1449" s="63">
        <v>0</v>
      </c>
      <c r="N1449" s="63"/>
      <c r="O1449" s="63"/>
      <c r="P1449" s="63">
        <v>10</v>
      </c>
      <c r="Q1449" s="58">
        <v>5</v>
      </c>
    </row>
    <row r="1450" spans="1:17" x14ac:dyDescent="0.25">
      <c r="A1450" s="58">
        <v>2002</v>
      </c>
      <c r="B1450" s="79">
        <v>243</v>
      </c>
      <c r="C1450" s="63"/>
      <c r="D1450" s="63"/>
      <c r="E1450" s="63">
        <v>0</v>
      </c>
      <c r="F1450" s="63">
        <v>0</v>
      </c>
      <c r="G1450" s="63"/>
      <c r="H1450" s="63"/>
      <c r="I1450" s="63"/>
      <c r="J1450" s="63">
        <v>0</v>
      </c>
      <c r="K1450" s="63">
        <v>0</v>
      </c>
      <c r="L1450" s="63"/>
      <c r="M1450" s="63">
        <v>0</v>
      </c>
      <c r="N1450" s="63"/>
      <c r="O1450" s="63"/>
      <c r="P1450" s="63">
        <v>17</v>
      </c>
      <c r="Q1450" s="58">
        <v>6</v>
      </c>
    </row>
    <row r="1451" spans="1:17" x14ac:dyDescent="0.25">
      <c r="A1451" s="58">
        <v>2002</v>
      </c>
      <c r="B1451" s="79">
        <v>244</v>
      </c>
      <c r="C1451" s="63"/>
      <c r="D1451" s="63"/>
      <c r="E1451" s="63">
        <v>0</v>
      </c>
      <c r="F1451" s="63">
        <v>0</v>
      </c>
      <c r="G1451" s="63"/>
      <c r="H1451" s="63"/>
      <c r="I1451" s="63"/>
      <c r="J1451" s="63">
        <v>0</v>
      </c>
      <c r="K1451" s="63">
        <v>0</v>
      </c>
      <c r="L1451" s="63"/>
      <c r="M1451" s="63">
        <v>0</v>
      </c>
      <c r="N1451" s="63"/>
      <c r="O1451" s="63"/>
      <c r="P1451" s="63">
        <v>30</v>
      </c>
      <c r="Q1451" s="58">
        <v>9</v>
      </c>
    </row>
    <row r="1452" spans="1:17" x14ac:dyDescent="0.25">
      <c r="A1452" s="58">
        <v>2002</v>
      </c>
      <c r="B1452" s="79">
        <v>245</v>
      </c>
      <c r="C1452" s="63"/>
      <c r="D1452" s="63"/>
      <c r="E1452" s="63">
        <v>2</v>
      </c>
      <c r="F1452" s="63">
        <v>2</v>
      </c>
      <c r="G1452" s="63"/>
      <c r="H1452" s="63"/>
      <c r="I1452" s="63"/>
      <c r="J1452" s="63">
        <v>0</v>
      </c>
      <c r="K1452" s="63">
        <v>0</v>
      </c>
      <c r="L1452" s="63"/>
      <c r="M1452" s="63">
        <v>0</v>
      </c>
      <c r="N1452" s="63"/>
      <c r="O1452" s="63"/>
      <c r="P1452" s="63">
        <v>18</v>
      </c>
      <c r="Q1452" s="63">
        <v>9</v>
      </c>
    </row>
    <row r="1453" spans="1:17" x14ac:dyDescent="0.25">
      <c r="A1453" s="58">
        <v>2002</v>
      </c>
      <c r="B1453" s="79">
        <v>246</v>
      </c>
      <c r="C1453" s="63"/>
      <c r="D1453" s="63"/>
      <c r="E1453" s="63">
        <v>0</v>
      </c>
      <c r="F1453" s="63">
        <v>0</v>
      </c>
      <c r="G1453" s="63"/>
      <c r="H1453" s="63"/>
      <c r="I1453" s="63"/>
      <c r="J1453" s="63">
        <v>0</v>
      </c>
      <c r="K1453" s="63">
        <v>0</v>
      </c>
      <c r="L1453" s="63"/>
      <c r="M1453" s="63">
        <v>0</v>
      </c>
      <c r="N1453" s="63"/>
      <c r="O1453" s="63"/>
      <c r="P1453" s="63">
        <v>14</v>
      </c>
      <c r="Q1453" s="63">
        <v>4</v>
      </c>
    </row>
    <row r="1454" spans="1:17" x14ac:dyDescent="0.25">
      <c r="A1454" s="58">
        <v>2002</v>
      </c>
      <c r="B1454" s="79">
        <v>247</v>
      </c>
      <c r="C1454" s="63"/>
      <c r="D1454" s="63"/>
      <c r="E1454" s="63">
        <v>0</v>
      </c>
      <c r="F1454" s="63">
        <v>0</v>
      </c>
      <c r="G1454" s="63"/>
      <c r="H1454" s="63"/>
      <c r="I1454" s="63"/>
      <c r="J1454" s="63">
        <v>0</v>
      </c>
      <c r="K1454" s="63">
        <v>0</v>
      </c>
      <c r="L1454" s="63"/>
      <c r="M1454" s="63">
        <v>0</v>
      </c>
      <c r="N1454" s="63"/>
      <c r="O1454" s="63"/>
      <c r="P1454" s="63">
        <v>17</v>
      </c>
      <c r="Q1454" s="63">
        <v>6</v>
      </c>
    </row>
    <row r="1455" spans="1:17" x14ac:dyDescent="0.25">
      <c r="A1455" s="58">
        <v>2002</v>
      </c>
      <c r="B1455" s="79">
        <v>248</v>
      </c>
      <c r="C1455" s="63"/>
      <c r="D1455" s="63"/>
      <c r="E1455" s="63">
        <v>1</v>
      </c>
      <c r="F1455" s="63">
        <v>1</v>
      </c>
      <c r="G1455" s="63"/>
      <c r="H1455" s="63"/>
      <c r="I1455" s="63"/>
      <c r="J1455" s="63">
        <v>0</v>
      </c>
      <c r="K1455" s="63">
        <v>0</v>
      </c>
      <c r="L1455" s="63"/>
      <c r="M1455" s="63">
        <v>0</v>
      </c>
      <c r="N1455" s="63"/>
      <c r="O1455" s="63"/>
      <c r="P1455" s="63">
        <v>33</v>
      </c>
      <c r="Q1455" s="63">
        <v>7</v>
      </c>
    </row>
    <row r="1456" spans="1:17" x14ac:dyDescent="0.25">
      <c r="A1456" s="58">
        <v>2002</v>
      </c>
      <c r="B1456" s="79">
        <v>249</v>
      </c>
      <c r="C1456" s="63"/>
      <c r="D1456" s="63"/>
      <c r="E1456" s="63">
        <v>2</v>
      </c>
      <c r="F1456" s="63">
        <v>2</v>
      </c>
      <c r="G1456" s="63"/>
      <c r="H1456" s="63"/>
      <c r="I1456" s="63"/>
      <c r="J1456" s="63">
        <v>0</v>
      </c>
      <c r="K1456" s="63">
        <v>0</v>
      </c>
      <c r="L1456" s="63"/>
      <c r="M1456" s="63">
        <v>0</v>
      </c>
      <c r="N1456" s="63"/>
      <c r="O1456" s="63"/>
      <c r="P1456" s="63">
        <v>35</v>
      </c>
      <c r="Q1456" s="63">
        <v>7</v>
      </c>
    </row>
    <row r="1457" spans="1:17" x14ac:dyDescent="0.25">
      <c r="A1457" s="58">
        <v>2002</v>
      </c>
      <c r="B1457" s="79">
        <v>250</v>
      </c>
      <c r="C1457" s="63"/>
      <c r="D1457" s="63"/>
      <c r="E1457" s="63">
        <v>0</v>
      </c>
      <c r="F1457" s="63">
        <v>0</v>
      </c>
      <c r="G1457" s="63"/>
      <c r="H1457" s="63"/>
      <c r="I1457" s="63"/>
      <c r="J1457" s="63">
        <v>0</v>
      </c>
      <c r="K1457" s="63">
        <v>0</v>
      </c>
      <c r="L1457" s="63"/>
      <c r="M1457" s="63">
        <v>0</v>
      </c>
      <c r="N1457" s="63"/>
      <c r="O1457" s="63"/>
      <c r="P1457" s="63">
        <v>26</v>
      </c>
      <c r="Q1457" s="63">
        <v>8</v>
      </c>
    </row>
    <row r="1458" spans="1:17" x14ac:dyDescent="0.25">
      <c r="A1458" s="58">
        <v>2002</v>
      </c>
      <c r="B1458" s="79">
        <v>251</v>
      </c>
      <c r="C1458" s="63"/>
      <c r="D1458" s="63"/>
      <c r="E1458" s="63">
        <v>1</v>
      </c>
      <c r="F1458" s="63">
        <v>1</v>
      </c>
      <c r="G1458" s="63"/>
      <c r="H1458" s="63"/>
      <c r="I1458" s="63"/>
      <c r="J1458" s="63">
        <v>1</v>
      </c>
      <c r="K1458" s="63">
        <v>1</v>
      </c>
      <c r="L1458" s="63"/>
      <c r="M1458" s="63">
        <v>0</v>
      </c>
      <c r="N1458" s="63"/>
      <c r="O1458" s="63"/>
      <c r="P1458" s="63">
        <v>50</v>
      </c>
      <c r="Q1458" s="63">
        <v>17</v>
      </c>
    </row>
    <row r="1459" spans="1:17" x14ac:dyDescent="0.25">
      <c r="A1459" s="58">
        <v>2002</v>
      </c>
      <c r="B1459" s="79">
        <v>252</v>
      </c>
      <c r="C1459" s="63"/>
      <c r="D1459" s="63"/>
      <c r="E1459" s="63">
        <v>-1</v>
      </c>
      <c r="F1459" s="63">
        <v>-1</v>
      </c>
      <c r="G1459" s="63"/>
      <c r="H1459" s="63"/>
      <c r="I1459" s="63"/>
      <c r="J1459" s="63">
        <v>0</v>
      </c>
      <c r="K1459" s="63">
        <v>0</v>
      </c>
      <c r="L1459" s="63"/>
      <c r="M1459" s="63">
        <v>0</v>
      </c>
      <c r="N1459" s="63"/>
      <c r="O1459" s="63"/>
      <c r="P1459" s="63">
        <v>41</v>
      </c>
      <c r="Q1459" s="63">
        <v>15</v>
      </c>
    </row>
    <row r="1460" spans="1:17" x14ac:dyDescent="0.25">
      <c r="A1460" s="58">
        <v>2002</v>
      </c>
      <c r="B1460" s="79">
        <v>253</v>
      </c>
      <c r="C1460" s="63"/>
      <c r="D1460" s="63"/>
      <c r="E1460" s="63">
        <v>1</v>
      </c>
      <c r="F1460" s="63">
        <v>1</v>
      </c>
      <c r="G1460" s="63"/>
      <c r="H1460" s="63"/>
      <c r="I1460" s="63"/>
      <c r="J1460" s="63">
        <v>0</v>
      </c>
      <c r="K1460" s="63">
        <v>0</v>
      </c>
      <c r="L1460" s="63"/>
      <c r="M1460" s="63">
        <v>0</v>
      </c>
      <c r="N1460" s="63"/>
      <c r="O1460" s="63"/>
      <c r="P1460" s="63">
        <v>36</v>
      </c>
      <c r="Q1460" s="63">
        <v>8</v>
      </c>
    </row>
    <row r="1461" spans="1:17" x14ac:dyDescent="0.25">
      <c r="A1461" s="58">
        <v>2002</v>
      </c>
      <c r="B1461" s="79">
        <v>254</v>
      </c>
      <c r="C1461" s="63"/>
      <c r="D1461" s="63"/>
      <c r="E1461" s="63">
        <v>0</v>
      </c>
      <c r="F1461" s="63">
        <v>0</v>
      </c>
      <c r="G1461" s="63"/>
      <c r="H1461" s="63"/>
      <c r="I1461" s="63"/>
      <c r="J1461" s="63">
        <v>1</v>
      </c>
      <c r="K1461" s="63">
        <v>1</v>
      </c>
      <c r="L1461" s="63"/>
      <c r="M1461" s="63">
        <v>0</v>
      </c>
      <c r="N1461" s="63"/>
      <c r="O1461" s="63"/>
      <c r="P1461" s="63">
        <v>44</v>
      </c>
      <c r="Q1461" s="63">
        <v>15</v>
      </c>
    </row>
    <row r="1462" spans="1:17" x14ac:dyDescent="0.25">
      <c r="A1462" s="58">
        <v>2002</v>
      </c>
      <c r="B1462" s="79">
        <v>255</v>
      </c>
      <c r="C1462" s="63"/>
      <c r="D1462" s="63"/>
      <c r="E1462" s="63">
        <v>0</v>
      </c>
      <c r="F1462" s="63">
        <v>0</v>
      </c>
      <c r="G1462" s="63"/>
      <c r="H1462" s="63"/>
      <c r="I1462" s="63"/>
      <c r="J1462" s="63">
        <v>0</v>
      </c>
      <c r="K1462" s="63">
        <v>0</v>
      </c>
      <c r="L1462" s="63"/>
      <c r="M1462" s="63">
        <v>0</v>
      </c>
      <c r="N1462" s="63"/>
      <c r="O1462" s="63"/>
      <c r="P1462" s="63">
        <v>50</v>
      </c>
      <c r="Q1462" s="63">
        <v>16</v>
      </c>
    </row>
    <row r="1463" spans="1:17" x14ac:dyDescent="0.25">
      <c r="A1463" s="58">
        <v>2002</v>
      </c>
      <c r="B1463" s="79">
        <v>256</v>
      </c>
      <c r="C1463" s="63"/>
      <c r="D1463" s="63"/>
      <c r="E1463" s="63">
        <v>1</v>
      </c>
      <c r="F1463" s="63">
        <v>1</v>
      </c>
      <c r="G1463" s="63"/>
      <c r="H1463" s="63"/>
      <c r="I1463" s="63"/>
      <c r="J1463" s="63">
        <v>0</v>
      </c>
      <c r="K1463" s="63">
        <v>0</v>
      </c>
      <c r="L1463" s="63"/>
      <c r="M1463" s="63">
        <v>0</v>
      </c>
      <c r="N1463" s="63"/>
      <c r="O1463" s="63"/>
      <c r="P1463" s="63">
        <v>16</v>
      </c>
      <c r="Q1463" s="63">
        <v>5</v>
      </c>
    </row>
    <row r="1464" spans="1:17" x14ac:dyDescent="0.25">
      <c r="A1464" s="58">
        <v>2002</v>
      </c>
      <c r="B1464" s="79">
        <v>257</v>
      </c>
      <c r="C1464" s="63"/>
      <c r="D1464" s="63"/>
      <c r="E1464" s="63">
        <v>3</v>
      </c>
      <c r="F1464" s="63">
        <v>3</v>
      </c>
      <c r="G1464" s="63"/>
      <c r="H1464" s="63"/>
      <c r="I1464" s="63"/>
      <c r="J1464" s="63">
        <v>0</v>
      </c>
      <c r="K1464" s="63">
        <v>0</v>
      </c>
      <c r="L1464" s="63"/>
      <c r="M1464" s="63">
        <v>0</v>
      </c>
      <c r="N1464" s="63"/>
      <c r="O1464" s="63"/>
      <c r="P1464" s="63">
        <v>8</v>
      </c>
      <c r="Q1464" s="63">
        <v>2</v>
      </c>
    </row>
    <row r="1465" spans="1:17" x14ac:dyDescent="0.25">
      <c r="A1465" s="58">
        <v>2002</v>
      </c>
      <c r="B1465" s="79">
        <v>258</v>
      </c>
      <c r="C1465" s="63"/>
      <c r="D1465" s="63"/>
      <c r="E1465" s="63">
        <v>1</v>
      </c>
      <c r="F1465" s="63">
        <v>1</v>
      </c>
      <c r="G1465" s="63"/>
      <c r="H1465" s="63"/>
      <c r="I1465" s="63"/>
      <c r="J1465" s="63">
        <v>0</v>
      </c>
      <c r="K1465" s="63">
        <v>0</v>
      </c>
      <c r="L1465" s="63"/>
      <c r="M1465" s="63">
        <v>0</v>
      </c>
      <c r="N1465" s="63"/>
      <c r="O1465" s="63"/>
      <c r="P1465" s="63">
        <v>17</v>
      </c>
      <c r="Q1465" s="63">
        <v>5</v>
      </c>
    </row>
    <row r="1466" spans="1:17" x14ac:dyDescent="0.25">
      <c r="A1466" s="58">
        <v>2002</v>
      </c>
      <c r="B1466" s="79">
        <v>259</v>
      </c>
      <c r="C1466" s="63"/>
      <c r="D1466" s="63"/>
      <c r="E1466" s="63">
        <v>2</v>
      </c>
      <c r="F1466" s="63">
        <v>2</v>
      </c>
      <c r="G1466" s="63"/>
      <c r="H1466" s="63"/>
      <c r="I1466" s="63"/>
      <c r="J1466" s="63">
        <v>1</v>
      </c>
      <c r="K1466" s="63">
        <v>1</v>
      </c>
      <c r="L1466" s="63"/>
      <c r="M1466" s="63">
        <v>0</v>
      </c>
      <c r="N1466" s="63"/>
      <c r="O1466" s="63"/>
      <c r="P1466" s="63">
        <v>21</v>
      </c>
      <c r="Q1466" s="63">
        <v>6</v>
      </c>
    </row>
    <row r="1467" spans="1:17" x14ac:dyDescent="0.25">
      <c r="A1467" s="58">
        <v>2002</v>
      </c>
      <c r="B1467" s="79">
        <v>260</v>
      </c>
      <c r="C1467" s="63"/>
      <c r="D1467" s="63"/>
      <c r="E1467" s="63">
        <v>2</v>
      </c>
      <c r="F1467" s="63">
        <v>2</v>
      </c>
      <c r="G1467" s="63"/>
      <c r="H1467" s="63"/>
      <c r="I1467" s="63"/>
      <c r="J1467" s="63">
        <v>0</v>
      </c>
      <c r="K1467" s="63">
        <v>0</v>
      </c>
      <c r="L1467" s="63"/>
      <c r="M1467" s="63">
        <v>0</v>
      </c>
      <c r="N1467" s="63"/>
      <c r="O1467" s="63"/>
      <c r="P1467" s="63">
        <v>42</v>
      </c>
      <c r="Q1467" s="63">
        <v>6</v>
      </c>
    </row>
    <row r="1468" spans="1:17" x14ac:dyDescent="0.25">
      <c r="A1468" s="58">
        <v>2002</v>
      </c>
      <c r="B1468" s="79">
        <v>261</v>
      </c>
      <c r="C1468" s="63"/>
      <c r="D1468" s="63"/>
      <c r="E1468" s="63">
        <v>1</v>
      </c>
      <c r="F1468" s="63">
        <v>1</v>
      </c>
      <c r="G1468" s="63"/>
      <c r="H1468" s="63"/>
      <c r="I1468" s="63"/>
      <c r="J1468" s="63">
        <v>0</v>
      </c>
      <c r="K1468" s="63">
        <v>0</v>
      </c>
      <c r="L1468" s="63"/>
      <c r="M1468" s="63">
        <v>0</v>
      </c>
      <c r="N1468" s="63"/>
      <c r="O1468" s="63"/>
      <c r="P1468" s="63">
        <v>25</v>
      </c>
      <c r="Q1468" s="63">
        <v>8</v>
      </c>
    </row>
    <row r="1469" spans="1:17" x14ac:dyDescent="0.25">
      <c r="A1469" s="58">
        <v>2002</v>
      </c>
      <c r="B1469" s="79">
        <v>262</v>
      </c>
      <c r="C1469" s="63"/>
      <c r="D1469" s="63"/>
      <c r="E1469" s="63">
        <v>2</v>
      </c>
      <c r="F1469" s="63">
        <v>2</v>
      </c>
      <c r="G1469" s="63"/>
      <c r="H1469" s="63"/>
      <c r="I1469" s="63"/>
      <c r="J1469" s="63">
        <v>2</v>
      </c>
      <c r="K1469" s="63">
        <v>2</v>
      </c>
      <c r="L1469" s="63"/>
      <c r="M1469" s="63">
        <v>0</v>
      </c>
      <c r="N1469" s="63"/>
      <c r="O1469" s="63"/>
      <c r="P1469" s="63">
        <v>113</v>
      </c>
      <c r="Q1469" s="63">
        <v>34</v>
      </c>
    </row>
    <row r="1470" spans="1:17" x14ac:dyDescent="0.25">
      <c r="A1470" s="58">
        <v>2002</v>
      </c>
      <c r="B1470" s="79">
        <v>263</v>
      </c>
      <c r="C1470" s="63"/>
      <c r="D1470" s="63"/>
      <c r="E1470" s="63">
        <v>4</v>
      </c>
      <c r="F1470" s="63">
        <v>4</v>
      </c>
      <c r="G1470" s="63"/>
      <c r="H1470" s="63"/>
      <c r="I1470" s="63"/>
      <c r="J1470" s="63">
        <v>1</v>
      </c>
      <c r="K1470" s="63">
        <v>1</v>
      </c>
      <c r="L1470" s="63"/>
      <c r="M1470" s="63">
        <v>0</v>
      </c>
      <c r="N1470" s="63"/>
      <c r="O1470" s="63"/>
      <c r="P1470" s="63">
        <v>347</v>
      </c>
      <c r="Q1470" s="63">
        <v>105</v>
      </c>
    </row>
    <row r="1471" spans="1:17" x14ac:dyDescent="0.25">
      <c r="A1471" s="58">
        <v>2002</v>
      </c>
      <c r="B1471" s="79">
        <v>264</v>
      </c>
      <c r="C1471" s="63"/>
      <c r="D1471" s="63"/>
      <c r="E1471" s="63">
        <v>6</v>
      </c>
      <c r="F1471" s="63">
        <v>6</v>
      </c>
      <c r="G1471" s="63"/>
      <c r="H1471" s="63"/>
      <c r="I1471" s="63"/>
      <c r="J1471" s="63">
        <v>3</v>
      </c>
      <c r="K1471" s="63">
        <v>3</v>
      </c>
      <c r="L1471" s="63"/>
      <c r="M1471" s="63">
        <v>0</v>
      </c>
      <c r="N1471" s="63"/>
      <c r="O1471" s="63"/>
      <c r="P1471" s="63">
        <v>270</v>
      </c>
      <c r="Q1471" s="63">
        <v>70</v>
      </c>
    </row>
    <row r="1472" spans="1:17" x14ac:dyDescent="0.25">
      <c r="A1472" s="58">
        <v>2002</v>
      </c>
      <c r="B1472" s="79">
        <v>265</v>
      </c>
      <c r="C1472" s="63"/>
      <c r="D1472" s="63"/>
      <c r="E1472" s="63">
        <v>4</v>
      </c>
      <c r="F1472" s="63">
        <v>4</v>
      </c>
      <c r="G1472" s="63"/>
      <c r="H1472" s="63"/>
      <c r="I1472" s="63"/>
      <c r="J1472" s="63">
        <v>2</v>
      </c>
      <c r="K1472" s="63">
        <v>2</v>
      </c>
      <c r="L1472" s="63"/>
      <c r="M1472" s="63">
        <v>0</v>
      </c>
      <c r="N1472" s="63"/>
      <c r="O1472" s="63"/>
      <c r="P1472" s="63">
        <v>208</v>
      </c>
      <c r="Q1472" s="63">
        <v>54</v>
      </c>
    </row>
    <row r="1473" spans="1:17" x14ac:dyDescent="0.25">
      <c r="A1473" s="58">
        <v>2002</v>
      </c>
      <c r="B1473" s="79">
        <v>266</v>
      </c>
      <c r="C1473" s="63"/>
      <c r="D1473" s="63"/>
      <c r="E1473" s="63">
        <v>1</v>
      </c>
      <c r="F1473" s="63">
        <v>1</v>
      </c>
      <c r="G1473" s="63"/>
      <c r="H1473" s="63"/>
      <c r="I1473" s="63"/>
      <c r="J1473" s="63">
        <v>4</v>
      </c>
      <c r="K1473" s="63">
        <v>4</v>
      </c>
      <c r="L1473" s="63"/>
      <c r="M1473" s="63">
        <v>0</v>
      </c>
      <c r="N1473" s="63"/>
      <c r="O1473" s="63"/>
      <c r="P1473" s="63">
        <v>218</v>
      </c>
      <c r="Q1473" s="63">
        <v>57</v>
      </c>
    </row>
    <row r="1474" spans="1:17" x14ac:dyDescent="0.25">
      <c r="A1474" s="58">
        <v>2002</v>
      </c>
      <c r="B1474" s="79">
        <v>267</v>
      </c>
      <c r="C1474" s="63"/>
      <c r="D1474" s="63"/>
      <c r="E1474" s="63">
        <v>2</v>
      </c>
      <c r="F1474" s="63">
        <v>2</v>
      </c>
      <c r="G1474" s="63"/>
      <c r="H1474" s="63"/>
      <c r="I1474" s="63"/>
      <c r="J1474" s="63">
        <v>6</v>
      </c>
      <c r="K1474" s="63">
        <v>6</v>
      </c>
      <c r="L1474" s="63"/>
      <c r="M1474" s="63">
        <v>0</v>
      </c>
      <c r="N1474" s="63"/>
      <c r="O1474" s="63"/>
      <c r="P1474" s="63">
        <v>160</v>
      </c>
      <c r="Q1474" s="63">
        <v>34</v>
      </c>
    </row>
    <row r="1475" spans="1:17" x14ac:dyDescent="0.25">
      <c r="A1475" s="58">
        <v>2002</v>
      </c>
      <c r="B1475" s="79">
        <v>268</v>
      </c>
      <c r="C1475" s="63"/>
      <c r="D1475" s="63"/>
      <c r="E1475" s="63">
        <v>4</v>
      </c>
      <c r="F1475" s="63">
        <v>4</v>
      </c>
      <c r="G1475" s="63"/>
      <c r="H1475" s="63"/>
      <c r="I1475" s="63"/>
      <c r="J1475" s="63">
        <v>9</v>
      </c>
      <c r="K1475" s="63">
        <v>9</v>
      </c>
      <c r="L1475" s="63"/>
      <c r="M1475" s="63">
        <v>0</v>
      </c>
      <c r="N1475" s="63"/>
      <c r="O1475" s="63"/>
      <c r="P1475" s="63">
        <v>147</v>
      </c>
      <c r="Q1475" s="63">
        <v>34</v>
      </c>
    </row>
    <row r="1476" spans="1:17" x14ac:dyDescent="0.25">
      <c r="A1476" s="58">
        <v>2002</v>
      </c>
      <c r="B1476" s="79">
        <v>269</v>
      </c>
      <c r="C1476" s="63"/>
      <c r="D1476" s="63"/>
      <c r="E1476" s="63">
        <v>4</v>
      </c>
      <c r="F1476" s="63">
        <v>4</v>
      </c>
      <c r="G1476" s="63"/>
      <c r="H1476" s="63"/>
      <c r="I1476" s="63"/>
      <c r="J1476" s="63">
        <v>3</v>
      </c>
      <c r="K1476" s="63">
        <v>3</v>
      </c>
      <c r="L1476" s="63"/>
      <c r="M1476" s="63">
        <v>0</v>
      </c>
      <c r="N1476" s="63"/>
      <c r="O1476" s="63"/>
      <c r="P1476" s="63">
        <v>120</v>
      </c>
      <c r="Q1476" s="63">
        <v>28</v>
      </c>
    </row>
    <row r="1477" spans="1:17" x14ac:dyDescent="0.25">
      <c r="A1477" s="58">
        <v>2002</v>
      </c>
      <c r="B1477" s="79">
        <v>270</v>
      </c>
      <c r="C1477" s="63"/>
      <c r="D1477" s="63"/>
      <c r="E1477" s="63">
        <v>8</v>
      </c>
      <c r="F1477" s="63">
        <v>8</v>
      </c>
      <c r="G1477" s="63"/>
      <c r="H1477" s="63"/>
      <c r="I1477" s="63"/>
      <c r="J1477" s="63">
        <v>8</v>
      </c>
      <c r="K1477" s="63">
        <v>8</v>
      </c>
      <c r="L1477" s="63"/>
      <c r="M1477" s="63">
        <v>0</v>
      </c>
      <c r="N1477" s="63"/>
      <c r="O1477" s="63"/>
      <c r="P1477" s="63">
        <v>160</v>
      </c>
      <c r="Q1477" s="63">
        <v>39</v>
      </c>
    </row>
    <row r="1478" spans="1:17" x14ac:dyDescent="0.25">
      <c r="A1478" s="58">
        <v>2002</v>
      </c>
      <c r="B1478" s="79">
        <v>271</v>
      </c>
      <c r="C1478" s="58"/>
      <c r="D1478" s="101"/>
      <c r="E1478" s="101">
        <v>9</v>
      </c>
      <c r="F1478" s="63">
        <v>9</v>
      </c>
      <c r="G1478" s="63"/>
      <c r="H1478" s="63"/>
      <c r="I1478" s="63"/>
      <c r="J1478" s="63">
        <v>6</v>
      </c>
      <c r="K1478" s="63">
        <v>6</v>
      </c>
      <c r="L1478" s="63"/>
      <c r="M1478" s="63">
        <v>0</v>
      </c>
      <c r="N1478" s="63"/>
      <c r="O1478" s="63"/>
      <c r="P1478" s="63">
        <v>283</v>
      </c>
      <c r="Q1478" s="63">
        <v>74</v>
      </c>
    </row>
    <row r="1479" spans="1:17" x14ac:dyDescent="0.25">
      <c r="A1479" s="58">
        <v>2002</v>
      </c>
      <c r="B1479" s="127">
        <v>272</v>
      </c>
      <c r="C1479" s="101"/>
      <c r="D1479" s="101"/>
      <c r="E1479" s="101">
        <v>2</v>
      </c>
      <c r="F1479" s="101">
        <v>2</v>
      </c>
      <c r="G1479" s="101"/>
      <c r="H1479" s="101"/>
      <c r="I1479" s="101"/>
      <c r="J1479" s="101">
        <v>4</v>
      </c>
      <c r="K1479" s="101">
        <v>4</v>
      </c>
      <c r="L1479" s="101"/>
      <c r="M1479" s="101">
        <v>0</v>
      </c>
      <c r="N1479" s="101"/>
      <c r="O1479" s="101"/>
      <c r="P1479" s="101">
        <v>153</v>
      </c>
      <c r="Q1479" s="101">
        <v>41</v>
      </c>
    </row>
    <row r="1480" spans="1:17" x14ac:dyDescent="0.25">
      <c r="A1480" s="58">
        <v>2002</v>
      </c>
      <c r="B1480" s="127">
        <v>273</v>
      </c>
      <c r="C1480" s="101"/>
      <c r="D1480" s="101"/>
      <c r="E1480" s="101">
        <v>3</v>
      </c>
      <c r="F1480" s="101">
        <v>3</v>
      </c>
      <c r="G1480" s="101"/>
      <c r="H1480" s="101"/>
      <c r="I1480" s="101"/>
      <c r="J1480" s="101">
        <v>1</v>
      </c>
      <c r="K1480" s="101">
        <v>1</v>
      </c>
      <c r="L1480" s="101"/>
      <c r="M1480" s="101">
        <v>0</v>
      </c>
      <c r="N1480" s="101"/>
      <c r="O1480" s="101"/>
      <c r="P1480" s="101">
        <v>244</v>
      </c>
      <c r="Q1480" s="101">
        <v>50</v>
      </c>
    </row>
    <row r="1481" spans="1:17" x14ac:dyDescent="0.25">
      <c r="A1481" s="58">
        <v>2002</v>
      </c>
      <c r="B1481" s="127">
        <v>274</v>
      </c>
      <c r="C1481" s="101"/>
      <c r="D1481" s="101"/>
      <c r="E1481" s="101">
        <v>6</v>
      </c>
      <c r="F1481" s="101">
        <v>6</v>
      </c>
      <c r="G1481" s="101"/>
      <c r="H1481" s="101"/>
      <c r="I1481" s="101"/>
      <c r="J1481" s="101">
        <v>5</v>
      </c>
      <c r="K1481" s="101">
        <v>5</v>
      </c>
      <c r="L1481" s="101"/>
      <c r="M1481" s="101">
        <v>0</v>
      </c>
      <c r="N1481" s="101"/>
      <c r="O1481" s="101"/>
      <c r="P1481" s="101">
        <v>293</v>
      </c>
      <c r="Q1481" s="101">
        <v>79</v>
      </c>
    </row>
    <row r="1482" spans="1:17" x14ac:dyDescent="0.25">
      <c r="A1482" s="58">
        <v>2002</v>
      </c>
      <c r="B1482" s="79">
        <v>275</v>
      </c>
      <c r="C1482" s="63"/>
      <c r="D1482" s="63"/>
      <c r="E1482" s="63">
        <v>6</v>
      </c>
      <c r="F1482" s="63">
        <v>6</v>
      </c>
      <c r="G1482" s="63"/>
      <c r="H1482" s="63"/>
      <c r="I1482" s="63"/>
      <c r="J1482" s="63">
        <v>11</v>
      </c>
      <c r="K1482" s="63">
        <v>11</v>
      </c>
      <c r="L1482" s="63"/>
      <c r="M1482" s="63">
        <v>0</v>
      </c>
      <c r="N1482" s="63"/>
      <c r="O1482" s="63"/>
      <c r="P1482" s="63">
        <v>519</v>
      </c>
      <c r="Q1482" s="63">
        <v>90</v>
      </c>
    </row>
    <row r="1483" spans="1:17" x14ac:dyDescent="0.25">
      <c r="A1483" s="58">
        <v>2002</v>
      </c>
      <c r="B1483" s="79">
        <v>276</v>
      </c>
      <c r="C1483" s="63"/>
      <c r="D1483" s="63"/>
      <c r="E1483" s="63">
        <v>4</v>
      </c>
      <c r="F1483" s="63">
        <v>4</v>
      </c>
      <c r="G1483" s="63"/>
      <c r="H1483" s="63"/>
      <c r="I1483" s="63"/>
      <c r="J1483" s="63">
        <v>13</v>
      </c>
      <c r="K1483" s="63">
        <v>13</v>
      </c>
      <c r="L1483" s="63"/>
      <c r="M1483" s="63">
        <v>0</v>
      </c>
      <c r="N1483" s="63"/>
      <c r="O1483" s="63"/>
      <c r="P1483" s="63">
        <v>198</v>
      </c>
      <c r="Q1483" s="63">
        <v>36</v>
      </c>
    </row>
    <row r="1484" spans="1:17" x14ac:dyDescent="0.25">
      <c r="A1484" s="58">
        <v>2002</v>
      </c>
      <c r="B1484" s="79">
        <v>277</v>
      </c>
      <c r="C1484" s="63"/>
      <c r="D1484" s="63"/>
      <c r="E1484" s="63">
        <v>4</v>
      </c>
      <c r="F1484" s="63">
        <v>4</v>
      </c>
      <c r="G1484" s="63"/>
      <c r="H1484" s="63"/>
      <c r="I1484" s="63"/>
      <c r="J1484" s="63">
        <v>5</v>
      </c>
      <c r="K1484" s="63">
        <v>5</v>
      </c>
      <c r="L1484" s="63"/>
      <c r="M1484" s="63">
        <v>0</v>
      </c>
      <c r="N1484" s="63"/>
      <c r="O1484" s="63"/>
      <c r="P1484" s="63">
        <v>378</v>
      </c>
      <c r="Q1484" s="63">
        <v>78</v>
      </c>
    </row>
    <row r="1485" spans="1:17" x14ac:dyDescent="0.25">
      <c r="A1485" s="58">
        <v>2002</v>
      </c>
      <c r="B1485" s="79">
        <v>278</v>
      </c>
      <c r="C1485" s="63"/>
      <c r="D1485" s="63"/>
      <c r="E1485" s="63">
        <v>6</v>
      </c>
      <c r="F1485" s="63">
        <v>6</v>
      </c>
      <c r="G1485" s="63"/>
      <c r="H1485" s="63"/>
      <c r="I1485" s="63"/>
      <c r="J1485" s="63">
        <v>3</v>
      </c>
      <c r="K1485" s="63">
        <v>3</v>
      </c>
      <c r="L1485" s="63"/>
      <c r="M1485" s="63">
        <v>0</v>
      </c>
      <c r="N1485" s="63"/>
      <c r="O1485" s="63"/>
      <c r="P1485" s="63">
        <v>234</v>
      </c>
      <c r="Q1485" s="63">
        <v>43</v>
      </c>
    </row>
    <row r="1486" spans="1:17" x14ac:dyDescent="0.25">
      <c r="A1486" s="58">
        <v>2002</v>
      </c>
      <c r="B1486" s="79">
        <v>279</v>
      </c>
      <c r="C1486" s="63"/>
      <c r="D1486" s="63"/>
      <c r="E1486" s="63">
        <v>2</v>
      </c>
      <c r="F1486" s="63">
        <v>2</v>
      </c>
      <c r="G1486" s="63"/>
      <c r="H1486" s="63"/>
      <c r="I1486" s="63"/>
      <c r="J1486" s="63">
        <v>8</v>
      </c>
      <c r="K1486" s="63">
        <v>8</v>
      </c>
      <c r="L1486" s="63"/>
      <c r="M1486" s="63">
        <v>0</v>
      </c>
      <c r="N1486" s="63"/>
      <c r="O1486" s="63"/>
      <c r="P1486" s="63">
        <v>302</v>
      </c>
      <c r="Q1486" s="63">
        <v>38</v>
      </c>
    </row>
    <row r="1487" spans="1:17" x14ac:dyDescent="0.25">
      <c r="A1487" s="58">
        <v>2002</v>
      </c>
      <c r="B1487" s="79">
        <v>280</v>
      </c>
      <c r="C1487" s="63"/>
      <c r="D1487" s="63"/>
      <c r="E1487" s="63">
        <v>2</v>
      </c>
      <c r="F1487" s="63">
        <v>2</v>
      </c>
      <c r="G1487" s="63"/>
      <c r="H1487" s="63"/>
      <c r="I1487" s="63"/>
      <c r="J1487" s="63">
        <v>8</v>
      </c>
      <c r="K1487" s="63">
        <v>8</v>
      </c>
      <c r="L1487" s="63"/>
      <c r="M1487" s="63">
        <v>0</v>
      </c>
      <c r="N1487" s="63"/>
      <c r="O1487" s="63"/>
      <c r="P1487" s="63">
        <v>239</v>
      </c>
      <c r="Q1487" s="63">
        <v>35</v>
      </c>
    </row>
    <row r="1488" spans="1:17" x14ac:dyDescent="0.25">
      <c r="A1488" s="58">
        <v>2002</v>
      </c>
      <c r="B1488" s="79">
        <v>281</v>
      </c>
      <c r="C1488" s="63"/>
      <c r="D1488" s="63"/>
      <c r="E1488" s="63">
        <v>4</v>
      </c>
      <c r="F1488" s="63">
        <v>4</v>
      </c>
      <c r="G1488" s="63"/>
      <c r="H1488" s="63"/>
      <c r="I1488" s="63"/>
      <c r="J1488" s="63">
        <v>8</v>
      </c>
      <c r="K1488" s="63">
        <v>8</v>
      </c>
      <c r="L1488" s="63"/>
      <c r="M1488" s="63">
        <v>0</v>
      </c>
      <c r="N1488" s="63"/>
      <c r="O1488" s="63"/>
      <c r="P1488" s="63">
        <v>482</v>
      </c>
      <c r="Q1488" s="63">
        <v>71</v>
      </c>
    </row>
    <row r="1489" spans="1:17" x14ac:dyDescent="0.25">
      <c r="A1489" s="58">
        <v>2002</v>
      </c>
      <c r="B1489" s="79">
        <v>282</v>
      </c>
      <c r="C1489" s="63"/>
      <c r="D1489" s="63"/>
      <c r="E1489" s="63">
        <v>3</v>
      </c>
      <c r="F1489" s="63">
        <v>3</v>
      </c>
      <c r="G1489" s="63"/>
      <c r="H1489" s="63"/>
      <c r="I1489" s="63"/>
      <c r="J1489" s="63">
        <v>4</v>
      </c>
      <c r="K1489" s="63">
        <v>4</v>
      </c>
      <c r="L1489" s="63"/>
      <c r="M1489" s="63">
        <v>0</v>
      </c>
      <c r="N1489" s="63"/>
      <c r="O1489" s="63"/>
      <c r="P1489" s="63">
        <v>125</v>
      </c>
      <c r="Q1489" s="63">
        <v>14</v>
      </c>
    </row>
    <row r="1490" spans="1:17" x14ac:dyDescent="0.25">
      <c r="A1490" s="58">
        <v>2002</v>
      </c>
      <c r="B1490" s="79">
        <v>283</v>
      </c>
      <c r="C1490" s="63"/>
      <c r="D1490" s="63"/>
      <c r="E1490" s="63">
        <v>2</v>
      </c>
      <c r="F1490" s="63">
        <v>2</v>
      </c>
      <c r="G1490" s="63"/>
      <c r="H1490" s="63"/>
      <c r="I1490" s="63"/>
      <c r="J1490" s="63">
        <v>7</v>
      </c>
      <c r="K1490" s="63">
        <v>7</v>
      </c>
      <c r="L1490" s="63"/>
      <c r="M1490" s="63">
        <v>0</v>
      </c>
      <c r="N1490" s="63"/>
      <c r="O1490" s="63"/>
      <c r="P1490" s="63">
        <v>407</v>
      </c>
      <c r="Q1490" s="63">
        <v>69</v>
      </c>
    </row>
    <row r="1491" spans="1:17" x14ac:dyDescent="0.25">
      <c r="A1491" s="58">
        <v>2002</v>
      </c>
      <c r="B1491" s="79">
        <v>284</v>
      </c>
      <c r="C1491" s="63"/>
      <c r="D1491" s="63"/>
      <c r="E1491" s="63">
        <v>7</v>
      </c>
      <c r="F1491" s="63">
        <v>7</v>
      </c>
      <c r="G1491" s="63"/>
      <c r="H1491" s="63"/>
      <c r="I1491" s="63"/>
      <c r="J1491" s="63">
        <v>13</v>
      </c>
      <c r="K1491" s="63">
        <v>13</v>
      </c>
      <c r="L1491" s="63"/>
      <c r="M1491" s="63">
        <v>0</v>
      </c>
      <c r="N1491" s="63"/>
      <c r="O1491" s="63"/>
      <c r="P1491" s="63">
        <v>263</v>
      </c>
      <c r="Q1491" s="63">
        <v>35</v>
      </c>
    </row>
    <row r="1492" spans="1:17" x14ac:dyDescent="0.25">
      <c r="A1492" s="58">
        <v>2002</v>
      </c>
      <c r="B1492" s="79">
        <v>285</v>
      </c>
      <c r="C1492" s="63"/>
      <c r="D1492" s="63"/>
      <c r="E1492" s="63">
        <v>6</v>
      </c>
      <c r="F1492" s="63">
        <v>6</v>
      </c>
      <c r="G1492" s="63"/>
      <c r="H1492" s="63"/>
      <c r="I1492" s="63"/>
      <c r="J1492" s="63">
        <v>9</v>
      </c>
      <c r="K1492" s="63">
        <v>9</v>
      </c>
      <c r="L1492" s="63"/>
      <c r="M1492" s="63">
        <v>0</v>
      </c>
      <c r="N1492" s="63"/>
      <c r="O1492" s="63"/>
      <c r="P1492" s="63">
        <v>335</v>
      </c>
      <c r="Q1492" s="63">
        <v>52</v>
      </c>
    </row>
    <row r="1493" spans="1:17" x14ac:dyDescent="0.25">
      <c r="A1493" s="58">
        <v>2002</v>
      </c>
      <c r="B1493" s="79">
        <v>286</v>
      </c>
      <c r="C1493" s="63"/>
      <c r="D1493" s="63"/>
      <c r="E1493" s="63">
        <v>3</v>
      </c>
      <c r="F1493" s="63">
        <v>3</v>
      </c>
      <c r="G1493" s="63"/>
      <c r="H1493" s="63"/>
      <c r="I1493" s="63"/>
      <c r="J1493" s="63">
        <v>11</v>
      </c>
      <c r="K1493" s="63">
        <v>11</v>
      </c>
      <c r="L1493" s="63"/>
      <c r="M1493" s="63">
        <v>0</v>
      </c>
      <c r="N1493" s="63"/>
      <c r="O1493" s="63"/>
      <c r="P1493" s="63">
        <v>254</v>
      </c>
      <c r="Q1493" s="63">
        <v>34</v>
      </c>
    </row>
    <row r="1494" spans="1:17" x14ac:dyDescent="0.25">
      <c r="A1494" s="58">
        <v>2002</v>
      </c>
      <c r="B1494" s="79">
        <v>287</v>
      </c>
      <c r="C1494" s="63"/>
      <c r="D1494" s="63"/>
      <c r="E1494" s="63">
        <v>4</v>
      </c>
      <c r="F1494" s="63">
        <v>4</v>
      </c>
      <c r="G1494" s="63"/>
      <c r="H1494" s="63"/>
      <c r="I1494" s="63"/>
      <c r="J1494" s="63">
        <v>9</v>
      </c>
      <c r="K1494" s="63">
        <v>9</v>
      </c>
      <c r="L1494" s="63"/>
      <c r="M1494" s="63">
        <v>0</v>
      </c>
      <c r="N1494" s="63"/>
      <c r="O1494" s="63"/>
      <c r="P1494" s="63">
        <v>356</v>
      </c>
      <c r="Q1494" s="63">
        <v>59</v>
      </c>
    </row>
    <row r="1495" spans="1:17" x14ac:dyDescent="0.25">
      <c r="A1495" s="58">
        <v>2002</v>
      </c>
      <c r="B1495" s="79">
        <v>288</v>
      </c>
      <c r="C1495" s="63"/>
      <c r="D1495" s="63"/>
      <c r="E1495" s="63">
        <v>3</v>
      </c>
      <c r="F1495" s="63">
        <v>3</v>
      </c>
      <c r="G1495" s="63"/>
      <c r="H1495" s="63"/>
      <c r="I1495" s="63"/>
      <c r="J1495" s="63">
        <v>7</v>
      </c>
      <c r="K1495" s="63">
        <v>7</v>
      </c>
      <c r="L1495" s="63"/>
      <c r="M1495" s="63">
        <v>0</v>
      </c>
      <c r="N1495" s="63"/>
      <c r="O1495" s="63"/>
      <c r="P1495" s="63">
        <v>176</v>
      </c>
      <c r="Q1495" s="63">
        <v>25</v>
      </c>
    </row>
    <row r="1496" spans="1:17" x14ac:dyDescent="0.25">
      <c r="A1496" s="58">
        <v>2002</v>
      </c>
      <c r="B1496" s="79">
        <v>289</v>
      </c>
      <c r="C1496" s="63"/>
      <c r="D1496" s="63"/>
      <c r="E1496" s="63">
        <v>6</v>
      </c>
      <c r="F1496" s="63">
        <v>6</v>
      </c>
      <c r="G1496" s="63"/>
      <c r="H1496" s="63"/>
      <c r="I1496" s="63"/>
      <c r="J1496" s="63">
        <v>11</v>
      </c>
      <c r="K1496" s="63">
        <v>11</v>
      </c>
      <c r="L1496" s="63"/>
      <c r="M1496" s="63">
        <v>0</v>
      </c>
      <c r="N1496" s="63"/>
      <c r="O1496" s="63"/>
      <c r="P1496" s="63">
        <v>249</v>
      </c>
      <c r="Q1496" s="63">
        <v>41</v>
      </c>
    </row>
    <row r="1497" spans="1:17" x14ac:dyDescent="0.25">
      <c r="A1497" s="58">
        <v>2002</v>
      </c>
      <c r="B1497" s="79">
        <v>290</v>
      </c>
      <c r="C1497" s="63"/>
      <c r="D1497" s="63"/>
      <c r="E1497" s="63">
        <v>2</v>
      </c>
      <c r="F1497" s="63">
        <v>2</v>
      </c>
      <c r="G1497" s="63"/>
      <c r="H1497" s="63"/>
      <c r="I1497" s="63"/>
      <c r="J1497" s="63">
        <v>7</v>
      </c>
      <c r="K1497" s="63">
        <v>7</v>
      </c>
      <c r="L1497" s="63"/>
      <c r="M1497" s="63">
        <v>0</v>
      </c>
      <c r="N1497" s="63"/>
      <c r="O1497" s="63"/>
      <c r="P1497" s="63">
        <v>173</v>
      </c>
      <c r="Q1497" s="63">
        <v>25</v>
      </c>
    </row>
    <row r="1498" spans="1:17" x14ac:dyDescent="0.25">
      <c r="A1498" s="58">
        <v>2002</v>
      </c>
      <c r="B1498" s="79">
        <v>291</v>
      </c>
      <c r="C1498" s="63"/>
      <c r="D1498" s="63"/>
      <c r="E1498" s="63">
        <v>8</v>
      </c>
      <c r="F1498" s="63">
        <v>8</v>
      </c>
      <c r="G1498" s="63"/>
      <c r="H1498" s="63"/>
      <c r="I1498" s="63"/>
      <c r="J1498" s="63">
        <v>6</v>
      </c>
      <c r="K1498" s="63">
        <v>6</v>
      </c>
      <c r="L1498" s="63"/>
      <c r="M1498" s="63">
        <v>0</v>
      </c>
      <c r="N1498" s="63"/>
      <c r="O1498" s="63"/>
      <c r="P1498" s="63">
        <v>192</v>
      </c>
      <c r="Q1498" s="63">
        <v>24</v>
      </c>
    </row>
    <row r="1499" spans="1:17" x14ac:dyDescent="0.25">
      <c r="A1499" s="58">
        <v>2002</v>
      </c>
      <c r="B1499" s="79">
        <v>292</v>
      </c>
      <c r="C1499" s="63"/>
      <c r="D1499" s="63"/>
      <c r="E1499" s="63">
        <v>7</v>
      </c>
      <c r="F1499" s="63">
        <v>7</v>
      </c>
      <c r="G1499" s="63"/>
      <c r="H1499" s="63"/>
      <c r="I1499" s="63"/>
      <c r="J1499" s="63">
        <v>17</v>
      </c>
      <c r="K1499" s="63">
        <v>17</v>
      </c>
      <c r="L1499" s="63"/>
      <c r="M1499" s="63">
        <v>0</v>
      </c>
      <c r="N1499" s="63"/>
      <c r="O1499" s="63"/>
      <c r="P1499" s="63">
        <v>139</v>
      </c>
      <c r="Q1499" s="63">
        <v>23</v>
      </c>
    </row>
    <row r="1500" spans="1:17" x14ac:dyDescent="0.25">
      <c r="A1500" s="58">
        <v>2002</v>
      </c>
      <c r="B1500" s="79">
        <v>293</v>
      </c>
      <c r="C1500" s="63"/>
      <c r="D1500" s="63"/>
      <c r="E1500" s="63">
        <v>10</v>
      </c>
      <c r="F1500" s="63">
        <v>10</v>
      </c>
      <c r="G1500" s="63"/>
      <c r="H1500" s="63"/>
      <c r="I1500" s="63"/>
      <c r="J1500" s="63">
        <v>10</v>
      </c>
      <c r="K1500" s="63">
        <v>10</v>
      </c>
      <c r="L1500" s="63"/>
      <c r="M1500" s="63">
        <v>0</v>
      </c>
      <c r="N1500" s="63"/>
      <c r="O1500" s="63"/>
      <c r="P1500" s="63">
        <v>155</v>
      </c>
      <c r="Q1500" s="63">
        <v>25</v>
      </c>
    </row>
    <row r="1501" spans="1:17" x14ac:dyDescent="0.25">
      <c r="A1501" s="58">
        <v>2002</v>
      </c>
      <c r="B1501" s="79">
        <v>294</v>
      </c>
      <c r="C1501" s="63"/>
      <c r="D1501" s="63"/>
      <c r="E1501" s="63">
        <v>3</v>
      </c>
      <c r="F1501" s="63">
        <v>3</v>
      </c>
      <c r="G1501" s="63"/>
      <c r="H1501" s="63"/>
      <c r="I1501" s="63"/>
      <c r="J1501" s="63">
        <v>8</v>
      </c>
      <c r="K1501" s="63">
        <v>8</v>
      </c>
      <c r="L1501" s="63"/>
      <c r="M1501" s="63">
        <v>0</v>
      </c>
      <c r="N1501" s="63"/>
      <c r="O1501" s="63"/>
      <c r="P1501" s="63">
        <v>100</v>
      </c>
      <c r="Q1501" s="63">
        <v>21</v>
      </c>
    </row>
    <row r="1502" spans="1:17" x14ac:dyDescent="0.25">
      <c r="A1502" s="58">
        <v>2002</v>
      </c>
      <c r="B1502" s="79">
        <v>295</v>
      </c>
      <c r="C1502" s="63"/>
      <c r="D1502" s="63"/>
      <c r="E1502" s="63">
        <v>1</v>
      </c>
      <c r="F1502" s="63">
        <v>1</v>
      </c>
      <c r="G1502" s="63"/>
      <c r="H1502" s="63"/>
      <c r="I1502" s="63"/>
      <c r="J1502" s="63">
        <v>12</v>
      </c>
      <c r="K1502" s="63">
        <v>12</v>
      </c>
      <c r="L1502" s="63"/>
      <c r="M1502" s="63">
        <v>0</v>
      </c>
      <c r="N1502" s="63"/>
      <c r="O1502" s="63"/>
      <c r="P1502" s="63">
        <v>70</v>
      </c>
      <c r="Q1502" s="63">
        <v>9</v>
      </c>
    </row>
    <row r="1503" spans="1:17" x14ac:dyDescent="0.25">
      <c r="A1503" s="58">
        <v>2002</v>
      </c>
      <c r="B1503" s="79">
        <v>296</v>
      </c>
      <c r="C1503" s="63"/>
      <c r="D1503" s="63"/>
      <c r="E1503" s="63">
        <v>6</v>
      </c>
      <c r="F1503" s="63">
        <v>6</v>
      </c>
      <c r="G1503" s="63"/>
      <c r="H1503" s="63"/>
      <c r="I1503" s="63"/>
      <c r="J1503" s="63">
        <v>11</v>
      </c>
      <c r="K1503" s="63">
        <v>11</v>
      </c>
      <c r="L1503" s="63"/>
      <c r="M1503" s="63">
        <v>0</v>
      </c>
      <c r="N1503" s="63"/>
      <c r="O1503" s="63"/>
      <c r="P1503" s="63">
        <v>51</v>
      </c>
      <c r="Q1503" s="63">
        <v>5</v>
      </c>
    </row>
    <row r="1504" spans="1:17" x14ac:dyDescent="0.25">
      <c r="A1504" s="58">
        <v>2002</v>
      </c>
      <c r="B1504" s="79">
        <v>297</v>
      </c>
      <c r="C1504" s="63"/>
      <c r="D1504" s="63"/>
      <c r="E1504" s="63">
        <v>6</v>
      </c>
      <c r="F1504" s="63">
        <v>6</v>
      </c>
      <c r="G1504" s="63"/>
      <c r="H1504" s="63"/>
      <c r="I1504" s="63"/>
      <c r="J1504" s="63">
        <v>4</v>
      </c>
      <c r="K1504" s="63">
        <v>4</v>
      </c>
      <c r="L1504" s="63"/>
      <c r="M1504" s="63">
        <v>0</v>
      </c>
      <c r="N1504" s="63"/>
      <c r="O1504" s="63"/>
      <c r="P1504" s="63">
        <v>71</v>
      </c>
      <c r="Q1504" s="63">
        <v>14</v>
      </c>
    </row>
    <row r="1505" spans="1:17" x14ac:dyDescent="0.25">
      <c r="A1505" s="58">
        <v>2002</v>
      </c>
      <c r="B1505" s="79">
        <v>298</v>
      </c>
      <c r="C1505" s="63"/>
      <c r="D1505" s="63"/>
      <c r="E1505" s="63">
        <v>3</v>
      </c>
      <c r="F1505" s="63">
        <v>3</v>
      </c>
      <c r="G1505" s="63"/>
      <c r="H1505" s="63"/>
      <c r="I1505" s="63"/>
      <c r="J1505" s="63">
        <v>5</v>
      </c>
      <c r="K1505" s="63">
        <v>5</v>
      </c>
      <c r="L1505" s="63"/>
      <c r="M1505" s="63">
        <v>0</v>
      </c>
      <c r="N1505" s="63"/>
      <c r="O1505" s="63"/>
      <c r="P1505" s="63">
        <v>61</v>
      </c>
      <c r="Q1505" s="63">
        <v>14</v>
      </c>
    </row>
    <row r="1506" spans="1:17" x14ac:dyDescent="0.25">
      <c r="A1506" s="58">
        <v>2002</v>
      </c>
      <c r="B1506" s="79">
        <v>299</v>
      </c>
      <c r="C1506" s="63"/>
      <c r="D1506" s="63"/>
      <c r="E1506" s="63">
        <v>9</v>
      </c>
      <c r="F1506" s="63">
        <v>9</v>
      </c>
      <c r="G1506" s="63"/>
      <c r="H1506" s="63"/>
      <c r="I1506" s="63"/>
      <c r="J1506" s="63">
        <v>8</v>
      </c>
      <c r="K1506" s="63">
        <v>8</v>
      </c>
      <c r="L1506" s="63"/>
      <c r="M1506" s="63">
        <v>0</v>
      </c>
      <c r="N1506" s="63"/>
      <c r="O1506" s="63"/>
      <c r="P1506" s="63">
        <v>41</v>
      </c>
      <c r="Q1506" s="63">
        <v>8</v>
      </c>
    </row>
    <row r="1507" spans="1:17" x14ac:dyDescent="0.25">
      <c r="A1507" s="58">
        <v>2002</v>
      </c>
      <c r="B1507" s="127">
        <v>300</v>
      </c>
      <c r="C1507" s="101"/>
      <c r="D1507" s="101"/>
      <c r="E1507" s="101">
        <v>6</v>
      </c>
      <c r="F1507" s="101">
        <v>6</v>
      </c>
      <c r="G1507" s="101"/>
      <c r="H1507" s="101"/>
      <c r="I1507" s="101"/>
      <c r="J1507" s="101">
        <v>12</v>
      </c>
      <c r="K1507" s="101">
        <v>12</v>
      </c>
      <c r="L1507" s="101"/>
      <c r="M1507" s="101">
        <v>0</v>
      </c>
      <c r="N1507" s="101"/>
      <c r="O1507" s="101"/>
      <c r="P1507" s="101">
        <v>101</v>
      </c>
      <c r="Q1507" s="101">
        <v>26</v>
      </c>
    </row>
    <row r="1508" spans="1:17" x14ac:dyDescent="0.25">
      <c r="A1508" s="58">
        <v>2002</v>
      </c>
      <c r="B1508" s="79">
        <v>301</v>
      </c>
      <c r="C1508" s="63"/>
      <c r="D1508" s="63"/>
      <c r="E1508" s="63">
        <v>4</v>
      </c>
      <c r="F1508" s="63">
        <v>4</v>
      </c>
      <c r="G1508" s="63"/>
      <c r="H1508" s="63"/>
      <c r="I1508" s="63"/>
      <c r="J1508" s="63">
        <v>5</v>
      </c>
      <c r="K1508" s="63">
        <v>5</v>
      </c>
      <c r="L1508" s="63"/>
      <c r="M1508" s="63">
        <v>0</v>
      </c>
      <c r="N1508" s="63"/>
      <c r="O1508" s="63"/>
      <c r="P1508" s="63">
        <v>104</v>
      </c>
      <c r="Q1508" s="58">
        <v>24</v>
      </c>
    </row>
    <row r="1509" spans="1:17" x14ac:dyDescent="0.25">
      <c r="A1509" s="58">
        <v>2002</v>
      </c>
      <c r="B1509" s="79">
        <v>302</v>
      </c>
      <c r="C1509" s="63"/>
      <c r="D1509" s="63"/>
      <c r="E1509" s="63">
        <v>5</v>
      </c>
      <c r="F1509" s="63">
        <v>5</v>
      </c>
      <c r="G1509" s="63"/>
      <c r="H1509" s="63"/>
      <c r="I1509" s="63"/>
      <c r="J1509" s="63">
        <v>5</v>
      </c>
      <c r="K1509" s="63">
        <v>5</v>
      </c>
      <c r="L1509" s="63"/>
      <c r="M1509" s="63">
        <v>0</v>
      </c>
      <c r="N1509" s="63"/>
      <c r="O1509" s="63"/>
      <c r="P1509" s="63">
        <v>109</v>
      </c>
      <c r="Q1509" s="58">
        <v>22</v>
      </c>
    </row>
    <row r="1510" spans="1:17" x14ac:dyDescent="0.25">
      <c r="A1510" s="58">
        <v>2002</v>
      </c>
      <c r="B1510" s="79">
        <v>303</v>
      </c>
      <c r="C1510" s="63"/>
      <c r="D1510" s="63"/>
      <c r="E1510" s="63">
        <v>3</v>
      </c>
      <c r="F1510" s="63">
        <v>3</v>
      </c>
      <c r="G1510" s="63"/>
      <c r="H1510" s="63"/>
      <c r="I1510" s="63"/>
      <c r="J1510" s="63">
        <v>4</v>
      </c>
      <c r="K1510" s="63">
        <v>4</v>
      </c>
      <c r="L1510" s="63"/>
      <c r="M1510" s="63">
        <v>0</v>
      </c>
      <c r="N1510" s="63"/>
      <c r="O1510" s="63"/>
      <c r="P1510" s="63">
        <v>93</v>
      </c>
      <c r="Q1510" s="58">
        <v>17</v>
      </c>
    </row>
    <row r="1511" spans="1:17" x14ac:dyDescent="0.25">
      <c r="A1511" s="58">
        <v>2002</v>
      </c>
      <c r="B1511" s="79">
        <v>304</v>
      </c>
      <c r="C1511" s="63"/>
      <c r="D1511" s="63"/>
      <c r="E1511" s="63">
        <v>2</v>
      </c>
      <c r="F1511" s="63">
        <v>2</v>
      </c>
      <c r="G1511" s="63"/>
      <c r="H1511" s="63"/>
      <c r="I1511" s="63"/>
      <c r="J1511" s="63">
        <v>4</v>
      </c>
      <c r="K1511" s="63">
        <v>4</v>
      </c>
      <c r="L1511" s="63"/>
      <c r="M1511" s="63">
        <v>0</v>
      </c>
      <c r="N1511" s="63"/>
      <c r="O1511" s="63"/>
      <c r="P1511" s="63">
        <v>98</v>
      </c>
      <c r="Q1511" s="58">
        <v>22</v>
      </c>
    </row>
    <row r="1512" spans="1:17" x14ac:dyDescent="0.25">
      <c r="A1512" s="58">
        <v>2002</v>
      </c>
      <c r="B1512" s="79">
        <v>305</v>
      </c>
      <c r="C1512" s="63"/>
      <c r="D1512" s="63"/>
      <c r="E1512" s="63">
        <v>11</v>
      </c>
      <c r="F1512" s="63">
        <v>11</v>
      </c>
      <c r="G1512" s="63"/>
      <c r="H1512" s="63"/>
      <c r="I1512" s="63"/>
      <c r="J1512" s="63">
        <v>5</v>
      </c>
      <c r="K1512" s="63">
        <v>5</v>
      </c>
      <c r="L1512" s="63"/>
      <c r="M1512" s="63">
        <v>0</v>
      </c>
      <c r="N1512" s="63"/>
      <c r="O1512" s="63"/>
      <c r="P1512" s="63">
        <v>90</v>
      </c>
      <c r="Q1512" s="58">
        <v>18</v>
      </c>
    </row>
    <row r="1513" spans="1:17" x14ac:dyDescent="0.25">
      <c r="A1513" s="58">
        <v>2003</v>
      </c>
      <c r="B1513" s="79">
        <v>153</v>
      </c>
      <c r="C1513" s="63">
        <v>0</v>
      </c>
      <c r="D1513" s="63"/>
      <c r="E1513" s="63"/>
      <c r="F1513" s="63"/>
      <c r="G1513" s="63"/>
      <c r="H1513" s="63">
        <v>0</v>
      </c>
      <c r="I1513" s="63"/>
      <c r="J1513" s="63"/>
      <c r="K1513" s="63"/>
      <c r="L1513" s="63"/>
      <c r="M1513" s="63">
        <v>0</v>
      </c>
      <c r="N1513" s="63"/>
      <c r="O1513" s="63"/>
      <c r="P1513" s="63">
        <v>0</v>
      </c>
      <c r="Q1513" s="63">
        <v>0</v>
      </c>
    </row>
    <row r="1514" spans="1:17" x14ac:dyDescent="0.25">
      <c r="A1514" s="58">
        <v>2003</v>
      </c>
      <c r="B1514" s="79">
        <v>154</v>
      </c>
      <c r="C1514" s="63">
        <v>0</v>
      </c>
      <c r="D1514" s="63"/>
      <c r="E1514" s="63"/>
      <c r="F1514" s="63"/>
      <c r="G1514" s="63"/>
      <c r="H1514" s="63">
        <v>0</v>
      </c>
      <c r="I1514" s="63"/>
      <c r="J1514" s="63"/>
      <c r="K1514" s="63"/>
      <c r="L1514" s="63"/>
      <c r="M1514" s="63">
        <v>0</v>
      </c>
      <c r="N1514" s="63"/>
      <c r="O1514" s="63"/>
      <c r="P1514" s="63">
        <v>0</v>
      </c>
      <c r="Q1514" s="63">
        <v>0</v>
      </c>
    </row>
    <row r="1515" spans="1:17" x14ac:dyDescent="0.25">
      <c r="A1515" s="58">
        <v>2003</v>
      </c>
      <c r="B1515" s="79">
        <v>155</v>
      </c>
      <c r="C1515" s="63">
        <v>0</v>
      </c>
      <c r="D1515" s="63"/>
      <c r="E1515" s="63"/>
      <c r="F1515" s="63"/>
      <c r="G1515" s="63"/>
      <c r="H1515" s="63">
        <v>0</v>
      </c>
      <c r="I1515" s="63"/>
      <c r="J1515" s="63"/>
      <c r="K1515" s="63"/>
      <c r="L1515" s="63"/>
      <c r="M1515" s="63">
        <v>0</v>
      </c>
      <c r="N1515" s="63"/>
      <c r="O1515" s="63"/>
      <c r="P1515" s="63">
        <v>0</v>
      </c>
      <c r="Q1515" s="63">
        <v>0</v>
      </c>
    </row>
    <row r="1516" spans="1:17" x14ac:dyDescent="0.25">
      <c r="A1516" s="58">
        <v>2003</v>
      </c>
      <c r="B1516" s="79">
        <v>156</v>
      </c>
      <c r="C1516" s="63">
        <v>0</v>
      </c>
      <c r="D1516" s="63"/>
      <c r="E1516" s="63"/>
      <c r="F1516" s="63"/>
      <c r="G1516" s="63"/>
      <c r="H1516" s="63">
        <v>0</v>
      </c>
      <c r="I1516" s="63"/>
      <c r="J1516" s="63"/>
      <c r="K1516" s="63"/>
      <c r="L1516" s="63"/>
      <c r="M1516" s="63">
        <v>0</v>
      </c>
      <c r="N1516" s="63"/>
      <c r="O1516" s="63"/>
      <c r="P1516" s="63">
        <v>0</v>
      </c>
      <c r="Q1516" s="63">
        <v>0</v>
      </c>
    </row>
    <row r="1517" spans="1:17" x14ac:dyDescent="0.25">
      <c r="A1517" s="58">
        <v>2003</v>
      </c>
      <c r="B1517" s="79">
        <v>157</v>
      </c>
      <c r="C1517" s="63">
        <v>0</v>
      </c>
      <c r="D1517" s="63"/>
      <c r="E1517" s="63"/>
      <c r="F1517" s="63"/>
      <c r="G1517" s="63"/>
      <c r="H1517" s="63">
        <v>0</v>
      </c>
      <c r="I1517" s="63"/>
      <c r="J1517" s="63"/>
      <c r="K1517" s="63"/>
      <c r="L1517" s="63"/>
      <c r="M1517" s="63">
        <v>0</v>
      </c>
      <c r="N1517" s="63"/>
      <c r="O1517" s="63"/>
      <c r="P1517" s="63">
        <v>0</v>
      </c>
      <c r="Q1517" s="63">
        <v>0</v>
      </c>
    </row>
    <row r="1518" spans="1:17" x14ac:dyDescent="0.25">
      <c r="A1518" s="58">
        <v>2003</v>
      </c>
      <c r="B1518" s="79">
        <v>158</v>
      </c>
      <c r="C1518" s="63">
        <v>0</v>
      </c>
      <c r="D1518" s="63"/>
      <c r="E1518" s="63"/>
      <c r="F1518" s="63"/>
      <c r="G1518" s="63"/>
      <c r="H1518" s="63">
        <v>0</v>
      </c>
      <c r="I1518" s="63"/>
      <c r="J1518" s="63"/>
      <c r="K1518" s="63"/>
      <c r="L1518" s="63"/>
      <c r="M1518" s="63">
        <v>0</v>
      </c>
      <c r="N1518" s="63"/>
      <c r="O1518" s="63"/>
      <c r="P1518" s="63">
        <v>0</v>
      </c>
      <c r="Q1518" s="63">
        <v>0</v>
      </c>
    </row>
    <row r="1519" spans="1:17" x14ac:dyDescent="0.25">
      <c r="A1519" s="58">
        <v>2003</v>
      </c>
      <c r="B1519" s="79">
        <v>159</v>
      </c>
      <c r="C1519" s="63">
        <v>0</v>
      </c>
      <c r="D1519" s="63"/>
      <c r="E1519" s="63"/>
      <c r="F1519" s="63"/>
      <c r="G1519" s="63"/>
      <c r="H1519" s="63">
        <v>0</v>
      </c>
      <c r="I1519" s="63"/>
      <c r="J1519" s="63"/>
      <c r="K1519" s="63"/>
      <c r="L1519" s="63"/>
      <c r="M1519" s="63">
        <v>0</v>
      </c>
      <c r="N1519" s="63"/>
      <c r="O1519" s="63"/>
      <c r="P1519" s="63">
        <v>0</v>
      </c>
      <c r="Q1519" s="63">
        <v>0</v>
      </c>
    </row>
    <row r="1520" spans="1:17" x14ac:dyDescent="0.25">
      <c r="A1520" s="58">
        <v>2003</v>
      </c>
      <c r="B1520" s="79">
        <v>160</v>
      </c>
      <c r="C1520" s="63">
        <v>0</v>
      </c>
      <c r="D1520" s="63"/>
      <c r="E1520" s="63"/>
      <c r="F1520" s="63"/>
      <c r="G1520" s="63"/>
      <c r="H1520" s="63">
        <v>0</v>
      </c>
      <c r="I1520" s="63"/>
      <c r="J1520" s="63"/>
      <c r="K1520" s="63"/>
      <c r="L1520" s="63"/>
      <c r="M1520" s="63">
        <v>0</v>
      </c>
      <c r="N1520" s="63"/>
      <c r="O1520" s="63"/>
      <c r="P1520" s="63">
        <v>0</v>
      </c>
      <c r="Q1520" s="63">
        <v>0</v>
      </c>
    </row>
    <row r="1521" spans="1:17" x14ac:dyDescent="0.25">
      <c r="A1521" s="58">
        <v>2003</v>
      </c>
      <c r="B1521" s="79">
        <v>161</v>
      </c>
      <c r="C1521" s="63">
        <v>0</v>
      </c>
      <c r="D1521" s="63"/>
      <c r="E1521" s="63"/>
      <c r="F1521" s="63"/>
      <c r="G1521" s="63"/>
      <c r="H1521" s="63">
        <v>0</v>
      </c>
      <c r="I1521" s="63"/>
      <c r="J1521" s="63"/>
      <c r="K1521" s="63"/>
      <c r="L1521" s="63"/>
      <c r="M1521" s="63">
        <v>0</v>
      </c>
      <c r="N1521" s="63"/>
      <c r="O1521" s="63"/>
      <c r="P1521" s="63">
        <v>0</v>
      </c>
      <c r="Q1521" s="63">
        <v>0</v>
      </c>
    </row>
    <row r="1522" spans="1:17" x14ac:dyDescent="0.25">
      <c r="A1522" s="58">
        <v>2003</v>
      </c>
      <c r="B1522" s="79">
        <v>162</v>
      </c>
      <c r="C1522" s="63">
        <v>0</v>
      </c>
      <c r="D1522" s="63"/>
      <c r="E1522" s="63"/>
      <c r="F1522" s="63"/>
      <c r="G1522" s="63"/>
      <c r="H1522" s="63">
        <v>0</v>
      </c>
      <c r="I1522" s="63"/>
      <c r="J1522" s="63"/>
      <c r="K1522" s="63"/>
      <c r="L1522" s="63"/>
      <c r="M1522" s="63">
        <v>0</v>
      </c>
      <c r="N1522" s="63"/>
      <c r="O1522" s="63"/>
      <c r="P1522" s="63">
        <v>0</v>
      </c>
      <c r="Q1522" s="63">
        <v>0</v>
      </c>
    </row>
    <row r="1523" spans="1:17" x14ac:dyDescent="0.25">
      <c r="A1523" s="58">
        <v>2003</v>
      </c>
      <c r="B1523" s="79">
        <v>163</v>
      </c>
      <c r="C1523" s="63">
        <v>0</v>
      </c>
      <c r="D1523" s="63"/>
      <c r="E1523" s="63"/>
      <c r="F1523" s="63"/>
      <c r="G1523" s="63"/>
      <c r="H1523" s="63">
        <v>0</v>
      </c>
      <c r="I1523" s="63"/>
      <c r="J1523" s="63"/>
      <c r="K1523" s="63"/>
      <c r="L1523" s="63"/>
      <c r="M1523" s="63">
        <v>0</v>
      </c>
      <c r="N1523" s="63"/>
      <c r="O1523" s="63"/>
      <c r="P1523" s="63">
        <v>0</v>
      </c>
      <c r="Q1523" s="63">
        <v>0</v>
      </c>
    </row>
    <row r="1524" spans="1:17" x14ac:dyDescent="0.25">
      <c r="A1524" s="58">
        <v>2003</v>
      </c>
      <c r="B1524" s="79">
        <v>164</v>
      </c>
      <c r="C1524" s="63">
        <v>0</v>
      </c>
      <c r="D1524" s="63"/>
      <c r="E1524" s="63"/>
      <c r="F1524" s="63"/>
      <c r="G1524" s="63"/>
      <c r="H1524" s="63">
        <v>0</v>
      </c>
      <c r="I1524" s="63"/>
      <c r="J1524" s="63"/>
      <c r="K1524" s="63"/>
      <c r="L1524" s="63"/>
      <c r="M1524" s="63">
        <v>0</v>
      </c>
      <c r="N1524" s="63"/>
      <c r="O1524" s="63"/>
      <c r="P1524" s="63">
        <v>0</v>
      </c>
      <c r="Q1524" s="63">
        <v>0</v>
      </c>
    </row>
    <row r="1525" spans="1:17" x14ac:dyDescent="0.25">
      <c r="A1525" s="58">
        <v>2003</v>
      </c>
      <c r="B1525" s="79">
        <v>165</v>
      </c>
      <c r="C1525" s="63">
        <v>0</v>
      </c>
      <c r="D1525" s="63"/>
      <c r="E1525" s="63"/>
      <c r="F1525" s="63"/>
      <c r="G1525" s="63"/>
      <c r="H1525" s="63">
        <v>0</v>
      </c>
      <c r="I1525" s="63"/>
      <c r="J1525" s="63"/>
      <c r="K1525" s="63"/>
      <c r="L1525" s="63"/>
      <c r="M1525" s="63">
        <v>0</v>
      </c>
      <c r="N1525" s="63"/>
      <c r="O1525" s="63"/>
      <c r="P1525" s="63">
        <v>0</v>
      </c>
      <c r="Q1525" s="63">
        <v>0</v>
      </c>
    </row>
    <row r="1526" spans="1:17" x14ac:dyDescent="0.25">
      <c r="A1526" s="58">
        <v>2003</v>
      </c>
      <c r="B1526" s="127">
        <v>166</v>
      </c>
      <c r="C1526" s="101">
        <v>0</v>
      </c>
      <c r="D1526" s="101"/>
      <c r="E1526" s="101"/>
      <c r="F1526" s="101"/>
      <c r="G1526" s="101"/>
      <c r="H1526" s="101">
        <v>0</v>
      </c>
      <c r="I1526" s="101"/>
      <c r="J1526" s="101"/>
      <c r="K1526" s="101"/>
      <c r="L1526" s="101"/>
      <c r="M1526" s="101">
        <v>0</v>
      </c>
      <c r="N1526" s="101"/>
      <c r="O1526" s="101"/>
      <c r="P1526" s="101">
        <v>0</v>
      </c>
      <c r="Q1526" s="101">
        <v>0</v>
      </c>
    </row>
    <row r="1527" spans="1:17" x14ac:dyDescent="0.25">
      <c r="A1527" s="58">
        <v>2003</v>
      </c>
      <c r="B1527" s="79">
        <v>167</v>
      </c>
      <c r="C1527" s="63">
        <v>26</v>
      </c>
      <c r="D1527" s="63"/>
      <c r="E1527" s="63"/>
      <c r="F1527" s="63">
        <v>26</v>
      </c>
      <c r="G1527" s="63"/>
      <c r="H1527" s="63">
        <v>3</v>
      </c>
      <c r="I1527" s="63"/>
      <c r="J1527" s="63"/>
      <c r="K1527" s="63">
        <v>3</v>
      </c>
      <c r="L1527" s="63"/>
      <c r="M1527" s="63">
        <v>0</v>
      </c>
      <c r="N1527" s="63"/>
      <c r="O1527" s="63"/>
      <c r="P1527" s="63">
        <v>1</v>
      </c>
      <c r="Q1527" s="63">
        <v>0</v>
      </c>
    </row>
    <row r="1528" spans="1:17" x14ac:dyDescent="0.25">
      <c r="A1528" s="58">
        <v>2003</v>
      </c>
      <c r="B1528" s="79">
        <v>168</v>
      </c>
      <c r="C1528" s="63">
        <v>53</v>
      </c>
      <c r="D1528" s="63"/>
      <c r="E1528" s="63"/>
      <c r="F1528" s="63">
        <v>53</v>
      </c>
      <c r="G1528" s="63"/>
      <c r="H1528" s="63">
        <v>7</v>
      </c>
      <c r="I1528" s="63"/>
      <c r="J1528" s="63"/>
      <c r="K1528" s="63">
        <v>7</v>
      </c>
      <c r="L1528" s="63"/>
      <c r="M1528" s="63">
        <v>0</v>
      </c>
      <c r="N1528" s="63"/>
      <c r="O1528" s="63"/>
      <c r="P1528" s="63">
        <v>1</v>
      </c>
      <c r="Q1528" s="63">
        <v>0</v>
      </c>
    </row>
    <row r="1529" spans="1:17" x14ac:dyDescent="0.25">
      <c r="A1529" s="58">
        <v>2003</v>
      </c>
      <c r="B1529" s="79">
        <v>169</v>
      </c>
      <c r="C1529" s="63">
        <v>64</v>
      </c>
      <c r="D1529" s="63"/>
      <c r="E1529" s="63"/>
      <c r="F1529" s="63">
        <v>64</v>
      </c>
      <c r="G1529" s="63"/>
      <c r="H1529" s="63">
        <v>3</v>
      </c>
      <c r="I1529" s="63"/>
      <c r="J1529" s="63"/>
      <c r="K1529" s="63">
        <v>3</v>
      </c>
      <c r="L1529" s="63"/>
      <c r="M1529" s="63">
        <v>0</v>
      </c>
      <c r="N1529" s="63"/>
      <c r="O1529" s="63"/>
      <c r="P1529" s="63">
        <v>4</v>
      </c>
      <c r="Q1529" s="63">
        <v>0</v>
      </c>
    </row>
    <row r="1530" spans="1:17" x14ac:dyDescent="0.25">
      <c r="A1530" s="58">
        <v>2003</v>
      </c>
      <c r="B1530" s="79">
        <v>170</v>
      </c>
      <c r="C1530" s="63"/>
      <c r="D1530" s="63">
        <v>42</v>
      </c>
      <c r="E1530" s="63"/>
      <c r="F1530" s="63">
        <v>42</v>
      </c>
      <c r="G1530" s="63"/>
      <c r="H1530" s="63"/>
      <c r="I1530" s="63">
        <v>0</v>
      </c>
      <c r="J1530" s="63"/>
      <c r="K1530" s="63">
        <v>0</v>
      </c>
      <c r="L1530" s="63"/>
      <c r="M1530" s="63">
        <v>0</v>
      </c>
      <c r="N1530" s="63"/>
      <c r="O1530" s="63"/>
      <c r="P1530" s="63">
        <v>2</v>
      </c>
      <c r="Q1530" s="63">
        <v>0</v>
      </c>
    </row>
    <row r="1531" spans="1:17" x14ac:dyDescent="0.25">
      <c r="A1531" s="58">
        <v>2003</v>
      </c>
      <c r="B1531" s="79">
        <v>171</v>
      </c>
      <c r="C1531" s="63"/>
      <c r="D1531" s="63">
        <v>67</v>
      </c>
      <c r="E1531" s="63"/>
      <c r="F1531" s="63">
        <v>67</v>
      </c>
      <c r="G1531" s="63"/>
      <c r="H1531" s="63"/>
      <c r="I1531" s="63">
        <v>8</v>
      </c>
      <c r="J1531" s="63"/>
      <c r="K1531" s="63">
        <v>8</v>
      </c>
      <c r="L1531" s="63"/>
      <c r="M1531" s="63">
        <v>0</v>
      </c>
      <c r="N1531" s="63"/>
      <c r="O1531" s="63"/>
      <c r="P1531" s="63">
        <v>4</v>
      </c>
      <c r="Q1531" s="63">
        <v>0</v>
      </c>
    </row>
    <row r="1532" spans="1:17" x14ac:dyDescent="0.25">
      <c r="A1532" s="58">
        <v>2003</v>
      </c>
      <c r="B1532" s="79">
        <v>172</v>
      </c>
      <c r="C1532" s="63"/>
      <c r="D1532" s="63">
        <v>27</v>
      </c>
      <c r="E1532" s="63"/>
      <c r="F1532" s="63">
        <v>27</v>
      </c>
      <c r="G1532" s="63"/>
      <c r="H1532" s="63"/>
      <c r="I1532" s="63">
        <v>10</v>
      </c>
      <c r="J1532" s="63"/>
      <c r="K1532" s="63">
        <v>10</v>
      </c>
      <c r="L1532" s="63"/>
      <c r="M1532" s="63">
        <v>0</v>
      </c>
      <c r="N1532" s="63"/>
      <c r="O1532" s="63"/>
      <c r="P1532" s="63">
        <v>1</v>
      </c>
      <c r="Q1532" s="63">
        <v>1</v>
      </c>
    </row>
    <row r="1533" spans="1:17" x14ac:dyDescent="0.25">
      <c r="A1533" s="58">
        <v>2003</v>
      </c>
      <c r="B1533" s="79">
        <v>173</v>
      </c>
      <c r="C1533" s="63"/>
      <c r="D1533" s="63">
        <v>15</v>
      </c>
      <c r="E1533" s="63"/>
      <c r="F1533" s="63">
        <v>15</v>
      </c>
      <c r="G1533" s="63"/>
      <c r="H1533" s="63"/>
      <c r="I1533" s="63">
        <v>11</v>
      </c>
      <c r="J1533" s="63"/>
      <c r="K1533" s="63">
        <v>11</v>
      </c>
      <c r="L1533" s="63"/>
      <c r="M1533" s="63">
        <v>0</v>
      </c>
      <c r="N1533" s="63"/>
      <c r="O1533" s="63"/>
      <c r="P1533" s="63">
        <v>4</v>
      </c>
      <c r="Q1533" s="63">
        <v>0</v>
      </c>
    </row>
    <row r="1534" spans="1:17" x14ac:dyDescent="0.25">
      <c r="A1534" s="58">
        <v>2003</v>
      </c>
      <c r="B1534" s="79">
        <v>174</v>
      </c>
      <c r="C1534" s="63"/>
      <c r="D1534" s="63">
        <v>59</v>
      </c>
      <c r="E1534" s="63"/>
      <c r="F1534" s="63">
        <v>59</v>
      </c>
      <c r="G1534" s="63"/>
      <c r="H1534" s="63"/>
      <c r="I1534" s="63">
        <v>9</v>
      </c>
      <c r="J1534" s="63"/>
      <c r="K1534" s="63">
        <v>9</v>
      </c>
      <c r="L1534" s="63"/>
      <c r="M1534" s="63">
        <v>0</v>
      </c>
      <c r="N1534" s="63"/>
      <c r="O1534" s="63"/>
      <c r="P1534" s="63">
        <v>4</v>
      </c>
      <c r="Q1534" s="63">
        <v>0</v>
      </c>
    </row>
    <row r="1535" spans="1:17" x14ac:dyDescent="0.25">
      <c r="A1535" s="58">
        <v>2003</v>
      </c>
      <c r="B1535" s="79">
        <v>175</v>
      </c>
      <c r="C1535" s="63"/>
      <c r="D1535" s="63">
        <v>13</v>
      </c>
      <c r="E1535" s="63"/>
      <c r="F1535" s="63">
        <v>13</v>
      </c>
      <c r="G1535" s="63"/>
      <c r="H1535" s="63"/>
      <c r="I1535" s="63">
        <v>9</v>
      </c>
      <c r="J1535" s="63"/>
      <c r="K1535" s="63">
        <v>9</v>
      </c>
      <c r="L1535" s="63"/>
      <c r="M1535" s="63">
        <v>0</v>
      </c>
      <c r="N1535" s="63"/>
      <c r="O1535" s="63"/>
      <c r="P1535" s="63">
        <v>1</v>
      </c>
      <c r="Q1535" s="63">
        <v>0</v>
      </c>
    </row>
    <row r="1536" spans="1:17" x14ac:dyDescent="0.25">
      <c r="A1536" s="58">
        <v>2003</v>
      </c>
      <c r="B1536" s="79">
        <v>176</v>
      </c>
      <c r="C1536" s="63"/>
      <c r="D1536" s="63">
        <v>30</v>
      </c>
      <c r="E1536" s="63"/>
      <c r="F1536" s="63">
        <v>30</v>
      </c>
      <c r="G1536" s="63"/>
      <c r="H1536" s="63"/>
      <c r="I1536" s="63">
        <v>3</v>
      </c>
      <c r="J1536" s="63"/>
      <c r="K1536" s="63">
        <v>3</v>
      </c>
      <c r="L1536" s="63"/>
      <c r="M1536" s="63">
        <v>0</v>
      </c>
      <c r="N1536" s="63"/>
      <c r="O1536" s="63"/>
      <c r="P1536" s="63">
        <v>3</v>
      </c>
      <c r="Q1536" s="63">
        <v>0</v>
      </c>
    </row>
    <row r="1537" spans="1:17" x14ac:dyDescent="0.25">
      <c r="A1537" s="58">
        <v>2003</v>
      </c>
      <c r="B1537" s="79">
        <v>177</v>
      </c>
      <c r="C1537" s="63"/>
      <c r="D1537" s="63">
        <v>18</v>
      </c>
      <c r="E1537" s="63"/>
      <c r="F1537" s="63">
        <v>18</v>
      </c>
      <c r="G1537" s="63"/>
      <c r="H1537" s="63"/>
      <c r="I1537" s="63">
        <v>7</v>
      </c>
      <c r="J1537" s="63"/>
      <c r="K1537" s="63">
        <v>7</v>
      </c>
      <c r="L1537" s="63"/>
      <c r="M1537" s="63">
        <v>0</v>
      </c>
      <c r="N1537" s="63"/>
      <c r="O1537" s="63"/>
      <c r="P1537" s="63">
        <v>7</v>
      </c>
      <c r="Q1537" s="63">
        <v>2</v>
      </c>
    </row>
    <row r="1538" spans="1:17" x14ac:dyDescent="0.25">
      <c r="A1538" s="58">
        <v>2003</v>
      </c>
      <c r="B1538" s="79">
        <v>178</v>
      </c>
      <c r="C1538" s="63"/>
      <c r="D1538" s="63">
        <v>23</v>
      </c>
      <c r="E1538" s="63"/>
      <c r="F1538" s="63">
        <v>23</v>
      </c>
      <c r="G1538" s="63"/>
      <c r="H1538" s="63"/>
      <c r="I1538" s="63">
        <v>3</v>
      </c>
      <c r="J1538" s="63"/>
      <c r="K1538" s="63">
        <v>3</v>
      </c>
      <c r="L1538" s="63"/>
      <c r="M1538" s="63">
        <v>0</v>
      </c>
      <c r="N1538" s="63"/>
      <c r="O1538" s="63"/>
      <c r="P1538" s="63">
        <v>1</v>
      </c>
      <c r="Q1538" s="63">
        <v>0</v>
      </c>
    </row>
    <row r="1539" spans="1:17" x14ac:dyDescent="0.25">
      <c r="A1539" s="58">
        <v>2003</v>
      </c>
      <c r="B1539" s="79">
        <v>179</v>
      </c>
      <c r="C1539" s="64"/>
      <c r="D1539" s="64">
        <v>15</v>
      </c>
      <c r="E1539" s="63"/>
      <c r="F1539" s="63">
        <v>15</v>
      </c>
      <c r="G1539" s="63"/>
      <c r="H1539" s="64"/>
      <c r="I1539" s="64">
        <v>3</v>
      </c>
      <c r="J1539" s="63"/>
      <c r="K1539" s="63">
        <v>3</v>
      </c>
      <c r="L1539" s="63"/>
      <c r="M1539" s="63">
        <v>0</v>
      </c>
      <c r="N1539" s="63"/>
      <c r="O1539" s="63"/>
      <c r="P1539" s="63">
        <v>3</v>
      </c>
      <c r="Q1539" s="63">
        <v>0</v>
      </c>
    </row>
    <row r="1540" spans="1:17" x14ac:dyDescent="0.25">
      <c r="A1540" s="58">
        <v>2003</v>
      </c>
      <c r="B1540" s="79">
        <v>180</v>
      </c>
      <c r="C1540" s="64"/>
      <c r="D1540" s="64">
        <v>0</v>
      </c>
      <c r="E1540" s="63"/>
      <c r="F1540" s="63">
        <v>0</v>
      </c>
      <c r="G1540" s="63"/>
      <c r="H1540" s="64"/>
      <c r="I1540" s="64">
        <v>2</v>
      </c>
      <c r="J1540" s="63"/>
      <c r="K1540" s="63">
        <v>2</v>
      </c>
      <c r="L1540" s="63"/>
      <c r="M1540" s="63">
        <v>0</v>
      </c>
      <c r="N1540" s="63"/>
      <c r="O1540" s="63"/>
      <c r="P1540" s="63">
        <v>1</v>
      </c>
      <c r="Q1540" s="63">
        <v>0</v>
      </c>
    </row>
    <row r="1541" spans="1:17" x14ac:dyDescent="0.25">
      <c r="A1541" s="58">
        <v>2003</v>
      </c>
      <c r="B1541" s="79">
        <v>181</v>
      </c>
      <c r="C1541" s="64"/>
      <c r="D1541" s="64">
        <v>23</v>
      </c>
      <c r="E1541" s="63"/>
      <c r="F1541" s="63">
        <v>23</v>
      </c>
      <c r="G1541" s="63"/>
      <c r="H1541" s="64"/>
      <c r="I1541" s="64">
        <v>2</v>
      </c>
      <c r="J1541" s="63"/>
      <c r="K1541" s="63">
        <v>2</v>
      </c>
      <c r="L1541" s="63"/>
      <c r="M1541" s="63">
        <v>0</v>
      </c>
      <c r="N1541" s="63"/>
      <c r="O1541" s="63"/>
      <c r="P1541" s="63">
        <v>1</v>
      </c>
      <c r="Q1541" s="63">
        <v>0</v>
      </c>
    </row>
    <row r="1542" spans="1:17" x14ac:dyDescent="0.25">
      <c r="A1542" s="58">
        <v>2003</v>
      </c>
      <c r="B1542" s="79">
        <v>182</v>
      </c>
      <c r="C1542" s="64"/>
      <c r="D1542" s="64">
        <v>42</v>
      </c>
      <c r="E1542" s="63"/>
      <c r="F1542" s="63">
        <v>42</v>
      </c>
      <c r="G1542" s="63"/>
      <c r="H1542" s="64"/>
      <c r="I1542" s="64">
        <v>5</v>
      </c>
      <c r="J1542" s="63"/>
      <c r="K1542" s="63">
        <v>5</v>
      </c>
      <c r="L1542" s="63"/>
      <c r="M1542" s="63">
        <v>0</v>
      </c>
      <c r="N1542" s="63"/>
      <c r="O1542" s="63"/>
      <c r="P1542" s="63">
        <v>2</v>
      </c>
      <c r="Q1542" s="63">
        <v>0</v>
      </c>
    </row>
    <row r="1543" spans="1:17" x14ac:dyDescent="0.25">
      <c r="A1543" s="58">
        <v>2003</v>
      </c>
      <c r="B1543" s="79">
        <v>183</v>
      </c>
      <c r="C1543" s="63"/>
      <c r="D1543" s="63">
        <v>33</v>
      </c>
      <c r="E1543" s="63"/>
      <c r="F1543" s="63">
        <v>33</v>
      </c>
      <c r="G1543" s="63"/>
      <c r="H1543" s="63"/>
      <c r="I1543" s="63">
        <v>5</v>
      </c>
      <c r="J1543" s="63"/>
      <c r="K1543" s="63">
        <v>5</v>
      </c>
      <c r="L1543" s="63"/>
      <c r="M1543" s="63">
        <v>0</v>
      </c>
      <c r="N1543" s="63">
        <v>0</v>
      </c>
      <c r="O1543" s="63"/>
      <c r="P1543" s="63">
        <v>2</v>
      </c>
      <c r="Q1543" s="63">
        <v>1</v>
      </c>
    </row>
    <row r="1544" spans="1:17" x14ac:dyDescent="0.25">
      <c r="A1544" s="58">
        <v>2003</v>
      </c>
      <c r="B1544" s="79">
        <v>184</v>
      </c>
      <c r="C1544" s="63"/>
      <c r="D1544" s="63">
        <v>11</v>
      </c>
      <c r="E1544" s="63"/>
      <c r="F1544" s="63">
        <v>11</v>
      </c>
      <c r="G1544" s="63"/>
      <c r="H1544" s="63"/>
      <c r="I1544" s="63">
        <v>5</v>
      </c>
      <c r="J1544" s="63"/>
      <c r="K1544" s="63">
        <v>5</v>
      </c>
      <c r="L1544" s="63"/>
      <c r="M1544" s="63">
        <v>1</v>
      </c>
      <c r="N1544" s="63">
        <v>1</v>
      </c>
      <c r="O1544" s="63"/>
      <c r="P1544" s="63">
        <v>2</v>
      </c>
      <c r="Q1544" s="63">
        <v>1</v>
      </c>
    </row>
    <row r="1545" spans="1:17" x14ac:dyDescent="0.25">
      <c r="A1545" s="58">
        <v>2003</v>
      </c>
      <c r="B1545" s="79">
        <v>185</v>
      </c>
      <c r="C1545" s="63"/>
      <c r="D1545" s="63">
        <v>6</v>
      </c>
      <c r="E1545" s="63"/>
      <c r="F1545" s="63">
        <v>6</v>
      </c>
      <c r="G1545" s="63"/>
      <c r="H1545" s="63"/>
      <c r="I1545" s="63">
        <v>10</v>
      </c>
      <c r="J1545" s="63"/>
      <c r="K1545" s="63">
        <v>10</v>
      </c>
      <c r="L1545" s="63"/>
      <c r="M1545" s="63">
        <v>0</v>
      </c>
      <c r="N1545" s="63">
        <v>0</v>
      </c>
      <c r="O1545" s="63"/>
      <c r="P1545" s="63">
        <v>6</v>
      </c>
      <c r="Q1545" s="63">
        <v>3</v>
      </c>
    </row>
    <row r="1546" spans="1:17" x14ac:dyDescent="0.25">
      <c r="A1546" s="58">
        <v>2003</v>
      </c>
      <c r="B1546" s="79">
        <v>186</v>
      </c>
      <c r="C1546" s="63"/>
      <c r="D1546" s="63">
        <v>21</v>
      </c>
      <c r="E1546" s="63"/>
      <c r="F1546" s="63">
        <v>21</v>
      </c>
      <c r="G1546" s="63"/>
      <c r="H1546" s="63"/>
      <c r="I1546" s="63">
        <v>3</v>
      </c>
      <c r="J1546" s="63"/>
      <c r="K1546" s="63">
        <v>3</v>
      </c>
      <c r="L1546" s="63"/>
      <c r="M1546" s="63">
        <v>0</v>
      </c>
      <c r="N1546" s="63">
        <v>0</v>
      </c>
      <c r="O1546" s="63"/>
      <c r="P1546" s="63">
        <v>7</v>
      </c>
      <c r="Q1546" s="63">
        <v>3</v>
      </c>
    </row>
    <row r="1547" spans="1:17" x14ac:dyDescent="0.25">
      <c r="A1547" s="58">
        <v>2003</v>
      </c>
      <c r="B1547" s="79">
        <v>187</v>
      </c>
      <c r="C1547" s="63"/>
      <c r="D1547" s="63">
        <v>14</v>
      </c>
      <c r="E1547" s="63"/>
      <c r="F1547" s="63">
        <v>14</v>
      </c>
      <c r="G1547" s="63"/>
      <c r="H1547" s="63"/>
      <c r="I1547" s="63">
        <v>6</v>
      </c>
      <c r="J1547" s="63"/>
      <c r="K1547" s="63">
        <v>6</v>
      </c>
      <c r="L1547" s="63"/>
      <c r="M1547" s="63">
        <v>0</v>
      </c>
      <c r="N1547" s="63">
        <v>0</v>
      </c>
      <c r="O1547" s="63"/>
      <c r="P1547" s="63">
        <v>6</v>
      </c>
      <c r="Q1547" s="63">
        <v>0</v>
      </c>
    </row>
    <row r="1548" spans="1:17" x14ac:dyDescent="0.25">
      <c r="A1548" s="58">
        <v>2003</v>
      </c>
      <c r="B1548" s="79">
        <v>188</v>
      </c>
      <c r="C1548" s="63"/>
      <c r="D1548" s="63">
        <v>9</v>
      </c>
      <c r="E1548" s="63"/>
      <c r="F1548" s="63">
        <v>9</v>
      </c>
      <c r="G1548" s="63"/>
      <c r="H1548" s="63"/>
      <c r="I1548" s="63">
        <v>2</v>
      </c>
      <c r="J1548" s="63"/>
      <c r="K1548" s="63">
        <v>2</v>
      </c>
      <c r="L1548" s="63"/>
      <c r="M1548" s="63">
        <v>0</v>
      </c>
      <c r="N1548" s="63">
        <v>0</v>
      </c>
      <c r="O1548" s="63"/>
      <c r="P1548" s="63">
        <v>5</v>
      </c>
      <c r="Q1548" s="63">
        <v>2</v>
      </c>
    </row>
    <row r="1549" spans="1:17" x14ac:dyDescent="0.25">
      <c r="A1549" s="58">
        <v>2003</v>
      </c>
      <c r="B1549" s="79">
        <v>189</v>
      </c>
      <c r="C1549" s="63"/>
      <c r="D1549" s="63">
        <v>5</v>
      </c>
      <c r="E1549" s="63"/>
      <c r="F1549" s="63">
        <v>5</v>
      </c>
      <c r="G1549" s="63"/>
      <c r="H1549" s="63"/>
      <c r="I1549" s="63">
        <v>1</v>
      </c>
      <c r="J1549" s="63"/>
      <c r="K1549" s="63">
        <v>1</v>
      </c>
      <c r="L1549" s="63"/>
      <c r="M1549" s="63">
        <v>1</v>
      </c>
      <c r="N1549" s="63">
        <v>1</v>
      </c>
      <c r="O1549" s="63"/>
      <c r="P1549" s="63">
        <v>4</v>
      </c>
      <c r="Q1549" s="63">
        <v>1</v>
      </c>
    </row>
    <row r="1550" spans="1:17" x14ac:dyDescent="0.25">
      <c r="A1550" s="58">
        <v>2003</v>
      </c>
      <c r="B1550" s="79">
        <v>190</v>
      </c>
      <c r="C1550" s="63"/>
      <c r="D1550" s="63">
        <v>12</v>
      </c>
      <c r="E1550" s="63"/>
      <c r="F1550" s="63">
        <v>12</v>
      </c>
      <c r="G1550" s="63"/>
      <c r="H1550" s="63"/>
      <c r="I1550" s="63">
        <v>4</v>
      </c>
      <c r="J1550" s="63"/>
      <c r="K1550" s="63">
        <v>4</v>
      </c>
      <c r="L1550" s="63"/>
      <c r="M1550" s="63">
        <v>0</v>
      </c>
      <c r="N1550" s="63">
        <v>0</v>
      </c>
      <c r="O1550" s="63"/>
      <c r="P1550" s="63">
        <v>14</v>
      </c>
      <c r="Q1550" s="63">
        <v>2</v>
      </c>
    </row>
    <row r="1551" spans="1:17" x14ac:dyDescent="0.25">
      <c r="A1551" s="58">
        <v>2003</v>
      </c>
      <c r="B1551" s="79">
        <v>191</v>
      </c>
      <c r="C1551" s="63"/>
      <c r="D1551" s="63">
        <v>7</v>
      </c>
      <c r="E1551" s="63"/>
      <c r="F1551" s="63">
        <v>7</v>
      </c>
      <c r="G1551" s="63"/>
      <c r="H1551" s="63"/>
      <c r="I1551" s="63">
        <v>1</v>
      </c>
      <c r="J1551" s="63"/>
      <c r="K1551" s="63">
        <v>1</v>
      </c>
      <c r="L1551" s="63"/>
      <c r="M1551" s="63">
        <v>0</v>
      </c>
      <c r="N1551" s="63">
        <v>0</v>
      </c>
      <c r="O1551" s="63"/>
      <c r="P1551" s="63">
        <v>7</v>
      </c>
      <c r="Q1551" s="63">
        <v>1</v>
      </c>
    </row>
    <row r="1552" spans="1:17" x14ac:dyDescent="0.25">
      <c r="A1552" s="58">
        <v>2003</v>
      </c>
      <c r="B1552" s="79">
        <v>192</v>
      </c>
      <c r="C1552" s="63"/>
      <c r="D1552" s="63">
        <v>9</v>
      </c>
      <c r="E1552" s="63"/>
      <c r="F1552" s="63">
        <v>9</v>
      </c>
      <c r="G1552" s="63"/>
      <c r="H1552" s="63"/>
      <c r="I1552" s="63">
        <v>1</v>
      </c>
      <c r="J1552" s="63"/>
      <c r="K1552" s="63">
        <v>1</v>
      </c>
      <c r="L1552" s="63"/>
      <c r="M1552" s="63">
        <v>0</v>
      </c>
      <c r="N1552" s="63">
        <v>0</v>
      </c>
      <c r="O1552" s="63"/>
      <c r="P1552" s="63">
        <v>5</v>
      </c>
      <c r="Q1552" s="63">
        <v>2</v>
      </c>
    </row>
    <row r="1553" spans="1:17" x14ac:dyDescent="0.25">
      <c r="A1553" s="58">
        <v>2003</v>
      </c>
      <c r="B1553" s="79">
        <v>193</v>
      </c>
      <c r="C1553" s="63"/>
      <c r="D1553" s="63">
        <v>2</v>
      </c>
      <c r="E1553" s="63"/>
      <c r="F1553" s="63">
        <v>2</v>
      </c>
      <c r="G1553" s="63"/>
      <c r="H1553" s="63"/>
      <c r="I1553" s="63">
        <v>0</v>
      </c>
      <c r="J1553" s="63"/>
      <c r="K1553" s="63">
        <v>0</v>
      </c>
      <c r="L1553" s="63"/>
      <c r="M1553" s="63">
        <v>0</v>
      </c>
      <c r="N1553" s="63">
        <v>0</v>
      </c>
      <c r="O1553" s="63"/>
      <c r="P1553" s="63">
        <v>4</v>
      </c>
      <c r="Q1553" s="63">
        <v>1</v>
      </c>
    </row>
    <row r="1554" spans="1:17" x14ac:dyDescent="0.25">
      <c r="A1554" s="58">
        <v>2003</v>
      </c>
      <c r="B1554" s="79">
        <v>194</v>
      </c>
      <c r="C1554" s="63"/>
      <c r="D1554" s="63">
        <v>3</v>
      </c>
      <c r="E1554" s="63"/>
      <c r="F1554" s="63">
        <v>3</v>
      </c>
      <c r="G1554" s="63"/>
      <c r="H1554" s="63"/>
      <c r="I1554" s="63">
        <v>1</v>
      </c>
      <c r="J1554" s="63"/>
      <c r="K1554" s="63">
        <v>1</v>
      </c>
      <c r="L1554" s="63"/>
      <c r="M1554" s="63">
        <v>0</v>
      </c>
      <c r="N1554" s="63">
        <v>0</v>
      </c>
      <c r="O1554" s="63"/>
      <c r="P1554" s="63">
        <v>5</v>
      </c>
      <c r="Q1554" s="63">
        <v>2</v>
      </c>
    </row>
    <row r="1555" spans="1:17" x14ac:dyDescent="0.25">
      <c r="A1555" s="58">
        <v>2003</v>
      </c>
      <c r="B1555" s="79">
        <v>195</v>
      </c>
      <c r="C1555" s="63"/>
      <c r="D1555" s="63">
        <v>2</v>
      </c>
      <c r="E1555" s="63"/>
      <c r="F1555" s="63">
        <v>2</v>
      </c>
      <c r="G1555" s="63"/>
      <c r="H1555" s="63"/>
      <c r="I1555" s="63">
        <v>3</v>
      </c>
      <c r="J1555" s="63"/>
      <c r="K1555" s="63">
        <v>3</v>
      </c>
      <c r="L1555" s="63"/>
      <c r="M1555" s="63">
        <v>0</v>
      </c>
      <c r="N1555" s="63">
        <v>0</v>
      </c>
      <c r="O1555" s="63"/>
      <c r="P1555" s="63">
        <v>7</v>
      </c>
      <c r="Q1555" s="63">
        <v>2</v>
      </c>
    </row>
    <row r="1556" spans="1:17" x14ac:dyDescent="0.25">
      <c r="A1556" s="58">
        <v>2003</v>
      </c>
      <c r="B1556" s="79">
        <v>196</v>
      </c>
      <c r="C1556" s="63"/>
      <c r="D1556" s="63">
        <v>1</v>
      </c>
      <c r="E1556" s="63"/>
      <c r="F1556" s="63">
        <v>1</v>
      </c>
      <c r="G1556" s="63"/>
      <c r="H1556" s="63"/>
      <c r="I1556" s="63">
        <v>1</v>
      </c>
      <c r="J1556" s="63"/>
      <c r="K1556" s="63">
        <v>1</v>
      </c>
      <c r="L1556" s="63"/>
      <c r="M1556" s="63">
        <v>0</v>
      </c>
      <c r="N1556" s="63">
        <v>0</v>
      </c>
      <c r="O1556" s="63"/>
      <c r="P1556" s="63">
        <v>0</v>
      </c>
      <c r="Q1556" s="63">
        <v>1</v>
      </c>
    </row>
    <row r="1557" spans="1:17" x14ac:dyDescent="0.25">
      <c r="A1557" s="58">
        <v>2003</v>
      </c>
      <c r="B1557" s="79">
        <v>197</v>
      </c>
      <c r="C1557" s="63"/>
      <c r="D1557" s="63">
        <v>14</v>
      </c>
      <c r="E1557" s="63"/>
      <c r="F1557" s="63">
        <v>14</v>
      </c>
      <c r="G1557" s="63"/>
      <c r="H1557" s="63"/>
      <c r="I1557" s="63">
        <v>4</v>
      </c>
      <c r="J1557" s="63"/>
      <c r="K1557" s="63">
        <v>4</v>
      </c>
      <c r="L1557" s="63"/>
      <c r="M1557" s="63">
        <v>0</v>
      </c>
      <c r="N1557" s="63">
        <v>0</v>
      </c>
      <c r="O1557" s="63"/>
      <c r="P1557" s="63">
        <v>4</v>
      </c>
      <c r="Q1557" s="63">
        <v>0</v>
      </c>
    </row>
    <row r="1558" spans="1:17" x14ac:dyDescent="0.25">
      <c r="A1558" s="58">
        <v>2003</v>
      </c>
      <c r="B1558" s="79">
        <v>198</v>
      </c>
      <c r="C1558" s="63"/>
      <c r="D1558" s="63">
        <v>6</v>
      </c>
      <c r="E1558" s="63"/>
      <c r="F1558" s="63">
        <v>6</v>
      </c>
      <c r="G1558" s="63"/>
      <c r="H1558" s="63"/>
      <c r="I1558" s="63">
        <v>2</v>
      </c>
      <c r="J1558" s="63"/>
      <c r="K1558" s="63">
        <v>2</v>
      </c>
      <c r="L1558" s="63"/>
      <c r="M1558" s="63">
        <v>0</v>
      </c>
      <c r="N1558" s="63">
        <v>0</v>
      </c>
      <c r="O1558" s="63"/>
      <c r="P1558" s="63">
        <v>13</v>
      </c>
      <c r="Q1558" s="63">
        <v>3</v>
      </c>
    </row>
    <row r="1559" spans="1:17" x14ac:dyDescent="0.25">
      <c r="A1559" s="58">
        <v>2003</v>
      </c>
      <c r="B1559" s="79">
        <v>199</v>
      </c>
      <c r="C1559" s="63"/>
      <c r="D1559" s="63">
        <v>0</v>
      </c>
      <c r="E1559" s="63"/>
      <c r="F1559" s="63">
        <v>0</v>
      </c>
      <c r="G1559" s="63"/>
      <c r="H1559" s="63"/>
      <c r="I1559" s="63">
        <v>0</v>
      </c>
      <c r="J1559" s="63"/>
      <c r="K1559" s="63">
        <v>0</v>
      </c>
      <c r="L1559" s="63"/>
      <c r="M1559" s="63">
        <v>0</v>
      </c>
      <c r="N1559" s="63">
        <v>0</v>
      </c>
      <c r="O1559" s="63"/>
      <c r="P1559" s="63">
        <v>1</v>
      </c>
      <c r="Q1559" s="63">
        <v>0</v>
      </c>
    </row>
    <row r="1560" spans="1:17" x14ac:dyDescent="0.25">
      <c r="A1560" s="58">
        <v>2003</v>
      </c>
      <c r="B1560" s="79">
        <v>200</v>
      </c>
      <c r="C1560" s="63"/>
      <c r="D1560" s="63">
        <v>2</v>
      </c>
      <c r="E1560" s="63"/>
      <c r="F1560" s="63">
        <v>2</v>
      </c>
      <c r="G1560" s="63"/>
      <c r="H1560" s="63"/>
      <c r="I1560" s="63">
        <v>1</v>
      </c>
      <c r="J1560" s="63"/>
      <c r="K1560" s="63">
        <v>1</v>
      </c>
      <c r="L1560" s="63"/>
      <c r="M1560" s="63">
        <v>0</v>
      </c>
      <c r="N1560" s="63">
        <v>0</v>
      </c>
      <c r="O1560" s="63"/>
      <c r="P1560" s="63">
        <v>0</v>
      </c>
      <c r="Q1560" s="63">
        <v>0</v>
      </c>
    </row>
    <row r="1561" spans="1:17" x14ac:dyDescent="0.25">
      <c r="A1561" s="58">
        <v>2003</v>
      </c>
      <c r="B1561" s="79">
        <v>201</v>
      </c>
      <c r="C1561" s="63"/>
      <c r="D1561" s="63">
        <v>1</v>
      </c>
      <c r="E1561" s="63"/>
      <c r="F1561" s="63">
        <v>1</v>
      </c>
      <c r="G1561" s="63"/>
      <c r="H1561" s="63"/>
      <c r="I1561" s="63">
        <v>1</v>
      </c>
      <c r="J1561" s="63"/>
      <c r="K1561" s="63">
        <v>1</v>
      </c>
      <c r="L1561" s="63"/>
      <c r="M1561" s="63">
        <v>0</v>
      </c>
      <c r="N1561" s="63">
        <v>0</v>
      </c>
      <c r="O1561" s="63"/>
      <c r="P1561" s="63">
        <v>1</v>
      </c>
      <c r="Q1561" s="63">
        <v>1</v>
      </c>
    </row>
    <row r="1562" spans="1:17" x14ac:dyDescent="0.25">
      <c r="A1562" s="58">
        <v>2003</v>
      </c>
      <c r="B1562" s="79">
        <v>202</v>
      </c>
      <c r="C1562" s="63"/>
      <c r="D1562" s="63">
        <v>2</v>
      </c>
      <c r="E1562" s="63"/>
      <c r="F1562" s="63">
        <v>2</v>
      </c>
      <c r="G1562" s="63"/>
      <c r="H1562" s="63"/>
      <c r="I1562" s="63">
        <v>1</v>
      </c>
      <c r="J1562" s="63"/>
      <c r="K1562" s="63">
        <v>1</v>
      </c>
      <c r="L1562" s="63"/>
      <c r="M1562" s="63">
        <v>0</v>
      </c>
      <c r="N1562" s="63">
        <v>0</v>
      </c>
      <c r="O1562" s="63"/>
      <c r="P1562" s="63">
        <v>3</v>
      </c>
      <c r="Q1562" s="63">
        <v>1</v>
      </c>
    </row>
    <row r="1563" spans="1:17" x14ac:dyDescent="0.25">
      <c r="A1563" s="58">
        <v>2003</v>
      </c>
      <c r="B1563" s="79">
        <v>203</v>
      </c>
      <c r="C1563" s="63"/>
      <c r="D1563" s="63">
        <v>-3</v>
      </c>
      <c r="E1563" s="63"/>
      <c r="F1563" s="63">
        <v>-3</v>
      </c>
      <c r="G1563" s="63"/>
      <c r="H1563" s="63"/>
      <c r="I1563" s="63">
        <v>1</v>
      </c>
      <c r="J1563" s="63"/>
      <c r="K1563" s="63">
        <v>1</v>
      </c>
      <c r="L1563" s="63"/>
      <c r="M1563" s="63">
        <v>0</v>
      </c>
      <c r="N1563" s="63">
        <v>0</v>
      </c>
      <c r="O1563" s="63"/>
      <c r="P1563" s="63">
        <v>0</v>
      </c>
      <c r="Q1563" s="63">
        <v>-1</v>
      </c>
    </row>
    <row r="1564" spans="1:17" x14ac:dyDescent="0.25">
      <c r="A1564" s="58">
        <v>2003</v>
      </c>
      <c r="B1564" s="79">
        <v>204</v>
      </c>
      <c r="C1564" s="63"/>
      <c r="D1564" s="63">
        <v>2</v>
      </c>
      <c r="E1564" s="63"/>
      <c r="F1564" s="63">
        <v>2</v>
      </c>
      <c r="G1564" s="63"/>
      <c r="H1564" s="63"/>
      <c r="I1564" s="63">
        <v>0</v>
      </c>
      <c r="J1564" s="63"/>
      <c r="K1564" s="63">
        <v>0</v>
      </c>
      <c r="L1564" s="63"/>
      <c r="M1564" s="63">
        <v>0</v>
      </c>
      <c r="N1564" s="63">
        <v>0</v>
      </c>
      <c r="O1564" s="63"/>
      <c r="P1564" s="63">
        <v>1</v>
      </c>
      <c r="Q1564" s="63">
        <v>1</v>
      </c>
    </row>
    <row r="1565" spans="1:17" x14ac:dyDescent="0.25">
      <c r="A1565" s="58">
        <v>2003</v>
      </c>
      <c r="B1565" s="79">
        <v>205</v>
      </c>
      <c r="C1565" s="63"/>
      <c r="D1565" s="63">
        <v>0</v>
      </c>
      <c r="E1565" s="63"/>
      <c r="F1565" s="63">
        <v>0</v>
      </c>
      <c r="G1565" s="63"/>
      <c r="H1565" s="63"/>
      <c r="I1565" s="63">
        <v>0</v>
      </c>
      <c r="J1565" s="63"/>
      <c r="K1565" s="63">
        <v>0</v>
      </c>
      <c r="L1565" s="63"/>
      <c r="M1565" s="63">
        <v>0</v>
      </c>
      <c r="N1565" s="63">
        <v>0</v>
      </c>
      <c r="O1565" s="63"/>
      <c r="P1565" s="63">
        <v>1</v>
      </c>
      <c r="Q1565" s="63">
        <v>0</v>
      </c>
    </row>
    <row r="1566" spans="1:17" x14ac:dyDescent="0.25">
      <c r="A1566" s="58">
        <v>2003</v>
      </c>
      <c r="B1566" s="79">
        <v>206</v>
      </c>
      <c r="C1566" s="63"/>
      <c r="D1566" s="63">
        <v>3</v>
      </c>
      <c r="E1566" s="63"/>
      <c r="F1566" s="63">
        <v>3</v>
      </c>
      <c r="G1566" s="63"/>
      <c r="H1566" s="63"/>
      <c r="I1566" s="63">
        <v>0</v>
      </c>
      <c r="J1566" s="63"/>
      <c r="K1566" s="63">
        <v>0</v>
      </c>
      <c r="L1566" s="63"/>
      <c r="M1566" s="63">
        <v>0</v>
      </c>
      <c r="N1566" s="63">
        <v>0</v>
      </c>
      <c r="O1566" s="63"/>
      <c r="P1566" s="63">
        <v>6</v>
      </c>
      <c r="Q1566" s="63">
        <v>2</v>
      </c>
    </row>
    <row r="1567" spans="1:17" x14ac:dyDescent="0.25">
      <c r="A1567" s="58">
        <v>2003</v>
      </c>
      <c r="B1567" s="79">
        <v>207</v>
      </c>
      <c r="C1567" s="63"/>
      <c r="D1567" s="63">
        <v>3</v>
      </c>
      <c r="E1567" s="63"/>
      <c r="F1567" s="63">
        <v>3</v>
      </c>
      <c r="G1567" s="63"/>
      <c r="H1567" s="63"/>
      <c r="I1567" s="63">
        <v>1</v>
      </c>
      <c r="J1567" s="63"/>
      <c r="K1567" s="63">
        <v>1</v>
      </c>
      <c r="L1567" s="63"/>
      <c r="M1567" s="63">
        <v>0</v>
      </c>
      <c r="N1567" s="63">
        <v>0</v>
      </c>
      <c r="O1567" s="63"/>
      <c r="P1567" s="63">
        <v>0</v>
      </c>
      <c r="Q1567" s="63">
        <v>1</v>
      </c>
    </row>
    <row r="1568" spans="1:17" x14ac:dyDescent="0.25">
      <c r="A1568" s="58">
        <v>2003</v>
      </c>
      <c r="B1568" s="79">
        <v>208</v>
      </c>
      <c r="C1568" s="63"/>
      <c r="D1568" s="63">
        <v>-1</v>
      </c>
      <c r="E1568" s="63"/>
      <c r="F1568" s="63">
        <v>-1</v>
      </c>
      <c r="G1568" s="63"/>
      <c r="H1568" s="63"/>
      <c r="I1568" s="63">
        <v>0</v>
      </c>
      <c r="J1568" s="63"/>
      <c r="K1568" s="63">
        <v>0</v>
      </c>
      <c r="L1568" s="63"/>
      <c r="M1568" s="63">
        <v>0</v>
      </c>
      <c r="N1568" s="63">
        <v>0</v>
      </c>
      <c r="O1568" s="63"/>
      <c r="P1568" s="63">
        <v>-5</v>
      </c>
      <c r="Q1568" s="63">
        <v>-2</v>
      </c>
    </row>
    <row r="1569" spans="1:17" x14ac:dyDescent="0.25">
      <c r="A1569" s="58">
        <v>2003</v>
      </c>
      <c r="B1569" s="79">
        <v>209</v>
      </c>
      <c r="C1569" s="63"/>
      <c r="D1569" s="63">
        <v>0</v>
      </c>
      <c r="E1569" s="63"/>
      <c r="F1569" s="63">
        <v>0</v>
      </c>
      <c r="G1569" s="63"/>
      <c r="H1569" s="63"/>
      <c r="I1569" s="63">
        <v>0</v>
      </c>
      <c r="J1569" s="63"/>
      <c r="K1569" s="63">
        <v>0</v>
      </c>
      <c r="L1569" s="63"/>
      <c r="M1569" s="63">
        <v>0</v>
      </c>
      <c r="N1569" s="63">
        <v>0</v>
      </c>
      <c r="O1569" s="63"/>
      <c r="P1569" s="63">
        <v>1</v>
      </c>
      <c r="Q1569" s="58">
        <v>0</v>
      </c>
    </row>
    <row r="1570" spans="1:17" x14ac:dyDescent="0.25">
      <c r="A1570" s="58">
        <v>2003</v>
      </c>
      <c r="B1570" s="79">
        <v>210</v>
      </c>
      <c r="C1570" s="63"/>
      <c r="D1570" s="63">
        <v>0</v>
      </c>
      <c r="E1570" s="63"/>
      <c r="F1570" s="63">
        <v>0</v>
      </c>
      <c r="G1570" s="63"/>
      <c r="H1570" s="63"/>
      <c r="I1570" s="63">
        <v>0</v>
      </c>
      <c r="J1570" s="63"/>
      <c r="K1570" s="63">
        <v>0</v>
      </c>
      <c r="L1570" s="63"/>
      <c r="M1570" s="63">
        <v>0</v>
      </c>
      <c r="N1570" s="63">
        <v>0</v>
      </c>
      <c r="O1570" s="63"/>
      <c r="P1570" s="63">
        <v>1</v>
      </c>
      <c r="Q1570" s="58">
        <v>1</v>
      </c>
    </row>
    <row r="1571" spans="1:17" x14ac:dyDescent="0.25">
      <c r="A1571" s="58">
        <v>2003</v>
      </c>
      <c r="B1571" s="79">
        <v>211</v>
      </c>
      <c r="C1571" s="63"/>
      <c r="D1571" s="63">
        <v>0</v>
      </c>
      <c r="E1571" s="63"/>
      <c r="F1571" s="63">
        <v>0</v>
      </c>
      <c r="G1571" s="63"/>
      <c r="H1571" s="63"/>
      <c r="I1571" s="63">
        <v>0</v>
      </c>
      <c r="J1571" s="63"/>
      <c r="K1571" s="63">
        <v>0</v>
      </c>
      <c r="L1571" s="63"/>
      <c r="M1571" s="63">
        <v>0</v>
      </c>
      <c r="N1571" s="63">
        <v>0</v>
      </c>
      <c r="O1571" s="63"/>
      <c r="P1571" s="63">
        <v>1</v>
      </c>
      <c r="Q1571" s="58">
        <v>0</v>
      </c>
    </row>
    <row r="1572" spans="1:17" x14ac:dyDescent="0.25">
      <c r="A1572" s="58">
        <v>2003</v>
      </c>
      <c r="B1572" s="79">
        <v>212</v>
      </c>
      <c r="C1572" s="63"/>
      <c r="D1572" s="63">
        <v>0</v>
      </c>
      <c r="E1572" s="63"/>
      <c r="F1572" s="63">
        <v>0</v>
      </c>
      <c r="G1572" s="63"/>
      <c r="H1572" s="63"/>
      <c r="I1572" s="63">
        <v>0</v>
      </c>
      <c r="J1572" s="63"/>
      <c r="K1572" s="63">
        <v>0</v>
      </c>
      <c r="L1572" s="63"/>
      <c r="M1572" s="63">
        <v>0</v>
      </c>
      <c r="N1572" s="63">
        <v>0</v>
      </c>
      <c r="O1572" s="63"/>
      <c r="P1572" s="63">
        <v>0</v>
      </c>
      <c r="Q1572" s="58">
        <v>0</v>
      </c>
    </row>
    <row r="1573" spans="1:17" x14ac:dyDescent="0.25">
      <c r="A1573" s="58">
        <v>2003</v>
      </c>
      <c r="B1573" s="79">
        <v>213</v>
      </c>
      <c r="C1573" s="63"/>
      <c r="D1573" s="63">
        <v>0</v>
      </c>
      <c r="E1573" s="63"/>
      <c r="F1573" s="63">
        <v>0</v>
      </c>
      <c r="G1573" s="63"/>
      <c r="H1573" s="63"/>
      <c r="I1573" s="63">
        <v>0</v>
      </c>
      <c r="J1573" s="63"/>
      <c r="K1573" s="63">
        <v>0</v>
      </c>
      <c r="L1573" s="63"/>
      <c r="M1573" s="63">
        <v>0</v>
      </c>
      <c r="N1573" s="63">
        <v>0</v>
      </c>
      <c r="O1573" s="63"/>
      <c r="P1573" s="63">
        <v>1</v>
      </c>
      <c r="Q1573" s="58">
        <v>0</v>
      </c>
    </row>
    <row r="1574" spans="1:17" x14ac:dyDescent="0.25">
      <c r="A1574" s="58">
        <v>2003</v>
      </c>
      <c r="B1574" s="79">
        <v>214</v>
      </c>
      <c r="C1574" s="63"/>
      <c r="D1574" s="63">
        <v>0</v>
      </c>
      <c r="E1574" s="63"/>
      <c r="F1574" s="63">
        <v>0</v>
      </c>
      <c r="G1574" s="63"/>
      <c r="H1574" s="63"/>
      <c r="I1574" s="63"/>
      <c r="J1574" s="63">
        <v>0</v>
      </c>
      <c r="K1574" s="63"/>
      <c r="L1574" s="63"/>
      <c r="M1574" s="63">
        <v>0</v>
      </c>
      <c r="N1574" s="63"/>
      <c r="O1574" s="63"/>
      <c r="P1574" s="63">
        <v>3</v>
      </c>
      <c r="Q1574" s="63">
        <v>0</v>
      </c>
    </row>
    <row r="1575" spans="1:17" x14ac:dyDescent="0.25">
      <c r="A1575" s="58">
        <v>2003</v>
      </c>
      <c r="B1575" s="79">
        <v>215</v>
      </c>
      <c r="C1575" s="63"/>
      <c r="D1575" s="63">
        <v>-2</v>
      </c>
      <c r="E1575" s="63"/>
      <c r="F1575" s="63">
        <v>-2</v>
      </c>
      <c r="G1575" s="63"/>
      <c r="H1575" s="63"/>
      <c r="I1575" s="63"/>
      <c r="J1575" s="63">
        <v>0</v>
      </c>
      <c r="K1575" s="63"/>
      <c r="L1575" s="63"/>
      <c r="M1575" s="63">
        <v>0</v>
      </c>
      <c r="N1575" s="63"/>
      <c r="O1575" s="63"/>
      <c r="P1575" s="63">
        <v>3</v>
      </c>
      <c r="Q1575" s="63">
        <v>0</v>
      </c>
    </row>
    <row r="1576" spans="1:17" x14ac:dyDescent="0.25">
      <c r="A1576" s="58">
        <v>2003</v>
      </c>
      <c r="B1576" s="79">
        <v>216</v>
      </c>
      <c r="C1576" s="63"/>
      <c r="D1576" s="63">
        <v>0</v>
      </c>
      <c r="E1576" s="63"/>
      <c r="F1576" s="63">
        <v>0</v>
      </c>
      <c r="G1576" s="63"/>
      <c r="H1576" s="63"/>
      <c r="I1576" s="63"/>
      <c r="J1576" s="63">
        <v>0</v>
      </c>
      <c r="K1576" s="63"/>
      <c r="L1576" s="63"/>
      <c r="M1576" s="63">
        <v>0</v>
      </c>
      <c r="N1576" s="63"/>
      <c r="O1576" s="63"/>
      <c r="P1576" s="63">
        <v>1</v>
      </c>
      <c r="Q1576" s="63">
        <v>0</v>
      </c>
    </row>
    <row r="1577" spans="1:17" x14ac:dyDescent="0.25">
      <c r="A1577" s="58">
        <v>2003</v>
      </c>
      <c r="B1577" s="79">
        <v>217</v>
      </c>
      <c r="C1577" s="63"/>
      <c r="D1577" s="63">
        <v>0</v>
      </c>
      <c r="E1577" s="63"/>
      <c r="F1577" s="63">
        <v>0</v>
      </c>
      <c r="G1577" s="63"/>
      <c r="H1577" s="63"/>
      <c r="I1577" s="63"/>
      <c r="J1577" s="63">
        <v>0</v>
      </c>
      <c r="K1577" s="63"/>
      <c r="L1577" s="63"/>
      <c r="M1577" s="63">
        <v>0</v>
      </c>
      <c r="N1577" s="63"/>
      <c r="O1577" s="63"/>
      <c r="P1577" s="63">
        <v>1</v>
      </c>
      <c r="Q1577" s="63">
        <v>0</v>
      </c>
    </row>
    <row r="1578" spans="1:17" x14ac:dyDescent="0.25">
      <c r="A1578" s="58">
        <v>2003</v>
      </c>
      <c r="B1578" s="79">
        <v>218</v>
      </c>
      <c r="C1578" s="63"/>
      <c r="D1578" s="63">
        <v>0</v>
      </c>
      <c r="E1578" s="63"/>
      <c r="F1578" s="63">
        <v>0</v>
      </c>
      <c r="G1578" s="63"/>
      <c r="H1578" s="63"/>
      <c r="I1578" s="63"/>
      <c r="J1578" s="63">
        <v>0</v>
      </c>
      <c r="K1578" s="63"/>
      <c r="L1578" s="63"/>
      <c r="M1578" s="63">
        <v>0</v>
      </c>
      <c r="N1578" s="63"/>
      <c r="O1578" s="63"/>
      <c r="P1578" s="63">
        <v>0</v>
      </c>
      <c r="Q1578" s="63">
        <v>0</v>
      </c>
    </row>
    <row r="1579" spans="1:17" x14ac:dyDescent="0.25">
      <c r="A1579" s="58">
        <v>2003</v>
      </c>
      <c r="B1579" s="79">
        <v>219</v>
      </c>
      <c r="C1579" s="63"/>
      <c r="D1579" s="63">
        <v>1</v>
      </c>
      <c r="E1579" s="63"/>
      <c r="F1579" s="63">
        <v>1</v>
      </c>
      <c r="G1579" s="63"/>
      <c r="H1579" s="63"/>
      <c r="I1579" s="63"/>
      <c r="J1579" s="63">
        <v>0</v>
      </c>
      <c r="K1579" s="63"/>
      <c r="L1579" s="63"/>
      <c r="M1579" s="63">
        <v>0</v>
      </c>
      <c r="N1579" s="63"/>
      <c r="O1579" s="63"/>
      <c r="P1579" s="63">
        <v>0</v>
      </c>
      <c r="Q1579" s="63">
        <v>0</v>
      </c>
    </row>
    <row r="1580" spans="1:17" x14ac:dyDescent="0.25">
      <c r="A1580" s="58">
        <v>2003</v>
      </c>
      <c r="B1580" s="79">
        <v>220</v>
      </c>
      <c r="C1580" s="63"/>
      <c r="D1580" s="63">
        <v>-1</v>
      </c>
      <c r="E1580" s="63"/>
      <c r="F1580" s="63">
        <v>-1</v>
      </c>
      <c r="G1580" s="63"/>
      <c r="H1580" s="63"/>
      <c r="I1580" s="63"/>
      <c r="J1580" s="63">
        <v>0</v>
      </c>
      <c r="K1580" s="63"/>
      <c r="L1580" s="63"/>
      <c r="M1580" s="63">
        <v>0</v>
      </c>
      <c r="N1580" s="63"/>
      <c r="O1580" s="63"/>
      <c r="P1580" s="63">
        <v>5</v>
      </c>
      <c r="Q1580" s="63">
        <v>1</v>
      </c>
    </row>
    <row r="1581" spans="1:17" x14ac:dyDescent="0.25">
      <c r="A1581" s="58">
        <v>2003</v>
      </c>
      <c r="B1581" s="127">
        <v>221</v>
      </c>
      <c r="C1581" s="101"/>
      <c r="D1581" s="101">
        <v>1</v>
      </c>
      <c r="E1581" s="101"/>
      <c r="F1581" s="101">
        <v>1</v>
      </c>
      <c r="G1581" s="101"/>
      <c r="H1581" s="101"/>
      <c r="I1581" s="101"/>
      <c r="J1581" s="101">
        <v>0</v>
      </c>
      <c r="K1581" s="101"/>
      <c r="L1581" s="101"/>
      <c r="M1581" s="101">
        <v>0</v>
      </c>
      <c r="N1581" s="101"/>
      <c r="O1581" s="101"/>
      <c r="P1581" s="101">
        <v>2</v>
      </c>
      <c r="Q1581" s="101">
        <v>0</v>
      </c>
    </row>
    <row r="1582" spans="1:17" x14ac:dyDescent="0.25">
      <c r="A1582" s="58">
        <v>2003</v>
      </c>
      <c r="B1582" s="79">
        <v>222</v>
      </c>
      <c r="C1582" s="63"/>
      <c r="D1582" s="63">
        <v>0</v>
      </c>
      <c r="E1582" s="63"/>
      <c r="F1582" s="63">
        <v>0</v>
      </c>
      <c r="G1582" s="63"/>
      <c r="H1582" s="63"/>
      <c r="I1582" s="63"/>
      <c r="J1582" s="63">
        <v>0</v>
      </c>
      <c r="K1582" s="63"/>
      <c r="L1582" s="63"/>
      <c r="M1582" s="63">
        <v>0</v>
      </c>
      <c r="N1582" s="63"/>
      <c r="O1582" s="63"/>
      <c r="P1582" s="63">
        <v>-1</v>
      </c>
      <c r="Q1582" s="63">
        <v>-1</v>
      </c>
    </row>
    <row r="1583" spans="1:17" x14ac:dyDescent="0.25">
      <c r="A1583" s="58">
        <v>2003</v>
      </c>
      <c r="B1583" s="79">
        <v>223</v>
      </c>
      <c r="C1583" s="63"/>
      <c r="D1583" s="63">
        <v>0</v>
      </c>
      <c r="E1583" s="63"/>
      <c r="F1583" s="63">
        <v>0</v>
      </c>
      <c r="G1583" s="63"/>
      <c r="H1583" s="63"/>
      <c r="I1583" s="63"/>
      <c r="J1583" s="63">
        <v>1</v>
      </c>
      <c r="K1583" s="63">
        <v>1</v>
      </c>
      <c r="L1583" s="63"/>
      <c r="M1583" s="63">
        <v>0</v>
      </c>
      <c r="N1583" s="63"/>
      <c r="O1583" s="63"/>
      <c r="P1583" s="63">
        <v>-2</v>
      </c>
      <c r="Q1583" s="63">
        <v>3</v>
      </c>
    </row>
    <row r="1584" spans="1:17" x14ac:dyDescent="0.25">
      <c r="A1584" s="58">
        <v>2003</v>
      </c>
      <c r="B1584" s="79">
        <v>224</v>
      </c>
      <c r="C1584" s="63"/>
      <c r="D1584" s="63">
        <v>2</v>
      </c>
      <c r="E1584" s="63"/>
      <c r="F1584" s="63">
        <v>2</v>
      </c>
      <c r="G1584" s="63"/>
      <c r="H1584" s="63"/>
      <c r="I1584" s="63"/>
      <c r="J1584" s="63">
        <v>0</v>
      </c>
      <c r="K1584" s="63"/>
      <c r="L1584" s="63"/>
      <c r="M1584" s="63">
        <v>0</v>
      </c>
      <c r="N1584" s="63"/>
      <c r="O1584" s="63"/>
      <c r="P1584" s="63">
        <v>3</v>
      </c>
      <c r="Q1584" s="63">
        <v>1</v>
      </c>
    </row>
    <row r="1585" spans="1:17" x14ac:dyDescent="0.25">
      <c r="A1585" s="58">
        <v>2003</v>
      </c>
      <c r="B1585" s="79">
        <v>225</v>
      </c>
      <c r="C1585" s="63"/>
      <c r="D1585" s="63">
        <v>0</v>
      </c>
      <c r="E1585" s="63"/>
      <c r="F1585" s="63">
        <v>0</v>
      </c>
      <c r="G1585" s="63"/>
      <c r="H1585" s="63"/>
      <c r="I1585" s="63"/>
      <c r="J1585" s="63">
        <v>0</v>
      </c>
      <c r="K1585" s="63"/>
      <c r="L1585" s="63"/>
      <c r="M1585" s="63">
        <v>0</v>
      </c>
      <c r="N1585" s="63"/>
      <c r="O1585" s="63"/>
      <c r="P1585" s="63">
        <v>3</v>
      </c>
      <c r="Q1585" s="63">
        <v>1</v>
      </c>
    </row>
    <row r="1586" spans="1:17" x14ac:dyDescent="0.25">
      <c r="A1586" s="58">
        <v>2003</v>
      </c>
      <c r="B1586" s="79">
        <v>226</v>
      </c>
      <c r="C1586" s="63"/>
      <c r="D1586" s="63">
        <v>1</v>
      </c>
      <c r="E1586" s="63"/>
      <c r="F1586" s="63">
        <v>1</v>
      </c>
      <c r="G1586" s="63"/>
      <c r="H1586" s="63"/>
      <c r="I1586" s="63"/>
      <c r="J1586" s="63">
        <v>0</v>
      </c>
      <c r="K1586" s="63"/>
      <c r="L1586" s="63"/>
      <c r="M1586" s="63">
        <v>0</v>
      </c>
      <c r="N1586" s="63"/>
      <c r="O1586" s="63"/>
      <c r="P1586" s="63">
        <v>2</v>
      </c>
      <c r="Q1586" s="63">
        <v>0</v>
      </c>
    </row>
    <row r="1587" spans="1:17" x14ac:dyDescent="0.25">
      <c r="A1587" s="58">
        <v>2003</v>
      </c>
      <c r="B1587" s="79">
        <v>227</v>
      </c>
      <c r="C1587" s="63"/>
      <c r="D1587" s="63">
        <v>0</v>
      </c>
      <c r="E1587" s="63"/>
      <c r="F1587" s="63">
        <v>0</v>
      </c>
      <c r="G1587" s="63"/>
      <c r="H1587" s="63"/>
      <c r="I1587" s="63"/>
      <c r="J1587" s="63">
        <v>0</v>
      </c>
      <c r="K1587" s="63"/>
      <c r="L1587" s="63"/>
      <c r="M1587" s="63">
        <v>0</v>
      </c>
      <c r="N1587" s="63"/>
      <c r="O1587" s="63"/>
      <c r="P1587" s="63">
        <v>1</v>
      </c>
      <c r="Q1587" s="63">
        <v>1</v>
      </c>
    </row>
    <row r="1588" spans="1:17" x14ac:dyDescent="0.25">
      <c r="A1588" s="58">
        <v>2003</v>
      </c>
      <c r="B1588" s="79">
        <v>228</v>
      </c>
      <c r="C1588" s="63"/>
      <c r="D1588" s="63">
        <v>0</v>
      </c>
      <c r="E1588" s="63"/>
      <c r="F1588" s="63">
        <v>0</v>
      </c>
      <c r="G1588" s="63"/>
      <c r="H1588" s="63"/>
      <c r="I1588" s="63"/>
      <c r="J1588" s="63">
        <v>0</v>
      </c>
      <c r="K1588" s="63"/>
      <c r="L1588" s="63"/>
      <c r="M1588" s="63">
        <v>0</v>
      </c>
      <c r="N1588" s="63"/>
      <c r="O1588" s="63"/>
      <c r="P1588" s="63">
        <v>0</v>
      </c>
      <c r="Q1588" s="63">
        <v>0</v>
      </c>
    </row>
    <row r="1589" spans="1:17" x14ac:dyDescent="0.25">
      <c r="A1589" s="58">
        <v>2003</v>
      </c>
      <c r="B1589" s="79">
        <v>229</v>
      </c>
      <c r="C1589" s="63"/>
      <c r="D1589" s="63">
        <v>0</v>
      </c>
      <c r="E1589" s="63"/>
      <c r="F1589" s="63">
        <v>0</v>
      </c>
      <c r="G1589" s="63"/>
      <c r="H1589" s="63"/>
      <c r="I1589" s="63"/>
      <c r="J1589" s="63">
        <v>0</v>
      </c>
      <c r="K1589" s="63"/>
      <c r="L1589" s="63"/>
      <c r="M1589" s="63">
        <v>0</v>
      </c>
      <c r="N1589" s="63"/>
      <c r="O1589" s="63"/>
      <c r="P1589" s="63">
        <v>9</v>
      </c>
      <c r="Q1589" s="63">
        <v>2</v>
      </c>
    </row>
    <row r="1590" spans="1:17" x14ac:dyDescent="0.25">
      <c r="A1590" s="58">
        <v>2003</v>
      </c>
      <c r="B1590" s="79">
        <v>230</v>
      </c>
      <c r="C1590" s="63"/>
      <c r="D1590" s="63">
        <v>1</v>
      </c>
      <c r="E1590" s="63"/>
      <c r="F1590" s="63">
        <v>1</v>
      </c>
      <c r="G1590" s="63"/>
      <c r="H1590" s="63"/>
      <c r="I1590" s="63"/>
      <c r="J1590" s="63">
        <v>0</v>
      </c>
      <c r="K1590" s="63"/>
      <c r="L1590" s="63"/>
      <c r="M1590" s="63">
        <v>0</v>
      </c>
      <c r="N1590" s="63"/>
      <c r="O1590" s="63"/>
      <c r="P1590" s="63">
        <v>2</v>
      </c>
      <c r="Q1590" s="63">
        <v>0</v>
      </c>
    </row>
    <row r="1591" spans="1:17" x14ac:dyDescent="0.25">
      <c r="A1591" s="58">
        <v>2003</v>
      </c>
      <c r="B1591" s="79">
        <v>231</v>
      </c>
      <c r="C1591" s="63"/>
      <c r="D1591" s="63"/>
      <c r="E1591" s="63">
        <v>0</v>
      </c>
      <c r="F1591" s="63">
        <v>0</v>
      </c>
      <c r="G1591" s="63"/>
      <c r="H1591" s="63"/>
      <c r="I1591" s="63"/>
      <c r="J1591" s="63">
        <v>0</v>
      </c>
      <c r="K1591" s="63"/>
      <c r="L1591" s="63"/>
      <c r="M1591" s="63">
        <v>0</v>
      </c>
      <c r="N1591" s="63"/>
      <c r="O1591" s="63"/>
      <c r="P1591" s="63">
        <v>4</v>
      </c>
      <c r="Q1591" s="63">
        <v>1</v>
      </c>
    </row>
    <row r="1592" spans="1:17" x14ac:dyDescent="0.25">
      <c r="A1592" s="58">
        <v>2003</v>
      </c>
      <c r="B1592" s="79">
        <v>232</v>
      </c>
      <c r="C1592" s="63"/>
      <c r="D1592" s="63"/>
      <c r="E1592" s="63">
        <v>0</v>
      </c>
      <c r="F1592" s="63">
        <v>0</v>
      </c>
      <c r="G1592" s="63"/>
      <c r="H1592" s="63"/>
      <c r="I1592" s="63"/>
      <c r="J1592" s="63">
        <v>0</v>
      </c>
      <c r="K1592" s="63"/>
      <c r="L1592" s="63"/>
      <c r="M1592" s="63">
        <v>0</v>
      </c>
      <c r="N1592" s="63"/>
      <c r="O1592" s="63"/>
      <c r="P1592" s="63">
        <v>0</v>
      </c>
      <c r="Q1592" s="63">
        <v>0</v>
      </c>
    </row>
    <row r="1593" spans="1:17" x14ac:dyDescent="0.25">
      <c r="A1593" s="58">
        <v>2003</v>
      </c>
      <c r="B1593" s="79">
        <v>233</v>
      </c>
      <c r="C1593" s="63"/>
      <c r="D1593" s="63"/>
      <c r="E1593" s="63">
        <v>0</v>
      </c>
      <c r="F1593" s="63">
        <v>0</v>
      </c>
      <c r="G1593" s="63"/>
      <c r="H1593" s="63"/>
      <c r="I1593" s="63"/>
      <c r="J1593" s="63">
        <v>0</v>
      </c>
      <c r="K1593" s="63"/>
      <c r="L1593" s="63"/>
      <c r="M1593" s="63">
        <v>0</v>
      </c>
      <c r="N1593" s="63"/>
      <c r="O1593" s="63"/>
      <c r="P1593" s="63">
        <v>4</v>
      </c>
      <c r="Q1593" s="63">
        <v>2</v>
      </c>
    </row>
    <row r="1594" spans="1:17" x14ac:dyDescent="0.25">
      <c r="A1594" s="58">
        <v>2003</v>
      </c>
      <c r="B1594" s="79">
        <v>234</v>
      </c>
      <c r="C1594" s="63"/>
      <c r="D1594" s="63"/>
      <c r="E1594" s="63">
        <v>0</v>
      </c>
      <c r="F1594" s="63">
        <v>0</v>
      </c>
      <c r="G1594" s="63"/>
      <c r="H1594" s="63"/>
      <c r="I1594" s="63"/>
      <c r="J1594" s="63">
        <v>0</v>
      </c>
      <c r="K1594" s="63"/>
      <c r="L1594" s="63"/>
      <c r="M1594" s="63">
        <v>0</v>
      </c>
      <c r="N1594" s="63"/>
      <c r="O1594" s="63"/>
      <c r="P1594" s="63">
        <v>2</v>
      </c>
      <c r="Q1594" s="63">
        <v>1</v>
      </c>
    </row>
    <row r="1595" spans="1:17" x14ac:dyDescent="0.25">
      <c r="A1595" s="58">
        <v>2003</v>
      </c>
      <c r="B1595" s="79">
        <v>235</v>
      </c>
      <c r="C1595" s="63"/>
      <c r="D1595" s="63"/>
      <c r="E1595" s="63">
        <v>1</v>
      </c>
      <c r="F1595" s="63">
        <v>1</v>
      </c>
      <c r="G1595" s="63"/>
      <c r="H1595" s="63"/>
      <c r="I1595" s="63"/>
      <c r="J1595" s="63">
        <v>0</v>
      </c>
      <c r="K1595" s="63"/>
      <c r="L1595" s="63"/>
      <c r="M1595" s="63">
        <v>0</v>
      </c>
      <c r="N1595" s="63"/>
      <c r="O1595" s="63"/>
      <c r="P1595" s="63">
        <v>-1</v>
      </c>
      <c r="Q1595" s="63">
        <v>0</v>
      </c>
    </row>
    <row r="1596" spans="1:17" x14ac:dyDescent="0.25">
      <c r="A1596" s="58">
        <v>2003</v>
      </c>
      <c r="B1596" s="79">
        <v>236</v>
      </c>
      <c r="C1596" s="63"/>
      <c r="D1596" s="63"/>
      <c r="E1596" s="63">
        <v>0</v>
      </c>
      <c r="F1596" s="63">
        <v>0</v>
      </c>
      <c r="G1596" s="63"/>
      <c r="H1596" s="63"/>
      <c r="I1596" s="63"/>
      <c r="J1596" s="63">
        <v>0</v>
      </c>
      <c r="K1596" s="63"/>
      <c r="L1596" s="63"/>
      <c r="M1596" s="63">
        <v>0</v>
      </c>
      <c r="N1596" s="63"/>
      <c r="O1596" s="63"/>
      <c r="P1596" s="63">
        <v>2</v>
      </c>
      <c r="Q1596" s="63">
        <v>-1</v>
      </c>
    </row>
    <row r="1597" spans="1:17" x14ac:dyDescent="0.25">
      <c r="A1597" s="58">
        <v>2003</v>
      </c>
      <c r="B1597" s="79">
        <v>237</v>
      </c>
      <c r="C1597" s="63"/>
      <c r="D1597" s="63"/>
      <c r="E1597" s="63">
        <v>0</v>
      </c>
      <c r="F1597" s="63">
        <v>0</v>
      </c>
      <c r="G1597" s="63"/>
      <c r="H1597" s="63"/>
      <c r="I1597" s="63"/>
      <c r="J1597" s="63">
        <v>0</v>
      </c>
      <c r="K1597" s="63"/>
      <c r="L1597" s="63"/>
      <c r="M1597" s="63">
        <v>0</v>
      </c>
      <c r="N1597" s="63"/>
      <c r="O1597" s="63"/>
      <c r="P1597" s="63">
        <v>0</v>
      </c>
      <c r="Q1597" s="63">
        <v>0</v>
      </c>
    </row>
    <row r="1598" spans="1:17" x14ac:dyDescent="0.25">
      <c r="A1598" s="58">
        <v>2003</v>
      </c>
      <c r="B1598" s="79">
        <v>238</v>
      </c>
      <c r="C1598" s="63"/>
      <c r="D1598" s="63"/>
      <c r="E1598" s="63">
        <v>-1</v>
      </c>
      <c r="F1598" s="63">
        <v>-1</v>
      </c>
      <c r="G1598" s="63"/>
      <c r="H1598" s="63"/>
      <c r="I1598" s="63"/>
      <c r="J1598" s="63">
        <v>0</v>
      </c>
      <c r="K1598" s="63"/>
      <c r="L1598" s="63"/>
      <c r="M1598" s="63">
        <v>0</v>
      </c>
      <c r="N1598" s="63"/>
      <c r="O1598" s="63"/>
      <c r="P1598" s="63">
        <v>3</v>
      </c>
      <c r="Q1598" s="63">
        <v>1</v>
      </c>
    </row>
    <row r="1599" spans="1:17" x14ac:dyDescent="0.25">
      <c r="A1599" s="58">
        <v>2003</v>
      </c>
      <c r="B1599" s="79">
        <v>239</v>
      </c>
      <c r="C1599" s="63"/>
      <c r="D1599" s="63"/>
      <c r="E1599" s="63">
        <v>3</v>
      </c>
      <c r="F1599" s="63">
        <v>3</v>
      </c>
      <c r="G1599" s="63"/>
      <c r="H1599" s="63"/>
      <c r="I1599" s="63"/>
      <c r="J1599" s="63">
        <v>0</v>
      </c>
      <c r="K1599" s="63"/>
      <c r="L1599" s="63"/>
      <c r="M1599" s="63">
        <v>0</v>
      </c>
      <c r="N1599" s="63"/>
      <c r="O1599" s="63"/>
      <c r="P1599" s="63">
        <v>4</v>
      </c>
      <c r="Q1599" s="63">
        <v>0</v>
      </c>
    </row>
    <row r="1600" spans="1:17" x14ac:dyDescent="0.25">
      <c r="A1600" s="58">
        <v>2003</v>
      </c>
      <c r="B1600" s="79">
        <v>240</v>
      </c>
      <c r="C1600" s="63"/>
      <c r="D1600" s="63"/>
      <c r="E1600" s="63">
        <v>0</v>
      </c>
      <c r="F1600" s="63">
        <v>0</v>
      </c>
      <c r="G1600" s="63"/>
      <c r="H1600" s="63"/>
      <c r="I1600" s="63"/>
      <c r="J1600" s="63">
        <v>0</v>
      </c>
      <c r="K1600" s="63"/>
      <c r="L1600" s="63"/>
      <c r="M1600" s="63">
        <v>0</v>
      </c>
      <c r="N1600" s="63"/>
      <c r="O1600" s="63"/>
      <c r="P1600" s="63">
        <v>13</v>
      </c>
      <c r="Q1600" s="58">
        <v>3</v>
      </c>
    </row>
    <row r="1601" spans="1:17" x14ac:dyDescent="0.25">
      <c r="A1601" s="58">
        <v>2003</v>
      </c>
      <c r="B1601" s="79">
        <v>241</v>
      </c>
      <c r="C1601" s="63"/>
      <c r="D1601" s="63"/>
      <c r="E1601" s="63">
        <v>1</v>
      </c>
      <c r="F1601" s="63">
        <v>1</v>
      </c>
      <c r="G1601" s="63"/>
      <c r="H1601" s="63"/>
      <c r="I1601" s="63"/>
      <c r="J1601" s="63">
        <v>0</v>
      </c>
      <c r="K1601" s="63"/>
      <c r="L1601" s="63"/>
      <c r="M1601" s="63">
        <v>0</v>
      </c>
      <c r="N1601" s="63"/>
      <c r="O1601" s="63"/>
      <c r="P1601" s="63">
        <v>12</v>
      </c>
      <c r="Q1601" s="58">
        <v>5</v>
      </c>
    </row>
    <row r="1602" spans="1:17" x14ac:dyDescent="0.25">
      <c r="A1602" s="58">
        <v>2003</v>
      </c>
      <c r="B1602" s="79">
        <v>242</v>
      </c>
      <c r="C1602" s="63"/>
      <c r="D1602" s="63"/>
      <c r="E1602" s="63">
        <v>2</v>
      </c>
      <c r="F1602" s="63">
        <v>2</v>
      </c>
      <c r="G1602" s="63"/>
      <c r="H1602" s="63"/>
      <c r="I1602" s="63"/>
      <c r="J1602" s="63">
        <v>0</v>
      </c>
      <c r="K1602" s="63"/>
      <c r="L1602" s="63"/>
      <c r="M1602" s="63">
        <v>0</v>
      </c>
      <c r="N1602" s="63"/>
      <c r="O1602" s="63"/>
      <c r="P1602" s="63">
        <v>13</v>
      </c>
      <c r="Q1602" s="58">
        <v>2</v>
      </c>
    </row>
    <row r="1603" spans="1:17" x14ac:dyDescent="0.25">
      <c r="A1603" s="58">
        <v>2003</v>
      </c>
      <c r="B1603" s="79">
        <v>243</v>
      </c>
      <c r="C1603" s="63"/>
      <c r="D1603" s="63"/>
      <c r="E1603" s="63">
        <v>0</v>
      </c>
      <c r="F1603" s="63">
        <v>0</v>
      </c>
      <c r="G1603" s="63"/>
      <c r="H1603" s="63"/>
      <c r="I1603" s="63"/>
      <c r="J1603" s="63">
        <v>0</v>
      </c>
      <c r="K1603" s="63"/>
      <c r="L1603" s="63"/>
      <c r="M1603" s="63">
        <v>0</v>
      </c>
      <c r="N1603" s="63"/>
      <c r="O1603" s="63"/>
      <c r="P1603" s="63">
        <v>18</v>
      </c>
      <c r="Q1603" s="58">
        <v>3</v>
      </c>
    </row>
    <row r="1604" spans="1:17" x14ac:dyDescent="0.25">
      <c r="A1604" s="58">
        <v>2003</v>
      </c>
      <c r="B1604" s="79">
        <v>244</v>
      </c>
      <c r="C1604" s="63"/>
      <c r="D1604" s="63"/>
      <c r="E1604" s="63">
        <v>-2</v>
      </c>
      <c r="F1604" s="63">
        <v>-2</v>
      </c>
      <c r="G1604" s="63"/>
      <c r="H1604" s="63"/>
      <c r="I1604" s="63"/>
      <c r="J1604" s="63">
        <v>0</v>
      </c>
      <c r="K1604" s="63"/>
      <c r="L1604" s="63"/>
      <c r="M1604" s="63">
        <v>0</v>
      </c>
      <c r="N1604" s="63"/>
      <c r="O1604" s="63"/>
      <c r="P1604" s="63">
        <v>8</v>
      </c>
      <c r="Q1604" s="58">
        <v>2</v>
      </c>
    </row>
    <row r="1605" spans="1:17" x14ac:dyDescent="0.25">
      <c r="A1605" s="58">
        <v>2007</v>
      </c>
      <c r="B1605" s="79">
        <v>39248</v>
      </c>
      <c r="C1605" s="63">
        <v>11</v>
      </c>
      <c r="D1605" s="63"/>
      <c r="E1605" s="63"/>
      <c r="F1605" s="63">
        <v>11</v>
      </c>
      <c r="G1605" s="63"/>
      <c r="H1605" s="63">
        <v>6</v>
      </c>
      <c r="I1605" s="63"/>
      <c r="J1605" s="63"/>
      <c r="K1605" s="63">
        <v>6</v>
      </c>
      <c r="L1605" s="63"/>
      <c r="M1605" s="63">
        <v>0</v>
      </c>
      <c r="N1605" s="63"/>
      <c r="O1605" s="63"/>
      <c r="P1605" s="63">
        <v>0</v>
      </c>
      <c r="Q1605" s="63">
        <v>0</v>
      </c>
    </row>
    <row r="1606" spans="1:17" x14ac:dyDescent="0.25">
      <c r="A1606" s="58">
        <v>2007</v>
      </c>
      <c r="B1606" s="79">
        <v>39249</v>
      </c>
      <c r="C1606" s="63">
        <v>15</v>
      </c>
      <c r="D1606" s="63"/>
      <c r="E1606" s="63"/>
      <c r="F1606" s="63">
        <v>15</v>
      </c>
      <c r="G1606" s="63"/>
      <c r="H1606" s="63">
        <v>6</v>
      </c>
      <c r="I1606" s="63"/>
      <c r="J1606" s="63"/>
      <c r="K1606" s="63">
        <v>6</v>
      </c>
      <c r="L1606" s="63"/>
      <c r="M1606" s="63">
        <v>0</v>
      </c>
      <c r="N1606" s="63"/>
      <c r="O1606" s="63"/>
      <c r="P1606" s="63">
        <v>2</v>
      </c>
      <c r="Q1606" s="63">
        <v>0</v>
      </c>
    </row>
    <row r="1607" spans="1:17" x14ac:dyDescent="0.25">
      <c r="A1607" s="58">
        <v>2007</v>
      </c>
      <c r="B1607" s="79">
        <v>39250</v>
      </c>
      <c r="C1607" s="63">
        <v>25</v>
      </c>
      <c r="D1607" s="63"/>
      <c r="E1607" s="63"/>
      <c r="F1607" s="63">
        <v>25</v>
      </c>
      <c r="G1607" s="63"/>
      <c r="H1607" s="63">
        <v>8</v>
      </c>
      <c r="I1607" s="63"/>
      <c r="J1607" s="63"/>
      <c r="K1607" s="63">
        <v>8</v>
      </c>
      <c r="L1607" s="63"/>
      <c r="M1607" s="63">
        <v>0</v>
      </c>
      <c r="N1607" s="63"/>
      <c r="O1607" s="63"/>
      <c r="P1607" s="63">
        <v>1</v>
      </c>
      <c r="Q1607" s="63">
        <v>0</v>
      </c>
    </row>
    <row r="1608" spans="1:17" x14ac:dyDescent="0.25">
      <c r="A1608" s="58">
        <v>2007</v>
      </c>
      <c r="B1608" s="79">
        <v>39251</v>
      </c>
      <c r="C1608" s="63"/>
      <c r="D1608" s="63">
        <v>6</v>
      </c>
      <c r="E1608" s="63"/>
      <c r="F1608" s="63">
        <v>6</v>
      </c>
      <c r="G1608" s="63"/>
      <c r="H1608" s="63"/>
      <c r="I1608" s="63">
        <v>2</v>
      </c>
      <c r="J1608" s="63"/>
      <c r="K1608" s="63">
        <v>2</v>
      </c>
      <c r="L1608" s="63"/>
      <c r="M1608" s="63">
        <v>0</v>
      </c>
      <c r="N1608" s="63"/>
      <c r="O1608" s="63"/>
      <c r="P1608" s="63">
        <v>1</v>
      </c>
      <c r="Q1608" s="63">
        <v>0</v>
      </c>
    </row>
    <row r="1609" spans="1:17" x14ac:dyDescent="0.25">
      <c r="A1609" s="58">
        <v>2007</v>
      </c>
      <c r="B1609" s="79">
        <v>39252</v>
      </c>
      <c r="C1609" s="63"/>
      <c r="D1609" s="63">
        <v>22</v>
      </c>
      <c r="E1609" s="63"/>
      <c r="F1609" s="63">
        <v>22</v>
      </c>
      <c r="G1609" s="63"/>
      <c r="H1609" s="63"/>
      <c r="I1609" s="63">
        <v>8</v>
      </c>
      <c r="J1609" s="63"/>
      <c r="K1609" s="63">
        <v>8</v>
      </c>
      <c r="L1609" s="63"/>
      <c r="M1609" s="63">
        <v>0</v>
      </c>
      <c r="N1609" s="63"/>
      <c r="O1609" s="63"/>
      <c r="P1609" s="63">
        <v>0</v>
      </c>
      <c r="Q1609" s="63">
        <v>0</v>
      </c>
    </row>
    <row r="1610" spans="1:17" x14ac:dyDescent="0.25">
      <c r="A1610" s="58">
        <v>2007</v>
      </c>
      <c r="B1610" s="79">
        <v>39253</v>
      </c>
      <c r="C1610" s="63"/>
      <c r="D1610" s="63">
        <v>19</v>
      </c>
      <c r="E1610" s="63"/>
      <c r="F1610" s="63">
        <v>19</v>
      </c>
      <c r="G1610" s="63"/>
      <c r="H1610" s="63"/>
      <c r="I1610" s="63">
        <v>3</v>
      </c>
      <c r="J1610" s="63"/>
      <c r="K1610" s="63">
        <v>3</v>
      </c>
      <c r="L1610" s="63"/>
      <c r="M1610" s="63">
        <v>0</v>
      </c>
      <c r="N1610" s="63"/>
      <c r="O1610" s="63"/>
      <c r="P1610" s="63">
        <v>0</v>
      </c>
      <c r="Q1610" s="63">
        <v>0</v>
      </c>
    </row>
    <row r="1611" spans="1:17" x14ac:dyDescent="0.25">
      <c r="A1611" s="58">
        <v>2007</v>
      </c>
      <c r="B1611" s="79">
        <v>39254</v>
      </c>
      <c r="C1611" s="63"/>
      <c r="D1611" s="63">
        <v>0</v>
      </c>
      <c r="E1611" s="63"/>
      <c r="F1611" s="63">
        <v>0</v>
      </c>
      <c r="G1611" s="63"/>
      <c r="H1611" s="63"/>
      <c r="I1611" s="63">
        <v>2</v>
      </c>
      <c r="J1611" s="63"/>
      <c r="K1611" s="63">
        <v>2</v>
      </c>
      <c r="L1611" s="63"/>
      <c r="M1611" s="63">
        <v>0</v>
      </c>
      <c r="N1611" s="63"/>
      <c r="O1611" s="63"/>
      <c r="P1611" s="63">
        <v>1</v>
      </c>
      <c r="Q1611" s="63">
        <v>0</v>
      </c>
    </row>
    <row r="1612" spans="1:17" x14ac:dyDescent="0.25">
      <c r="A1612" s="58">
        <v>2007</v>
      </c>
      <c r="B1612" s="79">
        <v>39255</v>
      </c>
      <c r="C1612" s="63"/>
      <c r="D1612" s="63">
        <v>13</v>
      </c>
      <c r="E1612" s="63"/>
      <c r="F1612" s="63">
        <v>13</v>
      </c>
      <c r="G1612" s="63"/>
      <c r="H1612" s="63"/>
      <c r="I1612" s="63">
        <v>1</v>
      </c>
      <c r="J1612" s="63"/>
      <c r="K1612" s="63">
        <v>1</v>
      </c>
      <c r="L1612" s="63"/>
      <c r="M1612" s="63">
        <v>0</v>
      </c>
      <c r="N1612" s="63"/>
      <c r="O1612" s="63"/>
      <c r="P1612" s="63">
        <v>0</v>
      </c>
      <c r="Q1612" s="63">
        <v>0</v>
      </c>
    </row>
    <row r="1613" spans="1:17" x14ac:dyDescent="0.25">
      <c r="A1613" s="58">
        <v>2007</v>
      </c>
      <c r="B1613" s="79">
        <v>39256</v>
      </c>
      <c r="C1613" s="63"/>
      <c r="D1613" s="63">
        <v>19</v>
      </c>
      <c r="E1613" s="63"/>
      <c r="F1613" s="63">
        <v>19</v>
      </c>
      <c r="G1613" s="63"/>
      <c r="H1613" s="63"/>
      <c r="I1613" s="63">
        <v>5</v>
      </c>
      <c r="J1613" s="63"/>
      <c r="K1613" s="63">
        <v>5</v>
      </c>
      <c r="L1613" s="63"/>
      <c r="M1613" s="63">
        <v>0</v>
      </c>
      <c r="N1613" s="63"/>
      <c r="O1613" s="63"/>
      <c r="P1613" s="63">
        <v>5</v>
      </c>
      <c r="Q1613" s="63">
        <v>0</v>
      </c>
    </row>
    <row r="1614" spans="1:17" x14ac:dyDescent="0.25">
      <c r="A1614" s="58">
        <v>2007</v>
      </c>
      <c r="B1614" s="79">
        <v>39257</v>
      </c>
      <c r="C1614" s="63"/>
      <c r="D1614" s="63">
        <v>14</v>
      </c>
      <c r="E1614" s="63"/>
      <c r="F1614" s="63">
        <v>14</v>
      </c>
      <c r="G1614" s="63"/>
      <c r="H1614" s="63"/>
      <c r="I1614" s="63">
        <v>8</v>
      </c>
      <c r="J1614" s="63"/>
      <c r="K1614" s="63">
        <v>8</v>
      </c>
      <c r="L1614" s="63"/>
      <c r="M1614" s="63">
        <v>0</v>
      </c>
      <c r="N1614" s="63"/>
      <c r="O1614" s="63"/>
      <c r="P1614" s="63">
        <v>0</v>
      </c>
      <c r="Q1614" s="63">
        <v>0</v>
      </c>
    </row>
    <row r="1615" spans="1:17" x14ac:dyDescent="0.25">
      <c r="A1615" s="58">
        <v>2007</v>
      </c>
      <c r="B1615" s="79">
        <v>39258</v>
      </c>
      <c r="C1615" s="63"/>
      <c r="D1615" s="63">
        <v>25</v>
      </c>
      <c r="E1615" s="63"/>
      <c r="F1615" s="63">
        <v>25</v>
      </c>
      <c r="G1615" s="63"/>
      <c r="H1615" s="63"/>
      <c r="I1615" s="63">
        <v>8</v>
      </c>
      <c r="J1615" s="63"/>
      <c r="K1615" s="63">
        <v>8</v>
      </c>
      <c r="L1615" s="63"/>
      <c r="M1615" s="63">
        <v>0</v>
      </c>
      <c r="N1615" s="63"/>
      <c r="O1615" s="63"/>
      <c r="P1615" s="63">
        <v>4</v>
      </c>
      <c r="Q1615" s="63">
        <v>0</v>
      </c>
    </row>
    <row r="1616" spans="1:17" x14ac:dyDescent="0.25">
      <c r="A1616" s="58">
        <v>2007</v>
      </c>
      <c r="B1616" s="79">
        <v>39259</v>
      </c>
      <c r="C1616" s="63"/>
      <c r="D1616" s="63">
        <v>12</v>
      </c>
      <c r="E1616" s="63"/>
      <c r="F1616" s="63">
        <v>12</v>
      </c>
      <c r="G1616" s="63"/>
      <c r="H1616" s="63"/>
      <c r="I1616" s="63">
        <v>8</v>
      </c>
      <c r="J1616" s="63"/>
      <c r="K1616" s="63">
        <v>8</v>
      </c>
      <c r="L1616" s="63"/>
      <c r="M1616" s="63">
        <v>0</v>
      </c>
      <c r="N1616" s="63"/>
      <c r="O1616" s="63"/>
      <c r="P1616" s="63">
        <v>3</v>
      </c>
      <c r="Q1616" s="63">
        <v>0</v>
      </c>
    </row>
    <row r="1617" spans="1:17" x14ac:dyDescent="0.25">
      <c r="A1617" s="58">
        <v>2007</v>
      </c>
      <c r="B1617" s="79">
        <v>39260</v>
      </c>
      <c r="C1617" s="64"/>
      <c r="D1617" s="63">
        <v>20</v>
      </c>
      <c r="E1617" s="63"/>
      <c r="F1617" s="63">
        <v>20</v>
      </c>
      <c r="G1617" s="63"/>
      <c r="H1617" s="64"/>
      <c r="I1617" s="64">
        <v>6</v>
      </c>
      <c r="J1617" s="63"/>
      <c r="K1617" s="63">
        <v>6</v>
      </c>
      <c r="L1617" s="63"/>
      <c r="M1617" s="63">
        <v>0</v>
      </c>
      <c r="N1617" s="63"/>
      <c r="O1617" s="63"/>
      <c r="P1617" s="63">
        <v>1</v>
      </c>
      <c r="Q1617" s="63">
        <v>0</v>
      </c>
    </row>
    <row r="1618" spans="1:17" x14ac:dyDescent="0.25">
      <c r="A1618" s="58">
        <v>2007</v>
      </c>
      <c r="B1618" s="79">
        <v>39261</v>
      </c>
      <c r="C1618" s="64"/>
      <c r="D1618" s="63">
        <v>14</v>
      </c>
      <c r="E1618" s="63"/>
      <c r="F1618" s="63">
        <v>14</v>
      </c>
      <c r="G1618" s="63"/>
      <c r="H1618" s="64"/>
      <c r="I1618" s="64">
        <v>1</v>
      </c>
      <c r="J1618" s="63"/>
      <c r="K1618" s="63">
        <v>1</v>
      </c>
      <c r="L1618" s="63"/>
      <c r="M1618" s="63">
        <v>0</v>
      </c>
      <c r="N1618" s="63"/>
      <c r="O1618" s="63"/>
      <c r="P1618" s="63">
        <v>2</v>
      </c>
      <c r="Q1618" s="63">
        <v>1</v>
      </c>
    </row>
    <row r="1619" spans="1:17" x14ac:dyDescent="0.25">
      <c r="A1619" s="58">
        <v>2007</v>
      </c>
      <c r="B1619" s="79">
        <v>39262</v>
      </c>
      <c r="C1619" s="64"/>
      <c r="D1619" s="63">
        <v>15</v>
      </c>
      <c r="E1619" s="63"/>
      <c r="F1619" s="63">
        <v>15</v>
      </c>
      <c r="G1619" s="63"/>
      <c r="H1619" s="64"/>
      <c r="I1619" s="64">
        <v>2</v>
      </c>
      <c r="J1619" s="63"/>
      <c r="K1619" s="63">
        <v>2</v>
      </c>
      <c r="L1619" s="63"/>
      <c r="M1619" s="63">
        <v>0</v>
      </c>
      <c r="N1619" s="63"/>
      <c r="O1619" s="63"/>
      <c r="P1619" s="63">
        <v>0</v>
      </c>
      <c r="Q1619" s="63">
        <v>1</v>
      </c>
    </row>
    <row r="1620" spans="1:17" x14ac:dyDescent="0.25">
      <c r="A1620" s="58">
        <v>2007</v>
      </c>
      <c r="B1620" s="79">
        <v>39263</v>
      </c>
      <c r="C1620" s="64"/>
      <c r="D1620" s="63">
        <v>3</v>
      </c>
      <c r="E1620" s="63"/>
      <c r="F1620" s="63">
        <v>3</v>
      </c>
      <c r="G1620" s="63"/>
      <c r="H1620" s="64"/>
      <c r="I1620" s="64">
        <v>6</v>
      </c>
      <c r="J1620" s="63"/>
      <c r="K1620" s="63">
        <v>6</v>
      </c>
      <c r="L1620" s="63"/>
      <c r="M1620" s="63">
        <v>0</v>
      </c>
      <c r="N1620" s="63"/>
      <c r="O1620" s="63"/>
      <c r="P1620" s="63">
        <v>2</v>
      </c>
      <c r="Q1620" s="63">
        <v>0</v>
      </c>
    </row>
    <row r="1621" spans="1:17" x14ac:dyDescent="0.25">
      <c r="A1621" s="58">
        <v>2007</v>
      </c>
      <c r="B1621" s="79">
        <v>183</v>
      </c>
      <c r="C1621" s="63"/>
      <c r="D1621" s="63">
        <v>8</v>
      </c>
      <c r="E1621" s="63"/>
      <c r="F1621" s="63">
        <v>8</v>
      </c>
      <c r="G1621" s="63"/>
      <c r="H1621" s="63"/>
      <c r="I1621" s="63">
        <v>3</v>
      </c>
      <c r="J1621" s="63"/>
      <c r="K1621" s="63">
        <v>3</v>
      </c>
      <c r="L1621" s="63"/>
      <c r="M1621" s="63">
        <v>1</v>
      </c>
      <c r="N1621" s="63">
        <v>1</v>
      </c>
      <c r="O1621" s="63"/>
      <c r="P1621" s="63">
        <v>0</v>
      </c>
      <c r="Q1621" s="63">
        <v>0</v>
      </c>
    </row>
    <row r="1622" spans="1:17" x14ac:dyDescent="0.25">
      <c r="A1622" s="58">
        <v>2007</v>
      </c>
      <c r="B1622" s="79">
        <v>184</v>
      </c>
      <c r="C1622" s="63"/>
      <c r="D1622" s="63">
        <v>16</v>
      </c>
      <c r="E1622" s="63"/>
      <c r="F1622" s="63">
        <v>16</v>
      </c>
      <c r="G1622" s="63"/>
      <c r="H1622" s="63"/>
      <c r="I1622" s="63">
        <v>7</v>
      </c>
      <c r="J1622" s="63"/>
      <c r="K1622" s="63">
        <v>7</v>
      </c>
      <c r="L1622" s="63"/>
      <c r="M1622" s="63">
        <v>1</v>
      </c>
      <c r="N1622" s="63">
        <v>1</v>
      </c>
      <c r="O1622" s="63"/>
      <c r="P1622" s="63">
        <v>4</v>
      </c>
      <c r="Q1622" s="63">
        <v>0</v>
      </c>
    </row>
    <row r="1623" spans="1:17" x14ac:dyDescent="0.25">
      <c r="A1623" s="58">
        <v>2007</v>
      </c>
      <c r="B1623" s="79">
        <v>185</v>
      </c>
      <c r="C1623" s="63"/>
      <c r="D1623" s="63">
        <v>10</v>
      </c>
      <c r="E1623" s="63"/>
      <c r="F1623" s="63">
        <v>10</v>
      </c>
      <c r="G1623" s="63"/>
      <c r="H1623" s="63"/>
      <c r="I1623" s="63">
        <v>0</v>
      </c>
      <c r="J1623" s="63"/>
      <c r="K1623" s="63">
        <v>0</v>
      </c>
      <c r="L1623" s="63"/>
      <c r="M1623" s="63">
        <v>0</v>
      </c>
      <c r="N1623" s="63"/>
      <c r="O1623" s="63"/>
      <c r="P1623" s="63">
        <v>1</v>
      </c>
      <c r="Q1623" s="63">
        <v>0</v>
      </c>
    </row>
    <row r="1624" spans="1:17" x14ac:dyDescent="0.25">
      <c r="A1624" s="58">
        <v>2007</v>
      </c>
      <c r="B1624" s="79">
        <v>186</v>
      </c>
      <c r="C1624" s="63"/>
      <c r="D1624" s="63">
        <v>4</v>
      </c>
      <c r="E1624" s="63"/>
      <c r="F1624" s="63">
        <v>4</v>
      </c>
      <c r="G1624" s="63"/>
      <c r="H1624" s="63"/>
      <c r="I1624" s="63">
        <v>0</v>
      </c>
      <c r="J1624" s="63"/>
      <c r="K1624" s="63">
        <v>0</v>
      </c>
      <c r="L1624" s="63"/>
      <c r="M1624" s="63">
        <v>0</v>
      </c>
      <c r="N1624" s="63"/>
      <c r="O1624" s="63"/>
      <c r="P1624" s="63">
        <v>0</v>
      </c>
      <c r="Q1624" s="63">
        <v>0</v>
      </c>
    </row>
    <row r="1625" spans="1:17" x14ac:dyDescent="0.25">
      <c r="A1625" s="58">
        <v>2007</v>
      </c>
      <c r="B1625" s="79">
        <v>187</v>
      </c>
      <c r="C1625" s="63"/>
      <c r="D1625" s="63">
        <v>2</v>
      </c>
      <c r="E1625" s="63"/>
      <c r="F1625" s="63">
        <v>2</v>
      </c>
      <c r="G1625" s="63"/>
      <c r="H1625" s="63"/>
      <c r="I1625" s="63">
        <v>1</v>
      </c>
      <c r="J1625" s="63"/>
      <c r="K1625" s="63">
        <v>1</v>
      </c>
      <c r="L1625" s="63"/>
      <c r="M1625" s="63">
        <v>0</v>
      </c>
      <c r="N1625" s="63"/>
      <c r="O1625" s="63"/>
      <c r="P1625" s="63">
        <v>1</v>
      </c>
      <c r="Q1625" s="63">
        <v>0</v>
      </c>
    </row>
    <row r="1626" spans="1:17" x14ac:dyDescent="0.25">
      <c r="A1626" s="58">
        <v>2007</v>
      </c>
      <c r="B1626" s="79">
        <v>188</v>
      </c>
      <c r="C1626" s="63"/>
      <c r="D1626" s="63">
        <v>5</v>
      </c>
      <c r="E1626" s="63"/>
      <c r="F1626" s="63">
        <v>5</v>
      </c>
      <c r="G1626" s="63"/>
      <c r="H1626" s="63"/>
      <c r="I1626" s="63">
        <v>3</v>
      </c>
      <c r="J1626" s="63"/>
      <c r="K1626" s="63">
        <v>3</v>
      </c>
      <c r="L1626" s="63"/>
      <c r="M1626" s="63">
        <v>0</v>
      </c>
      <c r="N1626" s="63"/>
      <c r="O1626" s="63"/>
      <c r="P1626" s="63">
        <v>1</v>
      </c>
      <c r="Q1626" s="63">
        <v>0</v>
      </c>
    </row>
    <row r="1627" spans="1:17" x14ac:dyDescent="0.25">
      <c r="A1627" s="58">
        <v>2007</v>
      </c>
      <c r="B1627" s="79">
        <v>189</v>
      </c>
      <c r="C1627" s="63"/>
      <c r="D1627" s="63">
        <v>7</v>
      </c>
      <c r="E1627" s="63"/>
      <c r="F1627" s="63">
        <v>7</v>
      </c>
      <c r="G1627" s="63"/>
      <c r="H1627" s="63"/>
      <c r="I1627" s="63">
        <v>9</v>
      </c>
      <c r="J1627" s="63"/>
      <c r="K1627" s="63">
        <v>9</v>
      </c>
      <c r="L1627" s="63"/>
      <c r="M1627" s="63">
        <v>0</v>
      </c>
      <c r="N1627" s="63"/>
      <c r="O1627" s="63"/>
      <c r="P1627" s="63">
        <v>0</v>
      </c>
      <c r="Q1627" s="63">
        <v>0</v>
      </c>
    </row>
    <row r="1628" spans="1:17" x14ac:dyDescent="0.25">
      <c r="A1628" s="58">
        <v>2007</v>
      </c>
      <c r="B1628" s="126">
        <v>190</v>
      </c>
      <c r="C1628" s="125"/>
      <c r="D1628" s="125">
        <v>0</v>
      </c>
      <c r="E1628" s="125"/>
      <c r="F1628" s="125"/>
      <c r="G1628" s="125"/>
      <c r="H1628" s="125"/>
      <c r="I1628" s="125">
        <v>0</v>
      </c>
      <c r="J1628" s="125"/>
      <c r="K1628" s="125">
        <v>0</v>
      </c>
      <c r="L1628" s="125"/>
      <c r="M1628" s="125">
        <v>0</v>
      </c>
      <c r="N1628" s="125"/>
      <c r="O1628" s="125"/>
      <c r="P1628" s="125">
        <v>0</v>
      </c>
      <c r="Q1628" s="125">
        <v>0</v>
      </c>
    </row>
    <row r="1629" spans="1:17" x14ac:dyDescent="0.25">
      <c r="A1629" s="58">
        <v>2007</v>
      </c>
      <c r="B1629" s="79">
        <v>191</v>
      </c>
      <c r="C1629" s="63"/>
      <c r="D1629" s="63">
        <v>9</v>
      </c>
      <c r="E1629" s="63"/>
      <c r="F1629" s="63">
        <v>9</v>
      </c>
      <c r="G1629" s="63"/>
      <c r="H1629" s="63"/>
      <c r="I1629" s="63">
        <v>1</v>
      </c>
      <c r="J1629" s="63"/>
      <c r="K1629" s="63">
        <v>1</v>
      </c>
      <c r="L1629" s="63"/>
      <c r="M1629" s="63">
        <v>0</v>
      </c>
      <c r="N1629" s="63"/>
      <c r="O1629" s="63"/>
      <c r="P1629" s="63">
        <v>3</v>
      </c>
      <c r="Q1629" s="63">
        <v>0</v>
      </c>
    </row>
    <row r="1630" spans="1:17" x14ac:dyDescent="0.25">
      <c r="A1630" s="58">
        <v>2007</v>
      </c>
      <c r="B1630" s="79">
        <v>192</v>
      </c>
      <c r="C1630" s="63"/>
      <c r="D1630" s="63">
        <v>7</v>
      </c>
      <c r="E1630" s="63"/>
      <c r="F1630" s="63">
        <v>7</v>
      </c>
      <c r="G1630" s="63"/>
      <c r="H1630" s="63"/>
      <c r="I1630" s="63">
        <v>3</v>
      </c>
      <c r="J1630" s="63"/>
      <c r="K1630" s="63">
        <v>3</v>
      </c>
      <c r="L1630" s="63"/>
      <c r="M1630" s="63">
        <v>0</v>
      </c>
      <c r="N1630" s="63"/>
      <c r="O1630" s="63"/>
      <c r="P1630" s="63">
        <v>2</v>
      </c>
      <c r="Q1630" s="63">
        <v>0</v>
      </c>
    </row>
    <row r="1631" spans="1:17" x14ac:dyDescent="0.25">
      <c r="A1631" s="58">
        <v>2007</v>
      </c>
      <c r="B1631" s="79">
        <v>193</v>
      </c>
      <c r="C1631" s="63"/>
      <c r="D1631" s="63">
        <v>5</v>
      </c>
      <c r="E1631" s="63"/>
      <c r="F1631" s="63">
        <v>5</v>
      </c>
      <c r="G1631" s="63"/>
      <c r="H1631" s="63"/>
      <c r="I1631" s="63">
        <v>2</v>
      </c>
      <c r="J1631" s="63"/>
      <c r="K1631" s="63">
        <v>2</v>
      </c>
      <c r="L1631" s="63"/>
      <c r="M1631" s="63">
        <v>0</v>
      </c>
      <c r="N1631" s="63"/>
      <c r="O1631" s="63"/>
      <c r="P1631" s="63">
        <v>4</v>
      </c>
      <c r="Q1631" s="63">
        <v>0</v>
      </c>
    </row>
    <row r="1632" spans="1:17" x14ac:dyDescent="0.25">
      <c r="A1632" s="58">
        <v>2007</v>
      </c>
      <c r="B1632" s="79">
        <v>194</v>
      </c>
      <c r="C1632" s="63"/>
      <c r="D1632" s="63">
        <v>0</v>
      </c>
      <c r="E1632" s="63"/>
      <c r="F1632" s="63">
        <v>0</v>
      </c>
      <c r="G1632" s="63"/>
      <c r="H1632" s="63"/>
      <c r="I1632" s="63">
        <v>2</v>
      </c>
      <c r="J1632" s="63"/>
      <c r="K1632" s="63">
        <v>2</v>
      </c>
      <c r="L1632" s="63"/>
      <c r="M1632" s="63">
        <v>0</v>
      </c>
      <c r="N1632" s="63"/>
      <c r="O1632" s="63"/>
      <c r="P1632" s="63">
        <v>1</v>
      </c>
      <c r="Q1632" s="63">
        <v>0</v>
      </c>
    </row>
    <row r="1633" spans="1:17" x14ac:dyDescent="0.25">
      <c r="A1633" s="58">
        <v>2007</v>
      </c>
      <c r="B1633" s="79">
        <v>195</v>
      </c>
      <c r="C1633" s="63"/>
      <c r="D1633" s="63">
        <v>5</v>
      </c>
      <c r="E1633" s="63"/>
      <c r="F1633" s="63">
        <v>5</v>
      </c>
      <c r="G1633" s="63"/>
      <c r="H1633" s="63"/>
      <c r="I1633" s="63">
        <v>0</v>
      </c>
      <c r="J1633" s="63"/>
      <c r="K1633" s="63">
        <v>0</v>
      </c>
      <c r="L1633" s="63"/>
      <c r="M1633" s="63">
        <v>0</v>
      </c>
      <c r="N1633" s="63"/>
      <c r="O1633" s="63"/>
      <c r="P1633" s="63">
        <v>0</v>
      </c>
      <c r="Q1633" s="63">
        <v>0</v>
      </c>
    </row>
    <row r="1634" spans="1:17" x14ac:dyDescent="0.25">
      <c r="A1634" s="58">
        <v>2007</v>
      </c>
      <c r="B1634" s="79">
        <v>196</v>
      </c>
      <c r="C1634" s="63"/>
      <c r="D1634" s="63">
        <v>7</v>
      </c>
      <c r="E1634" s="63"/>
      <c r="F1634" s="63">
        <v>7</v>
      </c>
      <c r="G1634" s="63"/>
      <c r="H1634" s="63"/>
      <c r="I1634" s="63">
        <v>1</v>
      </c>
      <c r="J1634" s="63"/>
      <c r="K1634" s="63">
        <v>1</v>
      </c>
      <c r="L1634" s="63"/>
      <c r="M1634" s="63">
        <v>0</v>
      </c>
      <c r="N1634" s="63"/>
      <c r="O1634" s="63"/>
      <c r="P1634" s="63">
        <v>0</v>
      </c>
      <c r="Q1634" s="63">
        <v>0</v>
      </c>
    </row>
    <row r="1635" spans="1:17" x14ac:dyDescent="0.25">
      <c r="A1635" s="58">
        <v>2007</v>
      </c>
      <c r="B1635" s="79">
        <v>197</v>
      </c>
      <c r="C1635" s="63"/>
      <c r="D1635" s="63">
        <v>8</v>
      </c>
      <c r="E1635" s="63"/>
      <c r="F1635" s="63">
        <v>8</v>
      </c>
      <c r="G1635" s="63"/>
      <c r="H1635" s="63"/>
      <c r="I1635" s="63">
        <v>5</v>
      </c>
      <c r="J1635" s="63"/>
      <c r="K1635" s="63">
        <v>5</v>
      </c>
      <c r="L1635" s="63"/>
      <c r="M1635" s="63">
        <v>0</v>
      </c>
      <c r="N1635" s="63"/>
      <c r="O1635" s="63"/>
      <c r="P1635" s="63">
        <v>0</v>
      </c>
      <c r="Q1635" s="63">
        <v>0</v>
      </c>
    </row>
    <row r="1636" spans="1:17" x14ac:dyDescent="0.25">
      <c r="A1636" s="58">
        <v>2007</v>
      </c>
      <c r="B1636" s="79">
        <v>198</v>
      </c>
      <c r="C1636" s="63"/>
      <c r="D1636" s="63">
        <v>8</v>
      </c>
      <c r="E1636" s="63"/>
      <c r="F1636" s="63">
        <v>8</v>
      </c>
      <c r="G1636" s="63"/>
      <c r="H1636" s="63"/>
      <c r="I1636" s="63">
        <v>0</v>
      </c>
      <c r="J1636" s="63"/>
      <c r="K1636" s="63">
        <v>0</v>
      </c>
      <c r="L1636" s="63"/>
      <c r="M1636" s="63">
        <v>0</v>
      </c>
      <c r="N1636" s="63"/>
      <c r="O1636" s="63"/>
      <c r="P1636" s="63">
        <v>2</v>
      </c>
      <c r="Q1636" s="63">
        <v>0</v>
      </c>
    </row>
    <row r="1637" spans="1:17" x14ac:dyDescent="0.25">
      <c r="A1637" s="58">
        <v>2007</v>
      </c>
      <c r="B1637" s="79">
        <v>199</v>
      </c>
      <c r="C1637" s="63"/>
      <c r="D1637" s="63">
        <v>4</v>
      </c>
      <c r="E1637" s="63"/>
      <c r="F1637" s="63">
        <v>4</v>
      </c>
      <c r="G1637" s="63"/>
      <c r="H1637" s="63"/>
      <c r="I1637" s="63">
        <v>0</v>
      </c>
      <c r="J1637" s="63"/>
      <c r="K1637" s="63">
        <v>0</v>
      </c>
      <c r="L1637" s="63"/>
      <c r="M1637" s="63">
        <v>0</v>
      </c>
      <c r="N1637" s="63"/>
      <c r="O1637" s="63"/>
      <c r="P1637" s="63">
        <v>1</v>
      </c>
      <c r="Q1637" s="63">
        <v>0</v>
      </c>
    </row>
    <row r="1638" spans="1:17" x14ac:dyDescent="0.25">
      <c r="A1638" s="58">
        <v>2007</v>
      </c>
      <c r="B1638" s="79">
        <v>200</v>
      </c>
      <c r="C1638" s="63"/>
      <c r="D1638" s="63">
        <v>3</v>
      </c>
      <c r="E1638" s="63"/>
      <c r="F1638" s="63">
        <v>3</v>
      </c>
      <c r="G1638" s="63"/>
      <c r="H1638" s="63"/>
      <c r="I1638" s="63">
        <v>3</v>
      </c>
      <c r="J1638" s="63"/>
      <c r="K1638" s="63">
        <v>3</v>
      </c>
      <c r="L1638" s="63"/>
      <c r="M1638" s="63">
        <v>1</v>
      </c>
      <c r="N1638" s="63">
        <v>1</v>
      </c>
      <c r="O1638" s="63"/>
      <c r="P1638" s="63">
        <v>1</v>
      </c>
      <c r="Q1638" s="63">
        <v>1</v>
      </c>
    </row>
    <row r="1639" spans="1:17" x14ac:dyDescent="0.25">
      <c r="A1639" s="58">
        <v>2007</v>
      </c>
      <c r="B1639" s="79">
        <v>201</v>
      </c>
      <c r="C1639" s="63"/>
      <c r="D1639" s="63">
        <v>5</v>
      </c>
      <c r="E1639" s="63"/>
      <c r="F1639" s="63">
        <v>5</v>
      </c>
      <c r="G1639" s="63"/>
      <c r="H1639" s="63"/>
      <c r="I1639" s="63">
        <v>3</v>
      </c>
      <c r="J1639" s="63"/>
      <c r="K1639" s="63">
        <v>3</v>
      </c>
      <c r="L1639" s="63"/>
      <c r="M1639" s="63">
        <v>0</v>
      </c>
      <c r="N1639" s="63"/>
      <c r="O1639" s="63"/>
      <c r="P1639" s="63">
        <v>3</v>
      </c>
      <c r="Q1639" s="63">
        <v>0</v>
      </c>
    </row>
    <row r="1640" spans="1:17" x14ac:dyDescent="0.25">
      <c r="A1640" s="58">
        <v>2007</v>
      </c>
      <c r="B1640" s="79">
        <v>202</v>
      </c>
      <c r="C1640" s="63"/>
      <c r="D1640" s="63">
        <v>1</v>
      </c>
      <c r="E1640" s="63"/>
      <c r="F1640" s="63">
        <v>1</v>
      </c>
      <c r="G1640" s="63"/>
      <c r="H1640" s="63"/>
      <c r="I1640" s="63">
        <v>3</v>
      </c>
      <c r="J1640" s="63"/>
      <c r="K1640" s="63">
        <v>3</v>
      </c>
      <c r="L1640" s="63"/>
      <c r="M1640" s="63">
        <v>0</v>
      </c>
      <c r="N1640" s="63"/>
      <c r="O1640" s="63"/>
      <c r="P1640" s="63">
        <v>1</v>
      </c>
      <c r="Q1640" s="63">
        <v>0</v>
      </c>
    </row>
    <row r="1641" spans="1:17" x14ac:dyDescent="0.25">
      <c r="A1641" s="58">
        <v>2007</v>
      </c>
      <c r="B1641" s="79">
        <v>203</v>
      </c>
      <c r="C1641" s="63"/>
      <c r="D1641" s="63">
        <v>0</v>
      </c>
      <c r="E1641" s="63"/>
      <c r="F1641" s="63">
        <v>0</v>
      </c>
      <c r="G1641" s="63"/>
      <c r="H1641" s="63"/>
      <c r="I1641" s="63">
        <v>1</v>
      </c>
      <c r="J1641" s="63"/>
      <c r="K1641" s="63">
        <v>1</v>
      </c>
      <c r="L1641" s="63"/>
      <c r="M1641" s="63">
        <v>0</v>
      </c>
      <c r="N1641" s="63"/>
      <c r="O1641" s="63"/>
      <c r="P1641" s="63">
        <v>3</v>
      </c>
      <c r="Q1641" s="63">
        <v>0</v>
      </c>
    </row>
    <row r="1642" spans="1:17" x14ac:dyDescent="0.25">
      <c r="A1642" s="58">
        <v>2007</v>
      </c>
      <c r="B1642" s="79">
        <v>204</v>
      </c>
      <c r="C1642" s="63"/>
      <c r="D1642" s="63">
        <v>1</v>
      </c>
      <c r="E1642" s="63"/>
      <c r="F1642" s="63">
        <v>1</v>
      </c>
      <c r="G1642" s="63"/>
      <c r="H1642" s="63"/>
      <c r="I1642" s="63">
        <v>0</v>
      </c>
      <c r="J1642" s="63"/>
      <c r="K1642" s="63">
        <v>0</v>
      </c>
      <c r="L1642" s="63"/>
      <c r="M1642" s="63">
        <v>0</v>
      </c>
      <c r="N1642" s="63"/>
      <c r="O1642" s="63"/>
      <c r="P1642" s="63">
        <v>0</v>
      </c>
      <c r="Q1642" s="63">
        <v>0</v>
      </c>
    </row>
    <row r="1643" spans="1:17" x14ac:dyDescent="0.25">
      <c r="A1643" s="58">
        <v>2007</v>
      </c>
      <c r="B1643" s="79">
        <v>205</v>
      </c>
      <c r="C1643" s="63"/>
      <c r="D1643" s="63">
        <v>4</v>
      </c>
      <c r="E1643" s="63"/>
      <c r="F1643" s="63">
        <v>4</v>
      </c>
      <c r="G1643" s="63"/>
      <c r="H1643" s="63"/>
      <c r="I1643" s="63">
        <v>1</v>
      </c>
      <c r="J1643" s="63"/>
      <c r="K1643" s="63">
        <v>1</v>
      </c>
      <c r="L1643" s="63"/>
      <c r="M1643" s="63">
        <v>0</v>
      </c>
      <c r="N1643" s="63"/>
      <c r="O1643" s="63"/>
      <c r="P1643" s="63">
        <v>0</v>
      </c>
      <c r="Q1643" s="63">
        <v>0</v>
      </c>
    </row>
    <row r="1644" spans="1:17" x14ac:dyDescent="0.25">
      <c r="A1644" s="58">
        <v>2007</v>
      </c>
      <c r="B1644" s="79">
        <v>206</v>
      </c>
      <c r="C1644" s="63"/>
      <c r="D1644" s="63">
        <v>2</v>
      </c>
      <c r="E1644" s="63"/>
      <c r="F1644" s="63">
        <v>2</v>
      </c>
      <c r="G1644" s="63"/>
      <c r="H1644" s="63"/>
      <c r="I1644" s="63">
        <v>4</v>
      </c>
      <c r="J1644" s="63"/>
      <c r="K1644" s="63">
        <v>4</v>
      </c>
      <c r="L1644" s="63"/>
      <c r="M1644" s="63">
        <v>0</v>
      </c>
      <c r="N1644" s="63"/>
      <c r="O1644" s="63"/>
      <c r="P1644" s="63">
        <v>1</v>
      </c>
      <c r="Q1644" s="63">
        <v>0</v>
      </c>
    </row>
    <row r="1645" spans="1:17" x14ac:dyDescent="0.25">
      <c r="A1645" s="58">
        <v>2007</v>
      </c>
      <c r="B1645" s="79">
        <v>207</v>
      </c>
      <c r="C1645" s="63"/>
      <c r="D1645" s="63">
        <v>1</v>
      </c>
      <c r="E1645" s="63"/>
      <c r="F1645" s="63">
        <v>1</v>
      </c>
      <c r="G1645" s="63"/>
      <c r="H1645" s="63"/>
      <c r="I1645" s="63">
        <v>2</v>
      </c>
      <c r="J1645" s="63"/>
      <c r="K1645" s="63">
        <v>2</v>
      </c>
      <c r="L1645" s="63"/>
      <c r="M1645" s="63">
        <v>0</v>
      </c>
      <c r="N1645" s="63"/>
      <c r="O1645" s="63"/>
      <c r="P1645" s="63">
        <v>2</v>
      </c>
      <c r="Q1645" s="63">
        <v>0</v>
      </c>
    </row>
    <row r="1646" spans="1:17" x14ac:dyDescent="0.25">
      <c r="A1646" s="58">
        <v>2007</v>
      </c>
      <c r="B1646" s="79">
        <v>208</v>
      </c>
      <c r="C1646" s="63"/>
      <c r="D1646" s="63">
        <v>0</v>
      </c>
      <c r="E1646" s="63"/>
      <c r="F1646" s="63">
        <v>0</v>
      </c>
      <c r="G1646" s="63"/>
      <c r="H1646" s="63"/>
      <c r="I1646" s="63">
        <v>2</v>
      </c>
      <c r="J1646" s="63"/>
      <c r="K1646" s="63">
        <v>2</v>
      </c>
      <c r="L1646" s="63"/>
      <c r="M1646" s="63">
        <v>0</v>
      </c>
      <c r="N1646" s="63"/>
      <c r="O1646" s="63"/>
      <c r="P1646" s="63">
        <v>1</v>
      </c>
      <c r="Q1646" s="63">
        <v>0</v>
      </c>
    </row>
    <row r="1647" spans="1:17" x14ac:dyDescent="0.25">
      <c r="A1647" s="58">
        <v>2007</v>
      </c>
      <c r="B1647" s="79">
        <v>209</v>
      </c>
      <c r="C1647" s="63"/>
      <c r="D1647" s="63">
        <v>0</v>
      </c>
      <c r="E1647" s="63"/>
      <c r="F1647" s="63">
        <v>0</v>
      </c>
      <c r="G1647" s="63"/>
      <c r="H1647" s="63"/>
      <c r="I1647" s="63">
        <v>1</v>
      </c>
      <c r="J1647" s="63"/>
      <c r="K1647" s="63">
        <v>1</v>
      </c>
      <c r="L1647" s="63"/>
      <c r="M1647" s="63">
        <v>0</v>
      </c>
      <c r="N1647" s="63"/>
      <c r="O1647" s="63"/>
      <c r="P1647" s="63">
        <v>0</v>
      </c>
      <c r="Q1647" s="63">
        <v>0</v>
      </c>
    </row>
    <row r="1648" spans="1:17" x14ac:dyDescent="0.25">
      <c r="A1648" s="58">
        <v>2007</v>
      </c>
      <c r="B1648" s="79">
        <v>210</v>
      </c>
      <c r="C1648" s="63"/>
      <c r="D1648" s="63">
        <v>0</v>
      </c>
      <c r="E1648" s="63"/>
      <c r="F1648" s="63">
        <v>0</v>
      </c>
      <c r="G1648" s="63"/>
      <c r="H1648" s="63"/>
      <c r="I1648" s="63">
        <v>1</v>
      </c>
      <c r="J1648" s="63"/>
      <c r="K1648" s="63">
        <v>1</v>
      </c>
      <c r="L1648" s="63"/>
      <c r="M1648" s="63">
        <v>0</v>
      </c>
      <c r="N1648" s="63"/>
      <c r="O1648" s="63"/>
      <c r="P1648" s="63">
        <v>2</v>
      </c>
      <c r="Q1648" s="63">
        <v>0</v>
      </c>
    </row>
    <row r="1649" spans="1:17" x14ac:dyDescent="0.25">
      <c r="A1649" s="58">
        <v>2007</v>
      </c>
      <c r="B1649" s="79">
        <v>211</v>
      </c>
      <c r="C1649" s="63"/>
      <c r="D1649" s="63">
        <v>-1</v>
      </c>
      <c r="E1649" s="63"/>
      <c r="F1649" s="63">
        <v>-1</v>
      </c>
      <c r="G1649" s="63"/>
      <c r="H1649" s="63"/>
      <c r="I1649" s="63">
        <v>0</v>
      </c>
      <c r="J1649" s="63"/>
      <c r="K1649" s="63">
        <v>0</v>
      </c>
      <c r="L1649" s="63"/>
      <c r="M1649" s="63">
        <v>0</v>
      </c>
      <c r="N1649" s="63"/>
      <c r="O1649" s="63"/>
      <c r="P1649" s="63">
        <v>2</v>
      </c>
      <c r="Q1649" s="63">
        <v>1</v>
      </c>
    </row>
    <row r="1650" spans="1:17" x14ac:dyDescent="0.25">
      <c r="A1650" s="58">
        <v>2007</v>
      </c>
      <c r="B1650" s="79">
        <v>212</v>
      </c>
      <c r="C1650" s="63"/>
      <c r="D1650" s="63">
        <v>0</v>
      </c>
      <c r="E1650" s="63"/>
      <c r="F1650" s="63">
        <v>0</v>
      </c>
      <c r="G1650" s="63"/>
      <c r="H1650" s="63"/>
      <c r="I1650" s="63">
        <v>0</v>
      </c>
      <c r="J1650" s="63"/>
      <c r="K1650" s="63">
        <v>0</v>
      </c>
      <c r="L1650" s="63"/>
      <c r="M1650" s="63">
        <v>0</v>
      </c>
      <c r="N1650" s="63"/>
      <c r="O1650" s="63"/>
      <c r="P1650" s="63">
        <v>0</v>
      </c>
      <c r="Q1650" s="63">
        <v>0</v>
      </c>
    </row>
    <row r="1651" spans="1:17" x14ac:dyDescent="0.25">
      <c r="A1651" s="58">
        <v>2007</v>
      </c>
      <c r="B1651" s="79">
        <v>213</v>
      </c>
      <c r="C1651" s="63"/>
      <c r="D1651" s="63">
        <v>0</v>
      </c>
      <c r="E1651" s="63"/>
      <c r="F1651" s="63">
        <v>0</v>
      </c>
      <c r="G1651" s="63"/>
      <c r="H1651" s="63"/>
      <c r="I1651" s="63">
        <v>0</v>
      </c>
      <c r="J1651" s="63"/>
      <c r="K1651" s="63">
        <v>0</v>
      </c>
      <c r="L1651" s="63"/>
      <c r="M1651" s="63">
        <v>0</v>
      </c>
      <c r="N1651" s="63"/>
      <c r="O1651" s="63"/>
      <c r="P1651" s="63">
        <v>2</v>
      </c>
      <c r="Q1651" s="63">
        <v>0</v>
      </c>
    </row>
    <row r="1652" spans="1:17" x14ac:dyDescent="0.25">
      <c r="A1652" s="58">
        <v>2007</v>
      </c>
      <c r="B1652" s="79">
        <v>214</v>
      </c>
      <c r="C1652" s="63"/>
      <c r="D1652" s="63">
        <v>0</v>
      </c>
      <c r="E1652" s="63"/>
      <c r="F1652" s="63">
        <v>0</v>
      </c>
      <c r="G1652" s="63"/>
      <c r="H1652" s="63"/>
      <c r="I1652" s="63">
        <v>0</v>
      </c>
      <c r="J1652" s="63"/>
      <c r="K1652" s="63">
        <v>0</v>
      </c>
      <c r="L1652" s="63"/>
      <c r="M1652" s="63">
        <v>0</v>
      </c>
      <c r="N1652" s="63"/>
      <c r="O1652" s="63"/>
      <c r="P1652" s="63">
        <v>-1</v>
      </c>
      <c r="Q1652" s="63">
        <v>0</v>
      </c>
    </row>
    <row r="1653" spans="1:17" x14ac:dyDescent="0.25">
      <c r="A1653" s="58">
        <v>2007</v>
      </c>
      <c r="B1653" s="79">
        <v>215</v>
      </c>
      <c r="C1653" s="63"/>
      <c r="D1653" s="63">
        <v>0</v>
      </c>
      <c r="E1653" s="63"/>
      <c r="F1653" s="63">
        <v>0</v>
      </c>
      <c r="G1653" s="63"/>
      <c r="H1653" s="63"/>
      <c r="I1653" s="63">
        <v>0</v>
      </c>
      <c r="J1653" s="63"/>
      <c r="K1653" s="63">
        <v>0</v>
      </c>
      <c r="L1653" s="63"/>
      <c r="M1653" s="63">
        <v>0</v>
      </c>
      <c r="N1653" s="63"/>
      <c r="O1653" s="63"/>
      <c r="P1653" s="63">
        <v>0</v>
      </c>
      <c r="Q1653" s="63">
        <v>0</v>
      </c>
    </row>
    <row r="1654" spans="1:17" x14ac:dyDescent="0.25">
      <c r="A1654" s="58">
        <v>2007</v>
      </c>
      <c r="B1654" s="79">
        <v>216</v>
      </c>
      <c r="C1654" s="63"/>
      <c r="D1654" s="63">
        <v>7</v>
      </c>
      <c r="E1654" s="63"/>
      <c r="F1654" s="63">
        <v>7</v>
      </c>
      <c r="G1654" s="63"/>
      <c r="H1654" s="63"/>
      <c r="I1654" s="63">
        <v>2</v>
      </c>
      <c r="J1654" s="63"/>
      <c r="K1654" s="63">
        <v>2</v>
      </c>
      <c r="L1654" s="63"/>
      <c r="M1654" s="63">
        <v>0</v>
      </c>
      <c r="N1654" s="63"/>
      <c r="O1654" s="63"/>
      <c r="P1654" s="63">
        <v>5</v>
      </c>
      <c r="Q1654" s="63">
        <v>1</v>
      </c>
    </row>
    <row r="1655" spans="1:17" x14ac:dyDescent="0.25">
      <c r="A1655" s="58">
        <v>2007</v>
      </c>
      <c r="B1655" s="79">
        <v>217</v>
      </c>
      <c r="C1655" s="63"/>
      <c r="D1655" s="63">
        <v>2</v>
      </c>
      <c r="E1655" s="63"/>
      <c r="F1655" s="63">
        <v>2</v>
      </c>
      <c r="G1655" s="63"/>
      <c r="H1655" s="63"/>
      <c r="I1655" s="63">
        <v>0</v>
      </c>
      <c r="J1655" s="63"/>
      <c r="K1655" s="63">
        <v>0</v>
      </c>
      <c r="L1655" s="63"/>
      <c r="M1655" s="63">
        <v>0</v>
      </c>
      <c r="N1655" s="63"/>
      <c r="O1655" s="63"/>
      <c r="P1655" s="63">
        <v>4</v>
      </c>
      <c r="Q1655" s="63">
        <v>1</v>
      </c>
    </row>
    <row r="1656" spans="1:17" x14ac:dyDescent="0.25">
      <c r="A1656" s="58">
        <v>2007</v>
      </c>
      <c r="B1656" s="79">
        <v>218</v>
      </c>
      <c r="C1656" s="63"/>
      <c r="D1656" s="63">
        <v>1</v>
      </c>
      <c r="E1656" s="63"/>
      <c r="F1656" s="63">
        <v>1</v>
      </c>
      <c r="G1656" s="63"/>
      <c r="H1656" s="63"/>
      <c r="I1656" s="63">
        <v>0</v>
      </c>
      <c r="J1656" s="63"/>
      <c r="K1656" s="63">
        <v>0</v>
      </c>
      <c r="L1656" s="63"/>
      <c r="M1656" s="63">
        <v>0</v>
      </c>
      <c r="N1656" s="63"/>
      <c r="O1656" s="63"/>
      <c r="P1656" s="63">
        <v>1</v>
      </c>
      <c r="Q1656" s="63">
        <v>0</v>
      </c>
    </row>
    <row r="1657" spans="1:17" x14ac:dyDescent="0.25">
      <c r="A1657" s="58">
        <v>2007</v>
      </c>
      <c r="B1657" s="79">
        <v>219</v>
      </c>
      <c r="C1657" s="63"/>
      <c r="D1657" s="63">
        <v>0</v>
      </c>
      <c r="E1657" s="63"/>
      <c r="F1657" s="63">
        <v>0</v>
      </c>
      <c r="G1657" s="63"/>
      <c r="H1657" s="63"/>
      <c r="I1657" s="63">
        <v>0</v>
      </c>
      <c r="J1657" s="63"/>
      <c r="K1657" s="63">
        <v>0</v>
      </c>
      <c r="L1657" s="63"/>
      <c r="M1657" s="63">
        <v>0</v>
      </c>
      <c r="N1657" s="63"/>
      <c r="O1657" s="63"/>
      <c r="P1657" s="63">
        <v>4</v>
      </c>
      <c r="Q1657" s="63">
        <v>-1</v>
      </c>
    </row>
    <row r="1658" spans="1:17" x14ac:dyDescent="0.25">
      <c r="A1658" s="58">
        <v>2007</v>
      </c>
      <c r="B1658" s="79">
        <v>220</v>
      </c>
      <c r="C1658" s="63"/>
      <c r="D1658" s="63">
        <v>0</v>
      </c>
      <c r="E1658" s="63"/>
      <c r="F1658" s="63">
        <v>0</v>
      </c>
      <c r="G1658" s="63"/>
      <c r="H1658" s="63"/>
      <c r="I1658" s="63">
        <v>1</v>
      </c>
      <c r="J1658" s="63"/>
      <c r="K1658" s="63">
        <v>1</v>
      </c>
      <c r="L1658" s="63"/>
      <c r="M1658" s="63">
        <v>0</v>
      </c>
      <c r="N1658" s="63"/>
      <c r="O1658" s="63"/>
      <c r="P1658" s="63">
        <v>6</v>
      </c>
      <c r="Q1658" s="63">
        <v>0</v>
      </c>
    </row>
    <row r="1659" spans="1:17" x14ac:dyDescent="0.25">
      <c r="A1659" s="58">
        <v>2007</v>
      </c>
      <c r="B1659" s="79">
        <v>221</v>
      </c>
      <c r="C1659" s="63"/>
      <c r="D1659" s="63">
        <v>0</v>
      </c>
      <c r="E1659" s="63"/>
      <c r="F1659" s="63">
        <v>0</v>
      </c>
      <c r="G1659" s="63"/>
      <c r="H1659" s="63"/>
      <c r="I1659" s="63">
        <v>0</v>
      </c>
      <c r="J1659" s="63"/>
      <c r="K1659" s="63">
        <v>0</v>
      </c>
      <c r="L1659" s="63"/>
      <c r="M1659" s="63">
        <v>0</v>
      </c>
      <c r="N1659" s="63"/>
      <c r="O1659" s="63"/>
      <c r="P1659" s="63">
        <v>3</v>
      </c>
      <c r="Q1659" s="63">
        <v>1</v>
      </c>
    </row>
    <row r="1660" spans="1:17" x14ac:dyDescent="0.25">
      <c r="A1660" s="58">
        <v>2007</v>
      </c>
      <c r="B1660" s="79">
        <v>222</v>
      </c>
      <c r="C1660" s="63"/>
      <c r="D1660" s="63">
        <v>0</v>
      </c>
      <c r="E1660" s="63"/>
      <c r="F1660" s="63">
        <v>0</v>
      </c>
      <c r="G1660" s="63"/>
      <c r="H1660" s="63"/>
      <c r="I1660" s="63">
        <v>0</v>
      </c>
      <c r="J1660" s="63"/>
      <c r="K1660" s="63">
        <v>0</v>
      </c>
      <c r="L1660" s="63"/>
      <c r="M1660" s="63">
        <v>0</v>
      </c>
      <c r="N1660" s="63"/>
      <c r="O1660" s="63"/>
      <c r="P1660" s="63">
        <v>2</v>
      </c>
      <c r="Q1660" s="63">
        <v>0</v>
      </c>
    </row>
    <row r="1661" spans="1:17" x14ac:dyDescent="0.25">
      <c r="A1661" s="58">
        <v>2007</v>
      </c>
      <c r="B1661" s="79">
        <v>223</v>
      </c>
      <c r="C1661" s="63"/>
      <c r="D1661" s="63">
        <v>0</v>
      </c>
      <c r="E1661" s="63"/>
      <c r="F1661" s="63">
        <v>0</v>
      </c>
      <c r="G1661" s="63"/>
      <c r="H1661" s="63"/>
      <c r="I1661" s="63">
        <v>0</v>
      </c>
      <c r="J1661" s="63"/>
      <c r="K1661" s="63">
        <v>0</v>
      </c>
      <c r="L1661" s="63"/>
      <c r="M1661" s="63">
        <v>0</v>
      </c>
      <c r="N1661" s="63"/>
      <c r="O1661" s="63"/>
      <c r="P1661" s="63">
        <v>7</v>
      </c>
      <c r="Q1661" s="63">
        <v>0</v>
      </c>
    </row>
    <row r="1662" spans="1:17" x14ac:dyDescent="0.25">
      <c r="A1662" s="58">
        <v>2007</v>
      </c>
      <c r="B1662" s="79">
        <v>224</v>
      </c>
      <c r="C1662" s="63"/>
      <c r="D1662" s="63">
        <v>0</v>
      </c>
      <c r="E1662" s="63"/>
      <c r="F1662" s="63">
        <v>0</v>
      </c>
      <c r="G1662" s="63"/>
      <c r="H1662" s="63"/>
      <c r="I1662" s="63">
        <v>0</v>
      </c>
      <c r="J1662" s="63"/>
      <c r="K1662" s="63">
        <v>0</v>
      </c>
      <c r="L1662" s="63"/>
      <c r="M1662" s="63">
        <v>0</v>
      </c>
      <c r="N1662" s="63"/>
      <c r="O1662" s="63"/>
      <c r="P1662" s="63">
        <v>1</v>
      </c>
      <c r="Q1662" s="63">
        <v>0</v>
      </c>
    </row>
    <row r="1663" spans="1:17" x14ac:dyDescent="0.25">
      <c r="A1663" s="58">
        <v>2007</v>
      </c>
      <c r="B1663" s="79">
        <v>225</v>
      </c>
      <c r="C1663" s="63"/>
      <c r="D1663" s="63">
        <v>-1</v>
      </c>
      <c r="E1663" s="63"/>
      <c r="F1663" s="63">
        <v>-1</v>
      </c>
      <c r="G1663" s="63"/>
      <c r="H1663" s="63"/>
      <c r="I1663" s="63">
        <v>0</v>
      </c>
      <c r="J1663" s="63"/>
      <c r="K1663" s="63">
        <v>0</v>
      </c>
      <c r="L1663" s="63"/>
      <c r="M1663" s="63">
        <v>0</v>
      </c>
      <c r="N1663" s="63"/>
      <c r="O1663" s="63"/>
      <c r="P1663" s="63">
        <v>3</v>
      </c>
      <c r="Q1663" s="63">
        <v>0</v>
      </c>
    </row>
    <row r="1664" spans="1:17" x14ac:dyDescent="0.25">
      <c r="A1664" s="58">
        <v>2007</v>
      </c>
      <c r="B1664" s="79">
        <v>226</v>
      </c>
      <c r="C1664" s="63"/>
      <c r="D1664" s="63">
        <v>0</v>
      </c>
      <c r="E1664" s="63"/>
      <c r="F1664" s="63">
        <v>0</v>
      </c>
      <c r="G1664" s="63"/>
      <c r="H1664" s="63"/>
      <c r="I1664" s="63">
        <v>0</v>
      </c>
      <c r="J1664" s="63"/>
      <c r="K1664" s="63">
        <v>0</v>
      </c>
      <c r="L1664" s="63"/>
      <c r="M1664" s="63">
        <v>0</v>
      </c>
      <c r="N1664" s="63"/>
      <c r="O1664" s="63"/>
      <c r="P1664" s="63">
        <v>2</v>
      </c>
      <c r="Q1664" s="63">
        <v>0</v>
      </c>
    </row>
    <row r="1665" spans="1:17" x14ac:dyDescent="0.25">
      <c r="A1665" s="58">
        <v>2007</v>
      </c>
      <c r="B1665" s="79">
        <v>227</v>
      </c>
      <c r="C1665" s="63"/>
      <c r="D1665" s="63">
        <v>0</v>
      </c>
      <c r="E1665" s="63"/>
      <c r="F1665" s="63">
        <v>0</v>
      </c>
      <c r="G1665" s="63"/>
      <c r="H1665" s="63"/>
      <c r="I1665" s="63">
        <v>0</v>
      </c>
      <c r="J1665" s="63"/>
      <c r="K1665" s="63">
        <v>0</v>
      </c>
      <c r="L1665" s="63"/>
      <c r="M1665" s="63">
        <v>0</v>
      </c>
      <c r="N1665" s="63"/>
      <c r="O1665" s="63"/>
      <c r="P1665" s="63">
        <v>-1</v>
      </c>
      <c r="Q1665" s="63">
        <v>0</v>
      </c>
    </row>
    <row r="1666" spans="1:17" x14ac:dyDescent="0.25">
      <c r="A1666" s="58">
        <v>2007</v>
      </c>
      <c r="B1666" s="79">
        <v>228</v>
      </c>
      <c r="C1666" s="63"/>
      <c r="D1666" s="63">
        <v>0</v>
      </c>
      <c r="E1666" s="63"/>
      <c r="F1666" s="63">
        <v>0</v>
      </c>
      <c r="G1666" s="63"/>
      <c r="H1666" s="63"/>
      <c r="I1666" s="63">
        <v>0</v>
      </c>
      <c r="J1666" s="63"/>
      <c r="K1666" s="63">
        <v>0</v>
      </c>
      <c r="L1666" s="63"/>
      <c r="M1666" s="63">
        <v>0</v>
      </c>
      <c r="N1666" s="63"/>
      <c r="O1666" s="63"/>
      <c r="P1666" s="63">
        <v>-1</v>
      </c>
      <c r="Q1666" s="63">
        <v>0</v>
      </c>
    </row>
    <row r="1667" spans="1:17" x14ac:dyDescent="0.25">
      <c r="A1667" s="58">
        <v>2007</v>
      </c>
      <c r="B1667" s="79">
        <v>229</v>
      </c>
      <c r="C1667" s="63"/>
      <c r="D1667" s="63">
        <v>0</v>
      </c>
      <c r="E1667" s="63"/>
      <c r="F1667" s="63">
        <v>0</v>
      </c>
      <c r="G1667" s="63"/>
      <c r="H1667" s="63"/>
      <c r="I1667" s="63">
        <v>0</v>
      </c>
      <c r="J1667" s="63"/>
      <c r="K1667" s="63">
        <v>0</v>
      </c>
      <c r="L1667" s="63"/>
      <c r="M1667" s="63">
        <v>0</v>
      </c>
      <c r="N1667" s="63"/>
      <c r="O1667" s="63"/>
      <c r="P1667" s="63">
        <v>2</v>
      </c>
      <c r="Q1667" s="63">
        <v>0</v>
      </c>
    </row>
    <row r="1668" spans="1:17" x14ac:dyDescent="0.25">
      <c r="A1668" s="58">
        <v>2007</v>
      </c>
      <c r="B1668" s="79">
        <v>230</v>
      </c>
      <c r="C1668" s="63"/>
      <c r="D1668" s="63">
        <v>2</v>
      </c>
      <c r="E1668" s="63"/>
      <c r="F1668" s="63">
        <v>2</v>
      </c>
      <c r="G1668" s="63"/>
      <c r="H1668" s="63"/>
      <c r="I1668" s="63">
        <v>0</v>
      </c>
      <c r="J1668" s="63"/>
      <c r="K1668" s="63">
        <v>0</v>
      </c>
      <c r="L1668" s="63"/>
      <c r="M1668" s="63">
        <v>0</v>
      </c>
      <c r="N1668" s="63"/>
      <c r="O1668" s="63"/>
      <c r="P1668" s="63">
        <v>1</v>
      </c>
      <c r="Q1668" s="63">
        <v>0</v>
      </c>
    </row>
    <row r="1669" spans="1:17" x14ac:dyDescent="0.25">
      <c r="A1669" s="58">
        <v>2007</v>
      </c>
      <c r="B1669" s="79">
        <v>231</v>
      </c>
      <c r="C1669" s="63"/>
      <c r="D1669" s="63">
        <v>-1</v>
      </c>
      <c r="E1669" s="63">
        <v>-1</v>
      </c>
      <c r="F1669" s="63">
        <v>-1</v>
      </c>
      <c r="G1669" s="63"/>
      <c r="H1669" s="63"/>
      <c r="I1669" s="63">
        <v>0</v>
      </c>
      <c r="J1669" s="63">
        <v>0</v>
      </c>
      <c r="K1669" s="63">
        <v>0</v>
      </c>
      <c r="L1669" s="63"/>
      <c r="M1669" s="63">
        <v>0</v>
      </c>
      <c r="N1669" s="63"/>
      <c r="O1669" s="63"/>
      <c r="P1669" s="63">
        <v>1</v>
      </c>
      <c r="Q1669" s="63">
        <v>0</v>
      </c>
    </row>
    <row r="1670" spans="1:17" x14ac:dyDescent="0.25">
      <c r="A1670" s="58">
        <v>2007</v>
      </c>
      <c r="B1670" s="79">
        <v>232</v>
      </c>
      <c r="C1670" s="63"/>
      <c r="D1670" s="63">
        <v>0</v>
      </c>
      <c r="E1670" s="63">
        <v>0</v>
      </c>
      <c r="F1670" s="63">
        <v>0</v>
      </c>
      <c r="G1670" s="63"/>
      <c r="H1670" s="63"/>
      <c r="I1670" s="63">
        <v>0</v>
      </c>
      <c r="J1670" s="63">
        <v>0</v>
      </c>
      <c r="K1670" s="63">
        <v>0</v>
      </c>
      <c r="L1670" s="63"/>
      <c r="M1670" s="63">
        <v>0</v>
      </c>
      <c r="N1670" s="63"/>
      <c r="O1670" s="63"/>
      <c r="P1670" s="63">
        <v>4</v>
      </c>
      <c r="Q1670" s="63">
        <v>0</v>
      </c>
    </row>
    <row r="1671" spans="1:17" x14ac:dyDescent="0.25">
      <c r="A1671" s="58">
        <v>2007</v>
      </c>
      <c r="B1671" s="79">
        <v>233</v>
      </c>
      <c r="C1671" s="63"/>
      <c r="D1671" s="63">
        <v>0</v>
      </c>
      <c r="E1671" s="63">
        <v>0</v>
      </c>
      <c r="F1671" s="63">
        <v>0</v>
      </c>
      <c r="G1671" s="63"/>
      <c r="H1671" s="63"/>
      <c r="I1671" s="63">
        <v>0</v>
      </c>
      <c r="J1671" s="63">
        <v>0</v>
      </c>
      <c r="K1671" s="63">
        <v>0</v>
      </c>
      <c r="L1671" s="63"/>
      <c r="M1671" s="63">
        <v>0</v>
      </c>
      <c r="N1671" s="63"/>
      <c r="O1671" s="63"/>
      <c r="P1671" s="63">
        <v>2</v>
      </c>
      <c r="Q1671" s="63">
        <v>0</v>
      </c>
    </row>
    <row r="1672" spans="1:17" x14ac:dyDescent="0.25">
      <c r="A1672" s="58">
        <v>2007</v>
      </c>
      <c r="B1672" s="79">
        <v>234</v>
      </c>
      <c r="C1672" s="63"/>
      <c r="D1672" s="63">
        <v>0</v>
      </c>
      <c r="E1672" s="63">
        <v>0</v>
      </c>
      <c r="F1672" s="63">
        <v>0</v>
      </c>
      <c r="G1672" s="63"/>
      <c r="H1672" s="63"/>
      <c r="I1672" s="63">
        <v>0</v>
      </c>
      <c r="J1672" s="63">
        <v>0</v>
      </c>
      <c r="K1672" s="63">
        <v>0</v>
      </c>
      <c r="L1672" s="63"/>
      <c r="M1672" s="63">
        <v>0</v>
      </c>
      <c r="N1672" s="63"/>
      <c r="O1672" s="63"/>
      <c r="P1672" s="63">
        <v>5</v>
      </c>
      <c r="Q1672" s="63">
        <v>0</v>
      </c>
    </row>
    <row r="1673" spans="1:17" x14ac:dyDescent="0.25">
      <c r="A1673" s="58">
        <v>2007</v>
      </c>
      <c r="B1673" s="79">
        <v>235</v>
      </c>
      <c r="C1673" s="63"/>
      <c r="D1673" s="63">
        <v>0</v>
      </c>
      <c r="E1673" s="63">
        <v>0</v>
      </c>
      <c r="F1673" s="63">
        <v>0</v>
      </c>
      <c r="G1673" s="63"/>
      <c r="H1673" s="63"/>
      <c r="I1673" s="63">
        <v>0</v>
      </c>
      <c r="J1673" s="63">
        <v>0</v>
      </c>
      <c r="K1673" s="63">
        <v>0</v>
      </c>
      <c r="L1673" s="63"/>
      <c r="M1673" s="63">
        <v>0</v>
      </c>
      <c r="N1673" s="63"/>
      <c r="O1673" s="63"/>
      <c r="P1673" s="63">
        <v>1</v>
      </c>
      <c r="Q1673" s="63">
        <v>0</v>
      </c>
    </row>
    <row r="1674" spans="1:17" x14ac:dyDescent="0.25">
      <c r="A1674" s="58">
        <v>2007</v>
      </c>
      <c r="B1674" s="79">
        <v>236</v>
      </c>
      <c r="C1674" s="63"/>
      <c r="D1674" s="63">
        <v>0</v>
      </c>
      <c r="E1674" s="63">
        <v>0</v>
      </c>
      <c r="F1674" s="63">
        <v>0</v>
      </c>
      <c r="G1674" s="63"/>
      <c r="H1674" s="63"/>
      <c r="I1674" s="63">
        <v>0</v>
      </c>
      <c r="J1674" s="63">
        <v>0</v>
      </c>
      <c r="K1674" s="63">
        <v>0</v>
      </c>
      <c r="L1674" s="63"/>
      <c r="M1674" s="63">
        <v>0</v>
      </c>
      <c r="N1674" s="63"/>
      <c r="O1674" s="63"/>
      <c r="P1674" s="63">
        <v>14</v>
      </c>
      <c r="Q1674" s="63">
        <v>2</v>
      </c>
    </row>
    <row r="1675" spans="1:17" x14ac:dyDescent="0.25">
      <c r="A1675" s="58">
        <v>2007</v>
      </c>
      <c r="B1675" s="79">
        <v>237</v>
      </c>
      <c r="C1675" s="63"/>
      <c r="D1675" s="63">
        <v>0</v>
      </c>
      <c r="E1675" s="63">
        <v>0</v>
      </c>
      <c r="F1675" s="63">
        <v>0</v>
      </c>
      <c r="G1675" s="63"/>
      <c r="H1675" s="63"/>
      <c r="I1675" s="63">
        <v>0</v>
      </c>
      <c r="J1675" s="63">
        <v>0</v>
      </c>
      <c r="K1675" s="63">
        <v>0</v>
      </c>
      <c r="L1675" s="63"/>
      <c r="M1675" s="63">
        <v>0</v>
      </c>
      <c r="N1675" s="63"/>
      <c r="O1675" s="63"/>
      <c r="P1675" s="63">
        <v>2</v>
      </c>
      <c r="Q1675" s="63">
        <v>0</v>
      </c>
    </row>
    <row r="1676" spans="1:17" x14ac:dyDescent="0.25">
      <c r="A1676" s="58">
        <v>2007</v>
      </c>
      <c r="B1676" s="79">
        <v>238</v>
      </c>
      <c r="C1676" s="63"/>
      <c r="D1676" s="63">
        <v>0</v>
      </c>
      <c r="E1676" s="63">
        <v>0</v>
      </c>
      <c r="F1676" s="63">
        <v>0</v>
      </c>
      <c r="G1676" s="63"/>
      <c r="H1676" s="63"/>
      <c r="I1676" s="63">
        <v>0</v>
      </c>
      <c r="J1676" s="63">
        <v>0</v>
      </c>
      <c r="K1676" s="63">
        <v>0</v>
      </c>
      <c r="L1676" s="63"/>
      <c r="M1676" s="63">
        <v>0</v>
      </c>
      <c r="N1676" s="63"/>
      <c r="O1676" s="63"/>
      <c r="P1676" s="63">
        <v>0</v>
      </c>
      <c r="Q1676" s="63">
        <v>0</v>
      </c>
    </row>
    <row r="1677" spans="1:17" x14ac:dyDescent="0.25">
      <c r="A1677" s="58">
        <v>2007</v>
      </c>
      <c r="B1677" s="79">
        <v>239</v>
      </c>
      <c r="C1677" s="63"/>
      <c r="D1677" s="63">
        <v>0</v>
      </c>
      <c r="E1677" s="63">
        <v>0</v>
      </c>
      <c r="F1677" s="63">
        <v>0</v>
      </c>
      <c r="G1677" s="63"/>
      <c r="H1677" s="63"/>
      <c r="I1677" s="63">
        <v>1</v>
      </c>
      <c r="J1677" s="63">
        <v>1</v>
      </c>
      <c r="K1677" s="63">
        <v>1</v>
      </c>
      <c r="L1677" s="63"/>
      <c r="M1677" s="63">
        <v>0</v>
      </c>
      <c r="N1677" s="63"/>
      <c r="O1677" s="63"/>
      <c r="P1677" s="63">
        <v>11</v>
      </c>
      <c r="Q1677" s="63">
        <v>1</v>
      </c>
    </row>
    <row r="1678" spans="1:17" x14ac:dyDescent="0.25">
      <c r="A1678" s="58">
        <v>2007</v>
      </c>
      <c r="B1678" s="79">
        <v>240</v>
      </c>
      <c r="C1678" s="63"/>
      <c r="D1678" s="63">
        <v>0</v>
      </c>
      <c r="E1678" s="63">
        <v>0</v>
      </c>
      <c r="F1678" s="63">
        <v>0</v>
      </c>
      <c r="G1678" s="63"/>
      <c r="H1678" s="63"/>
      <c r="I1678" s="63">
        <v>0</v>
      </c>
      <c r="J1678" s="63">
        <v>0</v>
      </c>
      <c r="K1678" s="63">
        <v>0</v>
      </c>
      <c r="L1678" s="63"/>
      <c r="M1678" s="63">
        <v>0</v>
      </c>
      <c r="N1678" s="63"/>
      <c r="O1678" s="63"/>
      <c r="P1678" s="63">
        <v>3</v>
      </c>
      <c r="Q1678" s="63">
        <v>0</v>
      </c>
    </row>
    <row r="1679" spans="1:17" x14ac:dyDescent="0.25">
      <c r="A1679" s="58">
        <v>2007</v>
      </c>
      <c r="B1679" s="79">
        <v>241</v>
      </c>
      <c r="C1679" s="63"/>
      <c r="D1679" s="63">
        <v>3</v>
      </c>
      <c r="E1679" s="63">
        <v>3</v>
      </c>
      <c r="F1679" s="63">
        <v>3</v>
      </c>
      <c r="G1679" s="63"/>
      <c r="H1679" s="63"/>
      <c r="I1679" s="63">
        <v>0</v>
      </c>
      <c r="J1679" s="63">
        <v>0</v>
      </c>
      <c r="K1679" s="63">
        <v>0</v>
      </c>
      <c r="L1679" s="63"/>
      <c r="M1679" s="63">
        <v>0</v>
      </c>
      <c r="N1679" s="63"/>
      <c r="O1679" s="63"/>
      <c r="P1679" s="63">
        <v>5</v>
      </c>
      <c r="Q1679" s="63">
        <v>2</v>
      </c>
    </row>
    <row r="1680" spans="1:17" x14ac:dyDescent="0.25">
      <c r="A1680" s="58">
        <v>2007</v>
      </c>
      <c r="B1680" s="79">
        <v>242</v>
      </c>
      <c r="C1680" s="63"/>
      <c r="D1680" s="63">
        <v>0</v>
      </c>
      <c r="E1680" s="63">
        <v>0</v>
      </c>
      <c r="F1680" s="63">
        <v>0</v>
      </c>
      <c r="G1680" s="63"/>
      <c r="H1680" s="63"/>
      <c r="I1680" s="63">
        <v>0</v>
      </c>
      <c r="J1680" s="63">
        <v>0</v>
      </c>
      <c r="K1680" s="63">
        <v>0</v>
      </c>
      <c r="L1680" s="63"/>
      <c r="M1680" s="63">
        <v>0</v>
      </c>
      <c r="N1680" s="63"/>
      <c r="O1680" s="63"/>
      <c r="P1680" s="63">
        <v>6</v>
      </c>
      <c r="Q1680" s="63">
        <v>1</v>
      </c>
    </row>
    <row r="1681" spans="1:17" x14ac:dyDescent="0.25">
      <c r="A1681" s="58">
        <v>2007</v>
      </c>
      <c r="B1681" s="130">
        <v>243</v>
      </c>
      <c r="C1681" s="131"/>
      <c r="D1681" s="131">
        <v>2</v>
      </c>
      <c r="E1681" s="131">
        <v>2</v>
      </c>
      <c r="F1681" s="131">
        <v>2</v>
      </c>
      <c r="G1681" s="131"/>
      <c r="H1681" s="131"/>
      <c r="I1681" s="131">
        <v>0</v>
      </c>
      <c r="J1681" s="131">
        <v>0</v>
      </c>
      <c r="K1681" s="131">
        <v>0</v>
      </c>
      <c r="L1681" s="131"/>
      <c r="M1681" s="131">
        <v>0</v>
      </c>
      <c r="N1681" s="131"/>
      <c r="O1681" s="131"/>
      <c r="P1681" s="131">
        <v>7</v>
      </c>
      <c r="Q1681" s="131">
        <v>2</v>
      </c>
    </row>
    <row r="1682" spans="1:17" x14ac:dyDescent="0.25">
      <c r="A1682" s="58">
        <v>2007</v>
      </c>
      <c r="B1682" s="79">
        <v>244</v>
      </c>
      <c r="C1682" s="63"/>
      <c r="D1682" s="63">
        <v>0</v>
      </c>
      <c r="E1682" s="63">
        <v>0</v>
      </c>
      <c r="F1682" s="63">
        <v>0</v>
      </c>
      <c r="G1682" s="63"/>
      <c r="H1682" s="63"/>
      <c r="I1682" s="63">
        <v>1</v>
      </c>
      <c r="J1682" s="63">
        <v>1</v>
      </c>
      <c r="K1682" s="63">
        <v>1</v>
      </c>
      <c r="L1682" s="63"/>
      <c r="M1682" s="63">
        <v>0</v>
      </c>
      <c r="N1682" s="63"/>
      <c r="O1682" s="63"/>
      <c r="P1682" s="63">
        <v>5</v>
      </c>
      <c r="Q1682" s="6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92"/>
  <sheetViews>
    <sheetView workbookViewId="0">
      <selection activeCell="I5" sqref="I5"/>
    </sheetView>
  </sheetViews>
  <sheetFormatPr defaultRowHeight="15" x14ac:dyDescent="0.25"/>
  <cols>
    <col min="2" max="2" width="10.7109375" bestFit="1" customWidth="1"/>
    <col min="3" max="3" width="10.7109375" style="1" customWidth="1"/>
    <col min="4" max="4" width="6.85546875" style="1" bestFit="1" customWidth="1"/>
    <col min="5" max="5" width="10" bestFit="1" customWidth="1"/>
    <col min="6" max="6" width="11.28515625" bestFit="1" customWidth="1"/>
    <col min="8" max="8" width="16.7109375" customWidth="1"/>
    <col min="9" max="9" width="16.28515625" customWidth="1"/>
    <col min="10" max="11" width="6" customWidth="1"/>
    <col min="12" max="19" width="7" customWidth="1"/>
    <col min="20" max="20" width="11.28515625" customWidth="1"/>
    <col min="21" max="21" width="16.7109375" customWidth="1"/>
    <col min="22" max="22" width="18.28515625" bestFit="1" customWidth="1"/>
    <col min="23" max="23" width="16.7109375" customWidth="1"/>
    <col min="24" max="24" width="18.28515625" bestFit="1" customWidth="1"/>
    <col min="25" max="25" width="16.7109375" customWidth="1"/>
    <col min="26" max="26" width="18.28515625" bestFit="1" customWidth="1"/>
    <col min="27" max="27" width="16.7109375" customWidth="1"/>
    <col min="28" max="28" width="18.28515625" bestFit="1" customWidth="1"/>
    <col min="29" max="29" width="16.7109375" customWidth="1"/>
    <col min="30" max="30" width="18.28515625" bestFit="1" customWidth="1"/>
    <col min="31" max="31" width="21.85546875" customWidth="1"/>
    <col min="32" max="32" width="23.28515625" bestFit="1" customWidth="1"/>
  </cols>
  <sheetData>
    <row r="1" spans="1:20" x14ac:dyDescent="0.25">
      <c r="A1" s="1" t="s">
        <v>13</v>
      </c>
      <c r="B1" s="1" t="s">
        <v>14</v>
      </c>
      <c r="C1" s="1" t="s">
        <v>17</v>
      </c>
      <c r="D1" s="1" t="s">
        <v>16</v>
      </c>
      <c r="E1" s="1" t="s">
        <v>64</v>
      </c>
      <c r="F1" s="1" t="s">
        <v>21</v>
      </c>
    </row>
    <row r="2" spans="1:20" x14ac:dyDescent="0.25">
      <c r="A2" s="1" t="s">
        <v>15</v>
      </c>
      <c r="B2" s="4">
        <v>35490</v>
      </c>
      <c r="C2" s="1">
        <f>YEAR(B2)</f>
        <v>1997</v>
      </c>
      <c r="D2" s="1">
        <f>MONTH(B2)</f>
        <v>3</v>
      </c>
      <c r="E2" s="1">
        <v>89</v>
      </c>
      <c r="F2" s="1">
        <v>9</v>
      </c>
    </row>
    <row r="3" spans="1:20" x14ac:dyDescent="0.25">
      <c r="A3" s="1" t="s">
        <v>15</v>
      </c>
      <c r="B3" s="4">
        <v>35491</v>
      </c>
      <c r="C3" s="1">
        <f t="shared" ref="C3:C66" si="0">YEAR(B3)</f>
        <v>1997</v>
      </c>
      <c r="D3" s="1">
        <f t="shared" ref="D3:D66" si="1">MONTH(B3)</f>
        <v>3</v>
      </c>
      <c r="E3" s="1">
        <v>93</v>
      </c>
      <c r="F3" s="1">
        <v>7</v>
      </c>
      <c r="H3" s="17" t="s">
        <v>87</v>
      </c>
      <c r="I3" s="17" t="s">
        <v>20</v>
      </c>
    </row>
    <row r="4" spans="1:20" x14ac:dyDescent="0.25">
      <c r="A4" s="1" t="s">
        <v>15</v>
      </c>
      <c r="B4" s="4">
        <v>35492</v>
      </c>
      <c r="C4" s="1">
        <f t="shared" si="0"/>
        <v>1997</v>
      </c>
      <c r="D4" s="1">
        <f t="shared" si="1"/>
        <v>3</v>
      </c>
      <c r="E4" s="1">
        <v>63</v>
      </c>
      <c r="F4" s="1">
        <v>12</v>
      </c>
      <c r="H4" s="17" t="s">
        <v>18</v>
      </c>
      <c r="I4" s="1">
        <v>1997</v>
      </c>
      <c r="J4" s="1">
        <v>1998</v>
      </c>
      <c r="K4" s="1">
        <v>1999</v>
      </c>
      <c r="L4" s="1">
        <v>2000</v>
      </c>
      <c r="M4" s="1">
        <v>2001</v>
      </c>
      <c r="N4" s="1">
        <v>2002</v>
      </c>
      <c r="O4" s="1">
        <v>2003</v>
      </c>
      <c r="P4" s="1">
        <v>2004</v>
      </c>
      <c r="Q4" s="1">
        <v>2005</v>
      </c>
      <c r="R4" s="1">
        <v>2006</v>
      </c>
      <c r="S4" s="1">
        <v>2007</v>
      </c>
      <c r="T4" s="1" t="s">
        <v>19</v>
      </c>
    </row>
    <row r="5" spans="1:20" x14ac:dyDescent="0.25">
      <c r="A5" s="1" t="s">
        <v>15</v>
      </c>
      <c r="B5" s="4">
        <v>35493</v>
      </c>
      <c r="C5" s="1">
        <f t="shared" si="0"/>
        <v>1997</v>
      </c>
      <c r="D5" s="1">
        <f t="shared" si="1"/>
        <v>3</v>
      </c>
      <c r="E5" s="1">
        <v>55</v>
      </c>
      <c r="F5" s="1">
        <v>6</v>
      </c>
      <c r="H5" s="18">
        <v>3</v>
      </c>
      <c r="I5" s="19">
        <v>2043</v>
      </c>
      <c r="J5" s="19">
        <v>2390</v>
      </c>
      <c r="K5" s="19">
        <v>2091</v>
      </c>
      <c r="L5" s="19">
        <v>1453</v>
      </c>
      <c r="M5" s="19">
        <v>3200</v>
      </c>
      <c r="N5" s="19">
        <v>4064</v>
      </c>
      <c r="O5" s="19">
        <v>13038</v>
      </c>
      <c r="P5" s="19">
        <v>4802</v>
      </c>
      <c r="Q5" s="19">
        <v>3479</v>
      </c>
      <c r="R5" s="19">
        <v>3467</v>
      </c>
      <c r="S5" s="19">
        <v>6894</v>
      </c>
      <c r="T5" s="19">
        <v>46921</v>
      </c>
    </row>
    <row r="6" spans="1:20" x14ac:dyDescent="0.25">
      <c r="A6" s="1" t="s">
        <v>15</v>
      </c>
      <c r="B6" s="4">
        <v>35494</v>
      </c>
      <c r="C6" s="1">
        <f t="shared" si="0"/>
        <v>1997</v>
      </c>
      <c r="D6" s="1">
        <f t="shared" si="1"/>
        <v>3</v>
      </c>
      <c r="E6" s="1">
        <v>66</v>
      </c>
      <c r="F6" s="1">
        <v>3</v>
      </c>
      <c r="H6" s="18">
        <v>4</v>
      </c>
      <c r="I6" s="19">
        <v>1408</v>
      </c>
      <c r="J6" s="19">
        <v>1837</v>
      </c>
      <c r="K6" s="19">
        <v>855</v>
      </c>
      <c r="L6" s="19">
        <v>932</v>
      </c>
      <c r="M6" s="19">
        <v>2365</v>
      </c>
      <c r="N6" s="19">
        <v>7992</v>
      </c>
      <c r="O6" s="19">
        <v>2583</v>
      </c>
      <c r="P6" s="19">
        <v>2662</v>
      </c>
      <c r="Q6" s="19">
        <v>1204</v>
      </c>
      <c r="R6" s="19">
        <v>3924</v>
      </c>
      <c r="S6" s="19">
        <v>3477</v>
      </c>
      <c r="T6" s="19">
        <v>29239</v>
      </c>
    </row>
    <row r="7" spans="1:20" x14ac:dyDescent="0.25">
      <c r="A7" s="1" t="s">
        <v>15</v>
      </c>
      <c r="B7" s="4">
        <v>35495</v>
      </c>
      <c r="C7" s="1">
        <f t="shared" si="0"/>
        <v>1997</v>
      </c>
      <c r="D7" s="1">
        <f t="shared" si="1"/>
        <v>3</v>
      </c>
      <c r="E7" s="1">
        <v>38</v>
      </c>
      <c r="F7" s="1">
        <v>2</v>
      </c>
      <c r="H7" s="18">
        <v>5</v>
      </c>
      <c r="I7" s="19">
        <v>183</v>
      </c>
      <c r="J7" s="19">
        <v>107</v>
      </c>
      <c r="K7" s="19">
        <v>92</v>
      </c>
      <c r="L7" s="19">
        <v>94</v>
      </c>
      <c r="M7" s="19">
        <v>193</v>
      </c>
      <c r="N7" s="19">
        <v>415</v>
      </c>
      <c r="O7" s="19">
        <v>182</v>
      </c>
      <c r="P7" s="19">
        <v>154</v>
      </c>
      <c r="Q7" s="19">
        <v>180</v>
      </c>
      <c r="R7" s="19">
        <v>200</v>
      </c>
      <c r="S7" s="19">
        <v>211</v>
      </c>
      <c r="T7" s="19">
        <v>2011</v>
      </c>
    </row>
    <row r="8" spans="1:20" x14ac:dyDescent="0.25">
      <c r="A8" s="1" t="s">
        <v>15</v>
      </c>
      <c r="B8" s="4">
        <v>35496</v>
      </c>
      <c r="C8" s="1">
        <f t="shared" si="0"/>
        <v>1997</v>
      </c>
      <c r="D8" s="1">
        <f t="shared" si="1"/>
        <v>3</v>
      </c>
      <c r="E8" s="1">
        <v>49</v>
      </c>
      <c r="F8" s="1">
        <v>4</v>
      </c>
      <c r="H8" s="18">
        <v>6</v>
      </c>
      <c r="I8" s="19">
        <v>65</v>
      </c>
      <c r="J8" s="19">
        <v>94</v>
      </c>
      <c r="K8" s="19">
        <v>35</v>
      </c>
      <c r="L8" s="19">
        <v>275</v>
      </c>
      <c r="M8" s="19">
        <v>1087</v>
      </c>
      <c r="N8" s="19">
        <v>272</v>
      </c>
      <c r="O8" s="19">
        <v>398</v>
      </c>
      <c r="P8" s="19">
        <v>421</v>
      </c>
      <c r="Q8" s="19">
        <v>433</v>
      </c>
      <c r="R8" s="19">
        <v>87</v>
      </c>
      <c r="S8" s="19">
        <v>271</v>
      </c>
      <c r="T8" s="19">
        <v>3438</v>
      </c>
    </row>
    <row r="9" spans="1:20" x14ac:dyDescent="0.25">
      <c r="A9" s="1" t="s">
        <v>15</v>
      </c>
      <c r="B9" s="4">
        <v>35497</v>
      </c>
      <c r="C9" s="1">
        <f t="shared" si="0"/>
        <v>1997</v>
      </c>
      <c r="D9" s="1">
        <f t="shared" si="1"/>
        <v>3</v>
      </c>
      <c r="E9" s="1">
        <v>75</v>
      </c>
      <c r="F9" s="1">
        <v>3</v>
      </c>
      <c r="H9" s="18">
        <v>7</v>
      </c>
      <c r="I9" s="19">
        <v>1423</v>
      </c>
      <c r="J9" s="19">
        <v>1001</v>
      </c>
      <c r="K9" s="19">
        <v>1333</v>
      </c>
      <c r="L9" s="19">
        <v>2907</v>
      </c>
      <c r="M9" s="19">
        <v>6772</v>
      </c>
      <c r="N9" s="19">
        <v>4866</v>
      </c>
      <c r="O9" s="19">
        <v>3169</v>
      </c>
      <c r="P9" s="19">
        <v>2492</v>
      </c>
      <c r="Q9" s="19">
        <v>2156</v>
      </c>
      <c r="R9" s="19">
        <v>691</v>
      </c>
      <c r="S9" s="19">
        <v>1504</v>
      </c>
      <c r="T9" s="19">
        <v>28314</v>
      </c>
    </row>
    <row r="10" spans="1:20" x14ac:dyDescent="0.25">
      <c r="A10" s="1" t="s">
        <v>15</v>
      </c>
      <c r="B10" s="4">
        <v>35498</v>
      </c>
      <c r="C10" s="1">
        <f t="shared" si="0"/>
        <v>1997</v>
      </c>
      <c r="D10" s="1">
        <f t="shared" si="1"/>
        <v>3</v>
      </c>
      <c r="E10" s="1">
        <v>70</v>
      </c>
      <c r="F10" s="1">
        <v>13</v>
      </c>
      <c r="H10" s="18">
        <v>8</v>
      </c>
      <c r="I10" s="19">
        <v>5975</v>
      </c>
      <c r="J10" s="19">
        <v>731</v>
      </c>
      <c r="K10" s="19">
        <v>5577</v>
      </c>
      <c r="L10" s="19">
        <v>5081</v>
      </c>
      <c r="M10" s="19">
        <v>11315</v>
      </c>
      <c r="N10" s="19">
        <v>14234</v>
      </c>
      <c r="O10" s="19">
        <v>5108</v>
      </c>
      <c r="P10" s="19">
        <v>3227</v>
      </c>
      <c r="Q10" s="19">
        <v>3315</v>
      </c>
      <c r="R10" s="19">
        <v>2063</v>
      </c>
      <c r="S10" s="19">
        <v>3792</v>
      </c>
      <c r="T10" s="19">
        <v>60418</v>
      </c>
    </row>
    <row r="11" spans="1:20" x14ac:dyDescent="0.25">
      <c r="A11" s="1" t="s">
        <v>15</v>
      </c>
      <c r="B11" s="4">
        <v>35499</v>
      </c>
      <c r="C11" s="1">
        <f t="shared" si="0"/>
        <v>1997</v>
      </c>
      <c r="D11" s="1">
        <f t="shared" si="1"/>
        <v>3</v>
      </c>
      <c r="E11" s="1">
        <v>54</v>
      </c>
      <c r="F11" s="1">
        <v>5</v>
      </c>
      <c r="H11" s="18">
        <v>9</v>
      </c>
      <c r="I11" s="19">
        <v>22424</v>
      </c>
      <c r="J11" s="19">
        <v>10295</v>
      </c>
      <c r="K11" s="19">
        <v>35954</v>
      </c>
      <c r="L11" s="19">
        <v>57412</v>
      </c>
      <c r="M11" s="19">
        <v>101289</v>
      </c>
      <c r="N11" s="19">
        <v>83239</v>
      </c>
      <c r="O11" s="19">
        <v>71337</v>
      </c>
      <c r="P11" s="19">
        <v>78020</v>
      </c>
      <c r="Q11" s="19">
        <v>57231</v>
      </c>
      <c r="R11" s="19">
        <v>50958</v>
      </c>
      <c r="S11" s="19">
        <v>58983</v>
      </c>
      <c r="T11" s="19">
        <v>627142</v>
      </c>
    </row>
    <row r="12" spans="1:20" x14ac:dyDescent="0.25">
      <c r="A12" s="1" t="s">
        <v>15</v>
      </c>
      <c r="B12" s="4">
        <v>35500</v>
      </c>
      <c r="C12" s="1">
        <f t="shared" si="0"/>
        <v>1997</v>
      </c>
      <c r="D12" s="1">
        <f t="shared" si="1"/>
        <v>3</v>
      </c>
      <c r="E12" s="1">
        <v>49</v>
      </c>
      <c r="F12" s="1">
        <v>4</v>
      </c>
      <c r="H12" s="18">
        <v>10</v>
      </c>
      <c r="I12" s="19">
        <v>42544</v>
      </c>
      <c r="J12" s="19">
        <v>46326</v>
      </c>
      <c r="K12" s="19">
        <v>23694</v>
      </c>
      <c r="L12" s="19">
        <v>39501</v>
      </c>
      <c r="M12" s="19">
        <v>105685</v>
      </c>
      <c r="N12" s="19">
        <v>93223</v>
      </c>
      <c r="O12" s="19">
        <v>77100</v>
      </c>
      <c r="P12" s="19">
        <v>55626</v>
      </c>
      <c r="Q12" s="19">
        <v>79926</v>
      </c>
      <c r="R12" s="19">
        <v>68063</v>
      </c>
      <c r="S12" s="19">
        <v>71535</v>
      </c>
      <c r="T12" s="19">
        <v>703223</v>
      </c>
    </row>
    <row r="13" spans="1:20" x14ac:dyDescent="0.25">
      <c r="A13" s="1" t="s">
        <v>15</v>
      </c>
      <c r="B13" s="4">
        <v>35501</v>
      </c>
      <c r="C13" s="1">
        <f t="shared" si="0"/>
        <v>1997</v>
      </c>
      <c r="D13" s="1">
        <f t="shared" si="1"/>
        <v>3</v>
      </c>
      <c r="E13" s="1">
        <v>44</v>
      </c>
      <c r="F13" s="1">
        <v>4</v>
      </c>
      <c r="H13" s="18">
        <v>11</v>
      </c>
      <c r="I13" s="19">
        <v>9305</v>
      </c>
      <c r="J13" s="19">
        <v>7071</v>
      </c>
      <c r="K13" s="19">
        <v>4114</v>
      </c>
      <c r="L13" s="19">
        <v>5217</v>
      </c>
      <c r="M13" s="19">
        <v>24287</v>
      </c>
      <c r="N13" s="19">
        <v>9360</v>
      </c>
      <c r="O13" s="19">
        <v>7157</v>
      </c>
      <c r="P13" s="19">
        <v>6480</v>
      </c>
      <c r="Q13" s="19">
        <v>6882</v>
      </c>
      <c r="R13" s="19">
        <v>14958</v>
      </c>
      <c r="S13" s="19">
        <v>8269</v>
      </c>
      <c r="T13" s="19">
        <v>103100</v>
      </c>
    </row>
    <row r="14" spans="1:20" x14ac:dyDescent="0.25">
      <c r="A14" s="1" t="s">
        <v>15</v>
      </c>
      <c r="B14" s="4">
        <v>35502</v>
      </c>
      <c r="C14" s="1">
        <f t="shared" si="0"/>
        <v>1997</v>
      </c>
      <c r="D14" s="1">
        <f t="shared" si="1"/>
        <v>3</v>
      </c>
      <c r="E14" s="1">
        <v>56</v>
      </c>
      <c r="F14" s="1">
        <v>5</v>
      </c>
      <c r="H14" s="18">
        <v>12</v>
      </c>
      <c r="I14" s="19">
        <v>547</v>
      </c>
      <c r="J14" s="19">
        <v>2165</v>
      </c>
      <c r="K14" s="19">
        <v>695</v>
      </c>
      <c r="L14" s="19">
        <v>149</v>
      </c>
      <c r="M14" s="19">
        <v>6375</v>
      </c>
      <c r="N14" s="19">
        <v>1053</v>
      </c>
      <c r="O14" s="19">
        <v>600</v>
      </c>
      <c r="P14" s="19">
        <v>505</v>
      </c>
      <c r="Q14" s="19">
        <v>977</v>
      </c>
      <c r="R14" s="19">
        <v>1580</v>
      </c>
      <c r="S14" s="19">
        <v>2278</v>
      </c>
      <c r="T14" s="19">
        <v>16924</v>
      </c>
    </row>
    <row r="15" spans="1:20" x14ac:dyDescent="0.25">
      <c r="A15" s="1" t="s">
        <v>15</v>
      </c>
      <c r="B15" s="4">
        <v>35503</v>
      </c>
      <c r="C15" s="1">
        <f t="shared" si="0"/>
        <v>1997</v>
      </c>
      <c r="D15" s="1">
        <f t="shared" si="1"/>
        <v>3</v>
      </c>
      <c r="E15" s="1">
        <v>47</v>
      </c>
      <c r="F15" s="1">
        <v>3</v>
      </c>
      <c r="H15" s="18" t="s">
        <v>19</v>
      </c>
      <c r="I15" s="19">
        <v>85917</v>
      </c>
      <c r="J15" s="19">
        <v>72017</v>
      </c>
      <c r="K15" s="19">
        <v>74440</v>
      </c>
      <c r="L15" s="19">
        <v>113021</v>
      </c>
      <c r="M15" s="19">
        <v>262568</v>
      </c>
      <c r="N15" s="19">
        <v>218718</v>
      </c>
      <c r="O15" s="19">
        <v>180672</v>
      </c>
      <c r="P15" s="19">
        <v>154389</v>
      </c>
      <c r="Q15" s="19">
        <v>155783</v>
      </c>
      <c r="R15" s="19">
        <v>145991</v>
      </c>
      <c r="S15" s="19">
        <v>157214</v>
      </c>
      <c r="T15" s="19">
        <v>1620730</v>
      </c>
    </row>
    <row r="16" spans="1:20" x14ac:dyDescent="0.25">
      <c r="A16" s="1" t="s">
        <v>15</v>
      </c>
      <c r="B16" s="4">
        <v>35504</v>
      </c>
      <c r="C16" s="1">
        <f t="shared" si="0"/>
        <v>1997</v>
      </c>
      <c r="D16" s="1">
        <f t="shared" si="1"/>
        <v>3</v>
      </c>
      <c r="E16" s="1">
        <v>47</v>
      </c>
      <c r="F16" s="1">
        <v>3</v>
      </c>
    </row>
    <row r="17" spans="1:6" x14ac:dyDescent="0.25">
      <c r="A17" s="1" t="s">
        <v>15</v>
      </c>
      <c r="B17" s="4">
        <v>35505</v>
      </c>
      <c r="C17" s="1">
        <f t="shared" si="0"/>
        <v>1997</v>
      </c>
      <c r="D17" s="1">
        <f t="shared" si="1"/>
        <v>3</v>
      </c>
      <c r="E17" s="1">
        <v>58</v>
      </c>
      <c r="F17" s="1">
        <v>3</v>
      </c>
    </row>
    <row r="18" spans="1:6" x14ac:dyDescent="0.25">
      <c r="A18" s="1" t="s">
        <v>15</v>
      </c>
      <c r="B18" s="4">
        <v>35506</v>
      </c>
      <c r="C18" s="1">
        <f t="shared" si="0"/>
        <v>1997</v>
      </c>
      <c r="D18" s="1">
        <f t="shared" si="1"/>
        <v>3</v>
      </c>
      <c r="E18" s="1">
        <v>57</v>
      </c>
      <c r="F18" s="1">
        <v>5</v>
      </c>
    </row>
    <row r="19" spans="1:6" x14ac:dyDescent="0.25">
      <c r="A19" s="1" t="s">
        <v>15</v>
      </c>
      <c r="B19" s="4">
        <v>35507</v>
      </c>
      <c r="C19" s="1">
        <f t="shared" si="0"/>
        <v>1997</v>
      </c>
      <c r="D19" s="1">
        <f t="shared" si="1"/>
        <v>3</v>
      </c>
      <c r="E19" s="1">
        <v>59</v>
      </c>
      <c r="F19" s="1">
        <v>3</v>
      </c>
    </row>
    <row r="20" spans="1:6" x14ac:dyDescent="0.25">
      <c r="A20" s="1" t="s">
        <v>15</v>
      </c>
      <c r="B20" s="4">
        <v>35508</v>
      </c>
      <c r="C20" s="1">
        <f t="shared" si="0"/>
        <v>1997</v>
      </c>
      <c r="D20" s="1">
        <f t="shared" si="1"/>
        <v>3</v>
      </c>
      <c r="E20" s="1">
        <v>66</v>
      </c>
      <c r="F20" s="1">
        <v>2</v>
      </c>
    </row>
    <row r="21" spans="1:6" x14ac:dyDescent="0.25">
      <c r="A21" s="1" t="s">
        <v>15</v>
      </c>
      <c r="B21" s="4">
        <v>35509</v>
      </c>
      <c r="C21" s="1">
        <f t="shared" si="0"/>
        <v>1997</v>
      </c>
      <c r="D21" s="1">
        <f t="shared" si="1"/>
        <v>3</v>
      </c>
      <c r="E21" s="1">
        <v>62</v>
      </c>
      <c r="F21" s="1">
        <v>2</v>
      </c>
    </row>
    <row r="22" spans="1:6" x14ac:dyDescent="0.25">
      <c r="A22" s="1" t="s">
        <v>15</v>
      </c>
      <c r="B22" s="4">
        <v>35510</v>
      </c>
      <c r="C22" s="1">
        <f t="shared" si="0"/>
        <v>1997</v>
      </c>
      <c r="D22" s="1">
        <f t="shared" si="1"/>
        <v>3</v>
      </c>
      <c r="E22" s="1">
        <v>78</v>
      </c>
      <c r="F22" s="1">
        <v>4</v>
      </c>
    </row>
    <row r="23" spans="1:6" x14ac:dyDescent="0.25">
      <c r="A23" s="1" t="s">
        <v>15</v>
      </c>
      <c r="B23" s="4">
        <v>35511</v>
      </c>
      <c r="C23" s="1">
        <f t="shared" si="0"/>
        <v>1997</v>
      </c>
      <c r="D23" s="1">
        <f t="shared" si="1"/>
        <v>3</v>
      </c>
      <c r="E23" s="1">
        <v>54</v>
      </c>
      <c r="F23" s="1">
        <v>1</v>
      </c>
    </row>
    <row r="24" spans="1:6" x14ac:dyDescent="0.25">
      <c r="A24" s="1" t="s">
        <v>15</v>
      </c>
      <c r="B24" s="4">
        <v>35512</v>
      </c>
      <c r="C24" s="1">
        <f t="shared" si="0"/>
        <v>1997</v>
      </c>
      <c r="D24" s="1">
        <f t="shared" si="1"/>
        <v>3</v>
      </c>
      <c r="E24" s="1">
        <v>79</v>
      </c>
      <c r="F24" s="1">
        <v>1</v>
      </c>
    </row>
    <row r="25" spans="1:6" x14ac:dyDescent="0.25">
      <c r="A25" s="1" t="s">
        <v>15</v>
      </c>
      <c r="B25" s="4">
        <v>35513</v>
      </c>
      <c r="C25" s="1">
        <f t="shared" si="0"/>
        <v>1997</v>
      </c>
      <c r="D25" s="1">
        <f t="shared" si="1"/>
        <v>3</v>
      </c>
      <c r="E25" s="1">
        <v>66</v>
      </c>
      <c r="F25" s="1">
        <v>6</v>
      </c>
    </row>
    <row r="26" spans="1:6" x14ac:dyDescent="0.25">
      <c r="A26" s="1" t="s">
        <v>15</v>
      </c>
      <c r="B26" s="4">
        <v>35514</v>
      </c>
      <c r="C26" s="1">
        <f t="shared" si="0"/>
        <v>1997</v>
      </c>
      <c r="D26" s="1">
        <f t="shared" si="1"/>
        <v>3</v>
      </c>
      <c r="E26" s="1">
        <v>86</v>
      </c>
      <c r="F26" s="1">
        <v>15</v>
      </c>
    </row>
    <row r="27" spans="1:6" x14ac:dyDescent="0.25">
      <c r="A27" s="1" t="s">
        <v>15</v>
      </c>
      <c r="B27" s="4">
        <v>35515</v>
      </c>
      <c r="C27" s="1">
        <f t="shared" si="0"/>
        <v>1997</v>
      </c>
      <c r="D27" s="1">
        <f t="shared" si="1"/>
        <v>3</v>
      </c>
      <c r="E27" s="1">
        <v>82</v>
      </c>
      <c r="F27" s="1">
        <v>7</v>
      </c>
    </row>
    <row r="28" spans="1:6" x14ac:dyDescent="0.25">
      <c r="A28" s="1" t="s">
        <v>15</v>
      </c>
      <c r="B28" s="4">
        <v>35516</v>
      </c>
      <c r="C28" s="1">
        <f t="shared" si="0"/>
        <v>1997</v>
      </c>
      <c r="D28" s="1">
        <f t="shared" si="1"/>
        <v>3</v>
      </c>
      <c r="E28" s="1">
        <v>85</v>
      </c>
      <c r="F28" s="1">
        <v>8</v>
      </c>
    </row>
    <row r="29" spans="1:6" x14ac:dyDescent="0.25">
      <c r="A29" s="1" t="s">
        <v>15</v>
      </c>
      <c r="B29" s="4">
        <v>35517</v>
      </c>
      <c r="C29" s="1">
        <f t="shared" si="0"/>
        <v>1997</v>
      </c>
      <c r="D29" s="1">
        <f t="shared" si="1"/>
        <v>3</v>
      </c>
      <c r="E29" s="1">
        <v>68</v>
      </c>
      <c r="F29" s="1">
        <v>7</v>
      </c>
    </row>
    <row r="30" spans="1:6" x14ac:dyDescent="0.25">
      <c r="A30" s="1" t="s">
        <v>15</v>
      </c>
      <c r="B30" s="4">
        <v>35518</v>
      </c>
      <c r="C30" s="1">
        <f t="shared" si="0"/>
        <v>1997</v>
      </c>
      <c r="D30" s="1">
        <f t="shared" si="1"/>
        <v>3</v>
      </c>
      <c r="E30" s="1">
        <v>63</v>
      </c>
      <c r="F30" s="1">
        <v>8</v>
      </c>
    </row>
    <row r="31" spans="1:6" x14ac:dyDescent="0.25">
      <c r="A31" s="1" t="s">
        <v>15</v>
      </c>
      <c r="B31" s="4">
        <v>35519</v>
      </c>
      <c r="C31" s="1">
        <f t="shared" si="0"/>
        <v>1997</v>
      </c>
      <c r="D31" s="1">
        <f t="shared" si="1"/>
        <v>3</v>
      </c>
      <c r="E31" s="1">
        <v>98</v>
      </c>
      <c r="F31" s="1">
        <v>6</v>
      </c>
    </row>
    <row r="32" spans="1:6" x14ac:dyDescent="0.25">
      <c r="A32" s="1" t="s">
        <v>15</v>
      </c>
      <c r="B32" s="4">
        <v>35520</v>
      </c>
      <c r="C32" s="1">
        <f t="shared" si="0"/>
        <v>1997</v>
      </c>
      <c r="D32" s="1">
        <f t="shared" si="1"/>
        <v>3</v>
      </c>
      <c r="E32" s="1">
        <v>87</v>
      </c>
      <c r="F32" s="1">
        <v>9</v>
      </c>
    </row>
    <row r="33" spans="1:6" x14ac:dyDescent="0.25">
      <c r="A33" s="1" t="s">
        <v>15</v>
      </c>
      <c r="B33" s="4">
        <v>35521</v>
      </c>
      <c r="C33" s="1">
        <f t="shared" si="0"/>
        <v>1997</v>
      </c>
      <c r="D33" s="1">
        <f t="shared" si="1"/>
        <v>4</v>
      </c>
      <c r="E33" s="1">
        <v>143</v>
      </c>
      <c r="F33" s="1">
        <v>34</v>
      </c>
    </row>
    <row r="34" spans="1:6" x14ac:dyDescent="0.25">
      <c r="A34" s="1" t="s">
        <v>15</v>
      </c>
      <c r="B34" s="4">
        <v>35522</v>
      </c>
      <c r="C34" s="1">
        <f t="shared" si="0"/>
        <v>1997</v>
      </c>
      <c r="D34" s="1">
        <f t="shared" si="1"/>
        <v>4</v>
      </c>
      <c r="E34" s="1">
        <v>130</v>
      </c>
      <c r="F34" s="1">
        <v>28</v>
      </c>
    </row>
    <row r="35" spans="1:6" x14ac:dyDescent="0.25">
      <c r="A35" s="1" t="s">
        <v>15</v>
      </c>
      <c r="B35" s="4">
        <v>35523</v>
      </c>
      <c r="C35" s="1">
        <f t="shared" si="0"/>
        <v>1997</v>
      </c>
      <c r="D35" s="1">
        <f t="shared" si="1"/>
        <v>4</v>
      </c>
      <c r="E35" s="1">
        <v>98</v>
      </c>
      <c r="F35" s="1">
        <v>13</v>
      </c>
    </row>
    <row r="36" spans="1:6" x14ac:dyDescent="0.25">
      <c r="A36" s="1" t="s">
        <v>15</v>
      </c>
      <c r="B36" s="4">
        <v>35524</v>
      </c>
      <c r="C36" s="1">
        <f t="shared" si="0"/>
        <v>1997</v>
      </c>
      <c r="D36" s="1">
        <f t="shared" si="1"/>
        <v>4</v>
      </c>
      <c r="E36" s="1">
        <v>72</v>
      </c>
      <c r="F36" s="1">
        <v>18</v>
      </c>
    </row>
    <row r="37" spans="1:6" x14ac:dyDescent="0.25">
      <c r="A37" s="1" t="s">
        <v>15</v>
      </c>
      <c r="B37" s="4">
        <v>35525</v>
      </c>
      <c r="C37" s="1">
        <f t="shared" si="0"/>
        <v>1997</v>
      </c>
      <c r="D37" s="1">
        <f t="shared" si="1"/>
        <v>4</v>
      </c>
      <c r="E37" s="1">
        <v>96</v>
      </c>
      <c r="F37" s="1">
        <v>32</v>
      </c>
    </row>
    <row r="38" spans="1:6" x14ac:dyDescent="0.25">
      <c r="A38" s="1" t="s">
        <v>15</v>
      </c>
      <c r="B38" s="4">
        <v>35526</v>
      </c>
      <c r="C38" s="1">
        <f t="shared" si="0"/>
        <v>1997</v>
      </c>
      <c r="D38" s="1">
        <f t="shared" si="1"/>
        <v>4</v>
      </c>
      <c r="E38" s="1">
        <v>80</v>
      </c>
      <c r="F38" s="1">
        <v>18</v>
      </c>
    </row>
    <row r="39" spans="1:6" x14ac:dyDescent="0.25">
      <c r="A39" s="1" t="s">
        <v>15</v>
      </c>
      <c r="B39" s="4">
        <v>35527</v>
      </c>
      <c r="C39" s="1">
        <f t="shared" si="0"/>
        <v>1997</v>
      </c>
      <c r="D39" s="1">
        <f t="shared" si="1"/>
        <v>4</v>
      </c>
      <c r="E39" s="1">
        <v>72</v>
      </c>
      <c r="F39" s="1">
        <v>20</v>
      </c>
    </row>
    <row r="40" spans="1:6" x14ac:dyDescent="0.25">
      <c r="A40" s="1" t="s">
        <v>15</v>
      </c>
      <c r="B40" s="4">
        <v>35528</v>
      </c>
      <c r="C40" s="1">
        <f t="shared" si="0"/>
        <v>1997</v>
      </c>
      <c r="D40" s="1">
        <f t="shared" si="1"/>
        <v>4</v>
      </c>
      <c r="E40" s="1">
        <v>86</v>
      </c>
      <c r="F40" s="1">
        <v>22</v>
      </c>
    </row>
    <row r="41" spans="1:6" x14ac:dyDescent="0.25">
      <c r="A41" s="1" t="s">
        <v>15</v>
      </c>
      <c r="B41" s="4">
        <v>35529</v>
      </c>
      <c r="C41" s="1">
        <f t="shared" si="0"/>
        <v>1997</v>
      </c>
      <c r="D41" s="1">
        <f t="shared" si="1"/>
        <v>4</v>
      </c>
      <c r="E41" s="1">
        <v>60</v>
      </c>
      <c r="F41" s="1">
        <v>20</v>
      </c>
    </row>
    <row r="42" spans="1:6" x14ac:dyDescent="0.25">
      <c r="A42" s="1" t="s">
        <v>15</v>
      </c>
      <c r="B42" s="4">
        <v>35530</v>
      </c>
      <c r="C42" s="1">
        <f t="shared" si="0"/>
        <v>1997</v>
      </c>
      <c r="D42" s="1">
        <f t="shared" si="1"/>
        <v>4</v>
      </c>
      <c r="E42" s="1">
        <v>47</v>
      </c>
      <c r="F42" s="1">
        <v>13</v>
      </c>
    </row>
    <row r="43" spans="1:6" x14ac:dyDescent="0.25">
      <c r="A43" s="1" t="s">
        <v>15</v>
      </c>
      <c r="B43" s="4">
        <v>35531</v>
      </c>
      <c r="C43" s="1">
        <f t="shared" si="0"/>
        <v>1997</v>
      </c>
      <c r="D43" s="1">
        <f t="shared" si="1"/>
        <v>4</v>
      </c>
      <c r="E43" s="1">
        <v>80</v>
      </c>
      <c r="F43" s="1">
        <v>28</v>
      </c>
    </row>
    <row r="44" spans="1:6" x14ac:dyDescent="0.25">
      <c r="A44" s="1" t="s">
        <v>15</v>
      </c>
      <c r="B44" s="4">
        <v>35532</v>
      </c>
      <c r="C44" s="1">
        <f t="shared" si="0"/>
        <v>1997</v>
      </c>
      <c r="D44" s="1">
        <f t="shared" si="1"/>
        <v>4</v>
      </c>
      <c r="E44" s="1">
        <v>40</v>
      </c>
      <c r="F44" s="1">
        <v>16</v>
      </c>
    </row>
    <row r="45" spans="1:6" x14ac:dyDescent="0.25">
      <c r="A45" s="1" t="s">
        <v>15</v>
      </c>
      <c r="B45" s="4">
        <v>35533</v>
      </c>
      <c r="C45" s="1">
        <f t="shared" si="0"/>
        <v>1997</v>
      </c>
      <c r="D45" s="1">
        <f t="shared" si="1"/>
        <v>4</v>
      </c>
      <c r="E45" s="1">
        <v>32</v>
      </c>
      <c r="F45" s="1">
        <v>11</v>
      </c>
    </row>
    <row r="46" spans="1:6" x14ac:dyDescent="0.25">
      <c r="A46" s="1" t="s">
        <v>15</v>
      </c>
      <c r="B46" s="4">
        <v>35534</v>
      </c>
      <c r="C46" s="1">
        <f t="shared" si="0"/>
        <v>1997</v>
      </c>
      <c r="D46" s="1">
        <f t="shared" si="1"/>
        <v>4</v>
      </c>
      <c r="E46" s="1">
        <v>38</v>
      </c>
      <c r="F46" s="1">
        <v>14</v>
      </c>
    </row>
    <row r="47" spans="1:6" x14ac:dyDescent="0.25">
      <c r="A47" s="1" t="s">
        <v>15</v>
      </c>
      <c r="B47" s="4">
        <v>35535</v>
      </c>
      <c r="C47" s="1">
        <f t="shared" si="0"/>
        <v>1997</v>
      </c>
      <c r="D47" s="1">
        <f t="shared" si="1"/>
        <v>4</v>
      </c>
      <c r="E47" s="1">
        <v>30</v>
      </c>
      <c r="F47" s="1">
        <v>11</v>
      </c>
    </row>
    <row r="48" spans="1:6" x14ac:dyDescent="0.25">
      <c r="A48" s="1" t="s">
        <v>15</v>
      </c>
      <c r="B48" s="4">
        <v>35536</v>
      </c>
      <c r="C48" s="1">
        <f t="shared" si="0"/>
        <v>1997</v>
      </c>
      <c r="D48" s="1">
        <f t="shared" si="1"/>
        <v>4</v>
      </c>
      <c r="E48" s="1">
        <v>26</v>
      </c>
      <c r="F48" s="1">
        <v>12</v>
      </c>
    </row>
    <row r="49" spans="1:6" x14ac:dyDescent="0.25">
      <c r="A49" s="1" t="s">
        <v>15</v>
      </c>
      <c r="B49" s="4">
        <v>35537</v>
      </c>
      <c r="C49" s="1">
        <f t="shared" si="0"/>
        <v>1997</v>
      </c>
      <c r="D49" s="1">
        <f t="shared" si="1"/>
        <v>4</v>
      </c>
      <c r="E49" s="1">
        <v>30</v>
      </c>
      <c r="F49" s="1">
        <v>26</v>
      </c>
    </row>
    <row r="50" spans="1:6" x14ac:dyDescent="0.25">
      <c r="A50" s="1" t="s">
        <v>15</v>
      </c>
      <c r="B50" s="4">
        <v>35538</v>
      </c>
      <c r="C50" s="1">
        <f t="shared" si="0"/>
        <v>1997</v>
      </c>
      <c r="D50" s="1">
        <f t="shared" si="1"/>
        <v>4</v>
      </c>
      <c r="E50" s="1">
        <v>24</v>
      </c>
      <c r="F50" s="1">
        <v>4</v>
      </c>
    </row>
    <row r="51" spans="1:6" x14ac:dyDescent="0.25">
      <c r="A51" s="1" t="s">
        <v>15</v>
      </c>
      <c r="B51" s="4">
        <v>35539</v>
      </c>
      <c r="C51" s="1">
        <f t="shared" si="0"/>
        <v>1997</v>
      </c>
      <c r="D51" s="1">
        <f t="shared" si="1"/>
        <v>4</v>
      </c>
      <c r="E51" s="1">
        <v>35</v>
      </c>
      <c r="F51" s="1">
        <v>14</v>
      </c>
    </row>
    <row r="52" spans="1:6" x14ac:dyDescent="0.25">
      <c r="A52" s="1" t="s">
        <v>15</v>
      </c>
      <c r="B52" s="4">
        <v>35540</v>
      </c>
      <c r="C52" s="1">
        <f t="shared" si="0"/>
        <v>1997</v>
      </c>
      <c r="D52" s="1">
        <f t="shared" si="1"/>
        <v>4</v>
      </c>
      <c r="E52" s="1">
        <v>23</v>
      </c>
      <c r="F52" s="1">
        <v>7</v>
      </c>
    </row>
    <row r="53" spans="1:6" x14ac:dyDescent="0.25">
      <c r="A53" s="1" t="s">
        <v>15</v>
      </c>
      <c r="B53" s="4">
        <v>35541</v>
      </c>
      <c r="C53" s="1">
        <f t="shared" si="0"/>
        <v>1997</v>
      </c>
      <c r="D53" s="1">
        <f t="shared" si="1"/>
        <v>4</v>
      </c>
      <c r="E53" s="1">
        <v>12</v>
      </c>
      <c r="F53" s="1">
        <v>2</v>
      </c>
    </row>
    <row r="54" spans="1:6" x14ac:dyDescent="0.25">
      <c r="A54" s="1" t="s">
        <v>15</v>
      </c>
      <c r="B54" s="4">
        <v>35542</v>
      </c>
      <c r="C54" s="1">
        <f t="shared" si="0"/>
        <v>1997</v>
      </c>
      <c r="D54" s="1">
        <f t="shared" si="1"/>
        <v>4</v>
      </c>
      <c r="E54" s="1">
        <v>13</v>
      </c>
      <c r="F54" s="1">
        <v>4</v>
      </c>
    </row>
    <row r="55" spans="1:6" x14ac:dyDescent="0.25">
      <c r="A55" s="1" t="s">
        <v>15</v>
      </c>
      <c r="B55" s="4">
        <v>35543</v>
      </c>
      <c r="C55" s="1">
        <f t="shared" si="0"/>
        <v>1997</v>
      </c>
      <c r="D55" s="1">
        <f t="shared" si="1"/>
        <v>4</v>
      </c>
      <c r="E55" s="1">
        <v>18</v>
      </c>
      <c r="F55" s="1">
        <v>4</v>
      </c>
    </row>
    <row r="56" spans="1:6" x14ac:dyDescent="0.25">
      <c r="A56" s="1" t="s">
        <v>15</v>
      </c>
      <c r="B56" s="4">
        <v>35544</v>
      </c>
      <c r="C56" s="1">
        <f t="shared" si="0"/>
        <v>1997</v>
      </c>
      <c r="D56" s="1">
        <f t="shared" si="1"/>
        <v>4</v>
      </c>
      <c r="E56" s="1">
        <v>25</v>
      </c>
      <c r="F56" s="1">
        <v>1</v>
      </c>
    </row>
    <row r="57" spans="1:6" x14ac:dyDescent="0.25">
      <c r="A57" s="1" t="s">
        <v>15</v>
      </c>
      <c r="B57" s="4">
        <v>35545</v>
      </c>
      <c r="C57" s="1">
        <f t="shared" si="0"/>
        <v>1997</v>
      </c>
      <c r="D57" s="1">
        <f t="shared" si="1"/>
        <v>4</v>
      </c>
      <c r="E57" s="1">
        <v>6</v>
      </c>
      <c r="F57" s="1">
        <v>2</v>
      </c>
    </row>
    <row r="58" spans="1:6" x14ac:dyDescent="0.25">
      <c r="A58" s="1" t="s">
        <v>15</v>
      </c>
      <c r="B58" s="4">
        <v>35546</v>
      </c>
      <c r="C58" s="1">
        <f t="shared" si="0"/>
        <v>1997</v>
      </c>
      <c r="D58" s="1">
        <f t="shared" si="1"/>
        <v>4</v>
      </c>
      <c r="E58" s="1">
        <v>13</v>
      </c>
      <c r="F58" s="1">
        <v>6</v>
      </c>
    </row>
    <row r="59" spans="1:6" x14ac:dyDescent="0.25">
      <c r="A59" s="1" t="s">
        <v>15</v>
      </c>
      <c r="B59" s="4">
        <v>35547</v>
      </c>
      <c r="C59" s="1">
        <f t="shared" si="0"/>
        <v>1997</v>
      </c>
      <c r="D59" s="1">
        <f t="shared" si="1"/>
        <v>4</v>
      </c>
      <c r="E59" s="1">
        <v>25</v>
      </c>
      <c r="F59" s="1">
        <v>10</v>
      </c>
    </row>
    <row r="60" spans="1:6" x14ac:dyDescent="0.25">
      <c r="A60" s="1" t="s">
        <v>15</v>
      </c>
      <c r="B60" s="4">
        <v>35548</v>
      </c>
      <c r="C60" s="1">
        <f t="shared" si="0"/>
        <v>1997</v>
      </c>
      <c r="D60" s="1">
        <f t="shared" si="1"/>
        <v>4</v>
      </c>
      <c r="E60" s="1">
        <v>14</v>
      </c>
      <c r="F60" s="1">
        <v>2</v>
      </c>
    </row>
    <row r="61" spans="1:6" x14ac:dyDescent="0.25">
      <c r="A61" s="1" t="s">
        <v>15</v>
      </c>
      <c r="B61" s="4">
        <v>35549</v>
      </c>
      <c r="C61" s="1">
        <f t="shared" si="0"/>
        <v>1997</v>
      </c>
      <c r="D61" s="1">
        <f t="shared" si="1"/>
        <v>4</v>
      </c>
      <c r="E61" s="1">
        <v>10</v>
      </c>
      <c r="F61" s="1">
        <v>4</v>
      </c>
    </row>
    <row r="62" spans="1:6" x14ac:dyDescent="0.25">
      <c r="A62" s="1" t="s">
        <v>15</v>
      </c>
      <c r="B62" s="4">
        <v>35550</v>
      </c>
      <c r="C62" s="1">
        <f t="shared" si="0"/>
        <v>1997</v>
      </c>
      <c r="D62" s="1">
        <f t="shared" si="1"/>
        <v>4</v>
      </c>
      <c r="E62" s="1">
        <v>30</v>
      </c>
      <c r="F62" s="1">
        <v>10</v>
      </c>
    </row>
    <row r="63" spans="1:6" x14ac:dyDescent="0.25">
      <c r="A63" s="1" t="s">
        <v>15</v>
      </c>
      <c r="B63" s="4">
        <v>35551</v>
      </c>
      <c r="C63" s="1">
        <f t="shared" si="0"/>
        <v>1997</v>
      </c>
      <c r="D63" s="1">
        <f t="shared" si="1"/>
        <v>5</v>
      </c>
      <c r="E63" s="1">
        <v>12</v>
      </c>
      <c r="F63" s="1">
        <v>5</v>
      </c>
    </row>
    <row r="64" spans="1:6" x14ac:dyDescent="0.25">
      <c r="A64" s="1" t="s">
        <v>15</v>
      </c>
      <c r="B64" s="4">
        <v>35552</v>
      </c>
      <c r="C64" s="1">
        <f t="shared" si="0"/>
        <v>1997</v>
      </c>
      <c r="D64" s="1">
        <f t="shared" si="1"/>
        <v>5</v>
      </c>
      <c r="E64" s="1">
        <v>8</v>
      </c>
      <c r="F64" s="1">
        <v>5</v>
      </c>
    </row>
    <row r="65" spans="1:6" x14ac:dyDescent="0.25">
      <c r="A65" s="1" t="s">
        <v>15</v>
      </c>
      <c r="B65" s="4">
        <v>35553</v>
      </c>
      <c r="C65" s="1">
        <f t="shared" si="0"/>
        <v>1997</v>
      </c>
      <c r="D65" s="1">
        <f t="shared" si="1"/>
        <v>5</v>
      </c>
      <c r="E65" s="1">
        <v>23</v>
      </c>
      <c r="F65" s="1">
        <v>7</v>
      </c>
    </row>
    <row r="66" spans="1:6" x14ac:dyDescent="0.25">
      <c r="A66" s="1" t="s">
        <v>15</v>
      </c>
      <c r="B66" s="4">
        <v>35554</v>
      </c>
      <c r="C66" s="1">
        <f t="shared" si="0"/>
        <v>1997</v>
      </c>
      <c r="D66" s="1">
        <f t="shared" si="1"/>
        <v>5</v>
      </c>
      <c r="E66" s="1">
        <v>13</v>
      </c>
      <c r="F66" s="1">
        <v>7</v>
      </c>
    </row>
    <row r="67" spans="1:6" x14ac:dyDescent="0.25">
      <c r="A67" s="1" t="s">
        <v>15</v>
      </c>
      <c r="B67" s="4">
        <v>35555</v>
      </c>
      <c r="C67" s="1">
        <f t="shared" ref="C67:C130" si="2">YEAR(B67)</f>
        <v>1997</v>
      </c>
      <c r="D67" s="1">
        <f t="shared" ref="D67:D130" si="3">MONTH(B67)</f>
        <v>5</v>
      </c>
      <c r="E67" s="1">
        <v>17</v>
      </c>
      <c r="F67" s="1">
        <v>10</v>
      </c>
    </row>
    <row r="68" spans="1:6" x14ac:dyDescent="0.25">
      <c r="A68" s="1" t="s">
        <v>15</v>
      </c>
      <c r="B68" s="4">
        <v>35556</v>
      </c>
      <c r="C68" s="1">
        <f t="shared" si="2"/>
        <v>1997</v>
      </c>
      <c r="D68" s="1">
        <f t="shared" si="3"/>
        <v>5</v>
      </c>
      <c r="E68" s="1">
        <v>12</v>
      </c>
      <c r="F68" s="1">
        <v>7</v>
      </c>
    </row>
    <row r="69" spans="1:6" x14ac:dyDescent="0.25">
      <c r="A69" s="1" t="s">
        <v>15</v>
      </c>
      <c r="B69" s="4">
        <v>35557</v>
      </c>
      <c r="C69" s="1">
        <f t="shared" si="2"/>
        <v>1997</v>
      </c>
      <c r="D69" s="1">
        <f t="shared" si="3"/>
        <v>5</v>
      </c>
      <c r="E69" s="1">
        <v>13</v>
      </c>
      <c r="F69" s="1">
        <v>11</v>
      </c>
    </row>
    <row r="70" spans="1:6" x14ac:dyDescent="0.25">
      <c r="A70" s="1" t="s">
        <v>15</v>
      </c>
      <c r="B70" s="4">
        <v>35558</v>
      </c>
      <c r="C70" s="1">
        <f t="shared" si="2"/>
        <v>1997</v>
      </c>
      <c r="D70" s="1">
        <f t="shared" si="3"/>
        <v>5</v>
      </c>
      <c r="E70" s="1">
        <v>12</v>
      </c>
      <c r="F70" s="1">
        <v>6</v>
      </c>
    </row>
    <row r="71" spans="1:6" x14ac:dyDescent="0.25">
      <c r="A71" s="1" t="s">
        <v>15</v>
      </c>
      <c r="B71" s="4">
        <v>35559</v>
      </c>
      <c r="C71" s="1">
        <f t="shared" si="2"/>
        <v>1997</v>
      </c>
      <c r="D71" s="1">
        <f t="shared" si="3"/>
        <v>5</v>
      </c>
      <c r="E71" s="1">
        <v>11</v>
      </c>
      <c r="F71" s="1">
        <v>6</v>
      </c>
    </row>
    <row r="72" spans="1:6" x14ac:dyDescent="0.25">
      <c r="A72" s="1" t="s">
        <v>15</v>
      </c>
      <c r="B72" s="4">
        <v>35560</v>
      </c>
      <c r="C72" s="1">
        <f t="shared" si="2"/>
        <v>1997</v>
      </c>
      <c r="D72" s="1">
        <f t="shared" si="3"/>
        <v>5</v>
      </c>
      <c r="E72" s="1">
        <v>8</v>
      </c>
      <c r="F72" s="1">
        <v>1</v>
      </c>
    </row>
    <row r="73" spans="1:6" x14ac:dyDescent="0.25">
      <c r="A73" s="1" t="s">
        <v>15</v>
      </c>
      <c r="B73" s="4">
        <v>35561</v>
      </c>
      <c r="C73" s="1">
        <f t="shared" si="2"/>
        <v>1997</v>
      </c>
      <c r="D73" s="1">
        <f t="shared" si="3"/>
        <v>5</v>
      </c>
      <c r="E73" s="1">
        <v>6</v>
      </c>
      <c r="F73" s="1">
        <v>5</v>
      </c>
    </row>
    <row r="74" spans="1:6" x14ac:dyDescent="0.25">
      <c r="A74" s="1" t="s">
        <v>15</v>
      </c>
      <c r="B74" s="4">
        <v>35562</v>
      </c>
      <c r="C74" s="1">
        <f t="shared" si="2"/>
        <v>1997</v>
      </c>
      <c r="D74" s="1">
        <f t="shared" si="3"/>
        <v>5</v>
      </c>
      <c r="E74" s="1">
        <v>12</v>
      </c>
      <c r="F74" s="1">
        <v>4</v>
      </c>
    </row>
    <row r="75" spans="1:6" x14ac:dyDescent="0.25">
      <c r="A75" s="1" t="s">
        <v>15</v>
      </c>
      <c r="B75" s="4">
        <v>35563</v>
      </c>
      <c r="C75" s="1">
        <f t="shared" si="2"/>
        <v>1997</v>
      </c>
      <c r="D75" s="1">
        <f t="shared" si="3"/>
        <v>5</v>
      </c>
      <c r="E75" s="1">
        <v>10</v>
      </c>
      <c r="F75" s="1">
        <v>5</v>
      </c>
    </row>
    <row r="76" spans="1:6" x14ac:dyDescent="0.25">
      <c r="A76" s="1" t="s">
        <v>15</v>
      </c>
      <c r="B76" s="4">
        <v>35564</v>
      </c>
      <c r="C76" s="1">
        <f t="shared" si="2"/>
        <v>1997</v>
      </c>
      <c r="D76" s="1">
        <f t="shared" si="3"/>
        <v>5</v>
      </c>
      <c r="E76" s="1">
        <v>4</v>
      </c>
      <c r="F76" s="1">
        <v>0</v>
      </c>
    </row>
    <row r="77" spans="1:6" x14ac:dyDescent="0.25">
      <c r="A77" s="1" t="s">
        <v>15</v>
      </c>
      <c r="B77" s="4">
        <v>35565</v>
      </c>
      <c r="C77" s="1">
        <f t="shared" si="2"/>
        <v>1997</v>
      </c>
      <c r="D77" s="1">
        <f t="shared" si="3"/>
        <v>5</v>
      </c>
      <c r="E77" s="1">
        <v>1</v>
      </c>
      <c r="F77" s="1">
        <v>1</v>
      </c>
    </row>
    <row r="78" spans="1:6" x14ac:dyDescent="0.25">
      <c r="A78" s="1" t="s">
        <v>15</v>
      </c>
      <c r="B78" s="4">
        <v>35566</v>
      </c>
      <c r="C78" s="1">
        <f t="shared" si="2"/>
        <v>1997</v>
      </c>
      <c r="D78" s="1">
        <f t="shared" si="3"/>
        <v>5</v>
      </c>
      <c r="E78" s="1">
        <v>2</v>
      </c>
      <c r="F78" s="1">
        <v>0</v>
      </c>
    </row>
    <row r="79" spans="1:6" x14ac:dyDescent="0.25">
      <c r="A79" s="1" t="s">
        <v>15</v>
      </c>
      <c r="B79" s="4">
        <v>35567</v>
      </c>
      <c r="C79" s="1">
        <f t="shared" si="2"/>
        <v>1997</v>
      </c>
      <c r="D79" s="1">
        <f t="shared" si="3"/>
        <v>5</v>
      </c>
      <c r="E79" s="1">
        <v>0</v>
      </c>
      <c r="F79" s="1">
        <v>0</v>
      </c>
    </row>
    <row r="80" spans="1:6" x14ac:dyDescent="0.25">
      <c r="A80" s="1" t="s">
        <v>15</v>
      </c>
      <c r="B80" s="4">
        <v>35568</v>
      </c>
      <c r="C80" s="1">
        <f t="shared" si="2"/>
        <v>1997</v>
      </c>
      <c r="D80" s="1">
        <f t="shared" si="3"/>
        <v>5</v>
      </c>
      <c r="E80" s="1">
        <v>0</v>
      </c>
      <c r="F80" s="1">
        <v>0</v>
      </c>
    </row>
    <row r="81" spans="1:6" x14ac:dyDescent="0.25">
      <c r="A81" s="1" t="s">
        <v>15</v>
      </c>
      <c r="B81" s="4">
        <v>35569</v>
      </c>
      <c r="C81" s="1">
        <f t="shared" si="2"/>
        <v>1997</v>
      </c>
      <c r="D81" s="1">
        <f t="shared" si="3"/>
        <v>5</v>
      </c>
      <c r="E81" s="1">
        <v>2</v>
      </c>
      <c r="F81" s="1">
        <v>1</v>
      </c>
    </row>
    <row r="82" spans="1:6" x14ac:dyDescent="0.25">
      <c r="A82" s="1" t="s">
        <v>15</v>
      </c>
      <c r="B82" s="4">
        <v>35570</v>
      </c>
      <c r="C82" s="1">
        <f t="shared" si="2"/>
        <v>1997</v>
      </c>
      <c r="D82" s="1">
        <f t="shared" si="3"/>
        <v>5</v>
      </c>
      <c r="E82" s="1">
        <v>0</v>
      </c>
      <c r="F82" s="1">
        <v>0</v>
      </c>
    </row>
    <row r="83" spans="1:6" x14ac:dyDescent="0.25">
      <c r="A83" s="1" t="s">
        <v>15</v>
      </c>
      <c r="B83" s="4">
        <v>35571</v>
      </c>
      <c r="C83" s="1">
        <f t="shared" si="2"/>
        <v>1997</v>
      </c>
      <c r="D83" s="1">
        <f t="shared" si="3"/>
        <v>5</v>
      </c>
      <c r="E83" s="1">
        <v>2</v>
      </c>
      <c r="F83" s="1">
        <v>0</v>
      </c>
    </row>
    <row r="84" spans="1:6" x14ac:dyDescent="0.25">
      <c r="A84" s="1" t="s">
        <v>15</v>
      </c>
      <c r="B84" s="4">
        <v>35572</v>
      </c>
      <c r="C84" s="1">
        <f t="shared" si="2"/>
        <v>1997</v>
      </c>
      <c r="D84" s="1">
        <f t="shared" si="3"/>
        <v>5</v>
      </c>
      <c r="E84" s="1">
        <v>5</v>
      </c>
      <c r="F84" s="1">
        <v>0</v>
      </c>
    </row>
    <row r="85" spans="1:6" x14ac:dyDescent="0.25">
      <c r="A85" s="1" t="s">
        <v>15</v>
      </c>
      <c r="B85" s="4">
        <v>35573</v>
      </c>
      <c r="C85" s="1">
        <f t="shared" si="2"/>
        <v>1997</v>
      </c>
      <c r="D85" s="1">
        <f t="shared" si="3"/>
        <v>5</v>
      </c>
      <c r="E85" s="1">
        <v>1</v>
      </c>
      <c r="F85" s="1">
        <v>0</v>
      </c>
    </row>
    <row r="86" spans="1:6" x14ac:dyDescent="0.25">
      <c r="A86" s="1" t="s">
        <v>15</v>
      </c>
      <c r="B86" s="4">
        <v>35574</v>
      </c>
      <c r="C86" s="1">
        <f t="shared" si="2"/>
        <v>1997</v>
      </c>
      <c r="D86" s="1">
        <f t="shared" si="3"/>
        <v>5</v>
      </c>
      <c r="E86" s="1">
        <v>2</v>
      </c>
      <c r="F86" s="1">
        <v>0</v>
      </c>
    </row>
    <row r="87" spans="1:6" x14ac:dyDescent="0.25">
      <c r="A87" s="1" t="s">
        <v>15</v>
      </c>
      <c r="B87" s="4">
        <v>35575</v>
      </c>
      <c r="C87" s="1">
        <f t="shared" si="2"/>
        <v>1997</v>
      </c>
      <c r="D87" s="1">
        <f t="shared" si="3"/>
        <v>5</v>
      </c>
      <c r="E87" s="1">
        <v>1</v>
      </c>
      <c r="F87" s="1">
        <v>1</v>
      </c>
    </row>
    <row r="88" spans="1:6" x14ac:dyDescent="0.25">
      <c r="A88" s="1" t="s">
        <v>15</v>
      </c>
      <c r="B88" s="4">
        <v>35576</v>
      </c>
      <c r="C88" s="1">
        <f t="shared" si="2"/>
        <v>1997</v>
      </c>
      <c r="D88" s="1">
        <f t="shared" si="3"/>
        <v>5</v>
      </c>
      <c r="E88" s="1">
        <v>1</v>
      </c>
      <c r="F88" s="1">
        <v>0</v>
      </c>
    </row>
    <row r="89" spans="1:6" x14ac:dyDescent="0.25">
      <c r="A89" s="1" t="s">
        <v>15</v>
      </c>
      <c r="B89" s="4">
        <v>35577</v>
      </c>
      <c r="C89" s="1">
        <f t="shared" si="2"/>
        <v>1997</v>
      </c>
      <c r="D89" s="1">
        <f t="shared" si="3"/>
        <v>5</v>
      </c>
      <c r="E89" s="1">
        <v>2</v>
      </c>
      <c r="F89" s="1">
        <v>0</v>
      </c>
    </row>
    <row r="90" spans="1:6" x14ac:dyDescent="0.25">
      <c r="A90" s="1" t="s">
        <v>15</v>
      </c>
      <c r="B90" s="4">
        <v>35578</v>
      </c>
      <c r="C90" s="1">
        <f t="shared" si="2"/>
        <v>1997</v>
      </c>
      <c r="D90" s="1">
        <f t="shared" si="3"/>
        <v>5</v>
      </c>
      <c r="E90" s="1">
        <v>1</v>
      </c>
      <c r="F90" s="1">
        <v>0</v>
      </c>
    </row>
    <row r="91" spans="1:6" x14ac:dyDescent="0.25">
      <c r="A91" s="1" t="s">
        <v>15</v>
      </c>
      <c r="B91" s="4">
        <v>35579</v>
      </c>
      <c r="C91" s="1">
        <f t="shared" si="2"/>
        <v>1997</v>
      </c>
      <c r="D91" s="1">
        <f t="shared" si="3"/>
        <v>5</v>
      </c>
      <c r="E91" s="1">
        <v>0</v>
      </c>
      <c r="F91" s="1">
        <v>0</v>
      </c>
    </row>
    <row r="92" spans="1:6" x14ac:dyDescent="0.25">
      <c r="A92" s="1" t="s">
        <v>15</v>
      </c>
      <c r="B92" s="4">
        <v>35580</v>
      </c>
      <c r="C92" s="1">
        <f t="shared" si="2"/>
        <v>1997</v>
      </c>
      <c r="D92" s="1">
        <f t="shared" si="3"/>
        <v>5</v>
      </c>
      <c r="E92" s="1">
        <v>0</v>
      </c>
      <c r="F92" s="1">
        <v>0</v>
      </c>
    </row>
    <row r="93" spans="1:6" x14ac:dyDescent="0.25">
      <c r="A93" s="1" t="s">
        <v>15</v>
      </c>
      <c r="B93" s="4">
        <v>35581</v>
      </c>
      <c r="C93" s="1">
        <f t="shared" si="2"/>
        <v>1997</v>
      </c>
      <c r="D93" s="1">
        <f t="shared" si="3"/>
        <v>5</v>
      </c>
      <c r="E93" s="1">
        <v>2</v>
      </c>
      <c r="F93" s="1">
        <v>0</v>
      </c>
    </row>
    <row r="94" spans="1:6" x14ac:dyDescent="0.25">
      <c r="A94" s="1" t="s">
        <v>15</v>
      </c>
      <c r="B94" s="4">
        <v>35582</v>
      </c>
      <c r="C94" s="1">
        <f t="shared" si="2"/>
        <v>1997</v>
      </c>
      <c r="D94" s="1">
        <f t="shared" si="3"/>
        <v>6</v>
      </c>
      <c r="E94" s="1">
        <v>1</v>
      </c>
      <c r="F94" s="1">
        <v>1</v>
      </c>
    </row>
    <row r="95" spans="1:6" x14ac:dyDescent="0.25">
      <c r="A95" s="1" t="s">
        <v>15</v>
      </c>
      <c r="B95" s="4">
        <v>35583</v>
      </c>
      <c r="C95" s="1">
        <f t="shared" si="2"/>
        <v>1997</v>
      </c>
      <c r="D95" s="1">
        <f t="shared" si="3"/>
        <v>6</v>
      </c>
      <c r="E95" s="1">
        <v>4</v>
      </c>
      <c r="F95" s="1">
        <v>0</v>
      </c>
    </row>
    <row r="96" spans="1:6" x14ac:dyDescent="0.25">
      <c r="A96" s="1" t="s">
        <v>15</v>
      </c>
      <c r="B96" s="4">
        <v>35584</v>
      </c>
      <c r="C96" s="1">
        <f t="shared" si="2"/>
        <v>1997</v>
      </c>
      <c r="D96" s="1">
        <f t="shared" si="3"/>
        <v>6</v>
      </c>
      <c r="E96" s="1">
        <v>1</v>
      </c>
      <c r="F96" s="1">
        <v>0</v>
      </c>
    </row>
    <row r="97" spans="1:6" x14ac:dyDescent="0.25">
      <c r="A97" s="1" t="s">
        <v>15</v>
      </c>
      <c r="B97" s="4">
        <v>35585</v>
      </c>
      <c r="C97" s="1">
        <f t="shared" si="2"/>
        <v>1997</v>
      </c>
      <c r="D97" s="1">
        <f t="shared" si="3"/>
        <v>6</v>
      </c>
      <c r="E97" s="1">
        <v>1</v>
      </c>
      <c r="F97" s="1">
        <v>1</v>
      </c>
    </row>
    <row r="98" spans="1:6" x14ac:dyDescent="0.25">
      <c r="A98" s="1" t="s">
        <v>15</v>
      </c>
      <c r="B98" s="4">
        <v>35586</v>
      </c>
      <c r="C98" s="1">
        <f t="shared" si="2"/>
        <v>1997</v>
      </c>
      <c r="D98" s="1">
        <f t="shared" si="3"/>
        <v>6</v>
      </c>
      <c r="E98" s="1">
        <v>0</v>
      </c>
      <c r="F98" s="1">
        <v>0</v>
      </c>
    </row>
    <row r="99" spans="1:6" x14ac:dyDescent="0.25">
      <c r="A99" s="1" t="s">
        <v>15</v>
      </c>
      <c r="B99" s="4">
        <v>35587</v>
      </c>
      <c r="C99" s="1">
        <f t="shared" si="2"/>
        <v>1997</v>
      </c>
      <c r="D99" s="1">
        <f t="shared" si="3"/>
        <v>6</v>
      </c>
      <c r="E99" s="1">
        <v>0</v>
      </c>
      <c r="F99" s="1">
        <v>0</v>
      </c>
    </row>
    <row r="100" spans="1:6" x14ac:dyDescent="0.25">
      <c r="A100" s="1" t="s">
        <v>15</v>
      </c>
      <c r="B100" s="4">
        <v>35588</v>
      </c>
      <c r="C100" s="1">
        <f t="shared" si="2"/>
        <v>1997</v>
      </c>
      <c r="D100" s="1">
        <f t="shared" si="3"/>
        <v>6</v>
      </c>
      <c r="E100" s="1">
        <v>1</v>
      </c>
      <c r="F100" s="1">
        <v>0</v>
      </c>
    </row>
    <row r="101" spans="1:6" x14ac:dyDescent="0.25">
      <c r="A101" s="1" t="s">
        <v>15</v>
      </c>
      <c r="B101" s="4">
        <v>35589</v>
      </c>
      <c r="C101" s="1">
        <f t="shared" si="2"/>
        <v>1997</v>
      </c>
      <c r="D101" s="1">
        <f t="shared" si="3"/>
        <v>6</v>
      </c>
      <c r="E101" s="1">
        <v>0</v>
      </c>
      <c r="F101" s="1">
        <v>0</v>
      </c>
    </row>
    <row r="102" spans="1:6" x14ac:dyDescent="0.25">
      <c r="A102" s="1" t="s">
        <v>15</v>
      </c>
      <c r="B102" s="4">
        <v>35590</v>
      </c>
      <c r="C102" s="1">
        <f t="shared" si="2"/>
        <v>1997</v>
      </c>
      <c r="D102" s="1">
        <f t="shared" si="3"/>
        <v>6</v>
      </c>
      <c r="E102" s="1">
        <v>1</v>
      </c>
      <c r="F102" s="1">
        <v>0</v>
      </c>
    </row>
    <row r="103" spans="1:6" x14ac:dyDescent="0.25">
      <c r="A103" s="1" t="s">
        <v>15</v>
      </c>
      <c r="B103" s="4">
        <v>35591</v>
      </c>
      <c r="C103" s="1">
        <f t="shared" si="2"/>
        <v>1997</v>
      </c>
      <c r="D103" s="1">
        <f t="shared" si="3"/>
        <v>6</v>
      </c>
      <c r="E103" s="1">
        <v>0</v>
      </c>
      <c r="F103" s="1">
        <v>0</v>
      </c>
    </row>
    <row r="104" spans="1:6" x14ac:dyDescent="0.25">
      <c r="A104" s="1" t="s">
        <v>15</v>
      </c>
      <c r="B104" s="4">
        <v>35592</v>
      </c>
      <c r="C104" s="1">
        <f t="shared" si="2"/>
        <v>1997</v>
      </c>
      <c r="D104" s="1">
        <f t="shared" si="3"/>
        <v>6</v>
      </c>
      <c r="E104" s="1">
        <v>0</v>
      </c>
      <c r="F104" s="1">
        <v>0</v>
      </c>
    </row>
    <row r="105" spans="1:6" x14ac:dyDescent="0.25">
      <c r="A105" s="1" t="s">
        <v>15</v>
      </c>
      <c r="B105" s="4">
        <v>35593</v>
      </c>
      <c r="C105" s="1">
        <f t="shared" si="2"/>
        <v>1997</v>
      </c>
      <c r="D105" s="1">
        <f t="shared" si="3"/>
        <v>6</v>
      </c>
      <c r="E105" s="1">
        <v>1</v>
      </c>
      <c r="F105" s="1">
        <v>0</v>
      </c>
    </row>
    <row r="106" spans="1:6" x14ac:dyDescent="0.25">
      <c r="A106" s="1" t="s">
        <v>15</v>
      </c>
      <c r="B106" s="4">
        <v>35594</v>
      </c>
      <c r="C106" s="1">
        <f t="shared" si="2"/>
        <v>1997</v>
      </c>
      <c r="D106" s="1">
        <f t="shared" si="3"/>
        <v>6</v>
      </c>
      <c r="E106" s="1">
        <v>1</v>
      </c>
      <c r="F106" s="1">
        <v>0</v>
      </c>
    </row>
    <row r="107" spans="1:6" x14ac:dyDescent="0.25">
      <c r="A107" s="1" t="s">
        <v>15</v>
      </c>
      <c r="B107" s="4">
        <v>35595</v>
      </c>
      <c r="C107" s="1">
        <f t="shared" si="2"/>
        <v>1997</v>
      </c>
      <c r="D107" s="1">
        <f t="shared" si="3"/>
        <v>6</v>
      </c>
      <c r="E107" s="1">
        <v>1</v>
      </c>
      <c r="F107" s="1">
        <v>0</v>
      </c>
    </row>
    <row r="108" spans="1:6" x14ac:dyDescent="0.25">
      <c r="A108" s="1" t="s">
        <v>15</v>
      </c>
      <c r="B108" s="4">
        <v>35596</v>
      </c>
      <c r="C108" s="1">
        <f t="shared" si="2"/>
        <v>1997</v>
      </c>
      <c r="D108" s="1">
        <f t="shared" si="3"/>
        <v>6</v>
      </c>
      <c r="E108" s="1">
        <v>0</v>
      </c>
      <c r="F108" s="1">
        <v>0</v>
      </c>
    </row>
    <row r="109" spans="1:6" x14ac:dyDescent="0.25">
      <c r="A109" s="1" t="s">
        <v>15</v>
      </c>
      <c r="B109" s="4">
        <v>35597</v>
      </c>
      <c r="C109" s="1">
        <f t="shared" si="2"/>
        <v>1997</v>
      </c>
      <c r="D109" s="1">
        <f t="shared" si="3"/>
        <v>6</v>
      </c>
      <c r="E109" s="1">
        <v>0</v>
      </c>
      <c r="F109" s="1">
        <v>0</v>
      </c>
    </row>
    <row r="110" spans="1:6" x14ac:dyDescent="0.25">
      <c r="A110" s="1" t="s">
        <v>15</v>
      </c>
      <c r="B110" s="4">
        <v>35598</v>
      </c>
      <c r="C110" s="1">
        <f t="shared" si="2"/>
        <v>1997</v>
      </c>
      <c r="D110" s="1">
        <f t="shared" si="3"/>
        <v>6</v>
      </c>
      <c r="E110" s="1">
        <v>0</v>
      </c>
      <c r="F110" s="1">
        <v>0</v>
      </c>
    </row>
    <row r="111" spans="1:6" x14ac:dyDescent="0.25">
      <c r="A111" s="1" t="s">
        <v>15</v>
      </c>
      <c r="B111" s="4">
        <v>35599</v>
      </c>
      <c r="C111" s="1">
        <f t="shared" si="2"/>
        <v>1997</v>
      </c>
      <c r="D111" s="1">
        <f t="shared" si="3"/>
        <v>6</v>
      </c>
      <c r="E111" s="1">
        <v>2</v>
      </c>
      <c r="F111" s="1">
        <v>0</v>
      </c>
    </row>
    <row r="112" spans="1:6" x14ac:dyDescent="0.25">
      <c r="A112" s="1" t="s">
        <v>15</v>
      </c>
      <c r="B112" s="4">
        <v>35600</v>
      </c>
      <c r="C112" s="1">
        <f t="shared" si="2"/>
        <v>1997</v>
      </c>
      <c r="D112" s="1">
        <f t="shared" si="3"/>
        <v>6</v>
      </c>
      <c r="E112" s="1">
        <v>0</v>
      </c>
      <c r="F112" s="1">
        <v>0</v>
      </c>
    </row>
    <row r="113" spans="1:6" x14ac:dyDescent="0.25">
      <c r="A113" s="1" t="s">
        <v>15</v>
      </c>
      <c r="B113" s="4">
        <v>35601</v>
      </c>
      <c r="C113" s="1">
        <f t="shared" si="2"/>
        <v>1997</v>
      </c>
      <c r="D113" s="1">
        <f t="shared" si="3"/>
        <v>6</v>
      </c>
      <c r="E113" s="1">
        <v>2</v>
      </c>
      <c r="F113" s="1">
        <v>0</v>
      </c>
    </row>
    <row r="114" spans="1:6" x14ac:dyDescent="0.25">
      <c r="A114" s="1" t="s">
        <v>15</v>
      </c>
      <c r="B114" s="4">
        <v>35602</v>
      </c>
      <c r="C114" s="1">
        <f t="shared" si="2"/>
        <v>1997</v>
      </c>
      <c r="D114" s="1">
        <f t="shared" si="3"/>
        <v>6</v>
      </c>
      <c r="E114" s="1">
        <v>1</v>
      </c>
      <c r="F114" s="1">
        <v>0</v>
      </c>
    </row>
    <row r="115" spans="1:6" x14ac:dyDescent="0.25">
      <c r="A115" s="1" t="s">
        <v>15</v>
      </c>
      <c r="B115" s="4">
        <v>35603</v>
      </c>
      <c r="C115" s="1">
        <f t="shared" si="2"/>
        <v>1997</v>
      </c>
      <c r="D115" s="1">
        <f t="shared" si="3"/>
        <v>6</v>
      </c>
      <c r="E115" s="1">
        <v>-1</v>
      </c>
      <c r="F115" s="1">
        <v>0</v>
      </c>
    </row>
    <row r="116" spans="1:6" x14ac:dyDescent="0.25">
      <c r="A116" s="1" t="s">
        <v>15</v>
      </c>
      <c r="B116" s="4">
        <v>35604</v>
      </c>
      <c r="C116" s="1">
        <f t="shared" si="2"/>
        <v>1997</v>
      </c>
      <c r="D116" s="1">
        <f t="shared" si="3"/>
        <v>6</v>
      </c>
      <c r="E116" s="1">
        <v>5</v>
      </c>
      <c r="F116" s="1">
        <v>0</v>
      </c>
    </row>
    <row r="117" spans="1:6" x14ac:dyDescent="0.25">
      <c r="A117" s="1" t="s">
        <v>15</v>
      </c>
      <c r="B117" s="4">
        <v>35605</v>
      </c>
      <c r="C117" s="1">
        <f t="shared" si="2"/>
        <v>1997</v>
      </c>
      <c r="D117" s="1">
        <f t="shared" si="3"/>
        <v>6</v>
      </c>
      <c r="E117" s="1">
        <v>2</v>
      </c>
      <c r="F117" s="1">
        <v>0</v>
      </c>
    </row>
    <row r="118" spans="1:6" x14ac:dyDescent="0.25">
      <c r="A118" s="1" t="s">
        <v>15</v>
      </c>
      <c r="B118" s="4">
        <v>35606</v>
      </c>
      <c r="C118" s="1">
        <f t="shared" si="2"/>
        <v>1997</v>
      </c>
      <c r="D118" s="1">
        <f t="shared" si="3"/>
        <v>6</v>
      </c>
      <c r="E118" s="1">
        <v>10</v>
      </c>
      <c r="F118" s="1">
        <v>0</v>
      </c>
    </row>
    <row r="119" spans="1:6" x14ac:dyDescent="0.25">
      <c r="A119" s="1" t="s">
        <v>15</v>
      </c>
      <c r="B119" s="4">
        <v>35607</v>
      </c>
      <c r="C119" s="1">
        <f t="shared" si="2"/>
        <v>1997</v>
      </c>
      <c r="D119" s="1">
        <f t="shared" si="3"/>
        <v>6</v>
      </c>
      <c r="E119" s="1">
        <v>2</v>
      </c>
      <c r="F119" s="1">
        <v>0</v>
      </c>
    </row>
    <row r="120" spans="1:6" x14ac:dyDescent="0.25">
      <c r="A120" s="1" t="s">
        <v>15</v>
      </c>
      <c r="B120" s="4">
        <v>35608</v>
      </c>
      <c r="C120" s="1">
        <f t="shared" si="2"/>
        <v>1997</v>
      </c>
      <c r="D120" s="1">
        <f t="shared" si="3"/>
        <v>6</v>
      </c>
      <c r="E120" s="1">
        <v>8</v>
      </c>
      <c r="F120" s="1">
        <v>0</v>
      </c>
    </row>
    <row r="121" spans="1:6" x14ac:dyDescent="0.25">
      <c r="A121" s="1" t="s">
        <v>15</v>
      </c>
      <c r="B121" s="4">
        <v>35609</v>
      </c>
      <c r="C121" s="1">
        <f t="shared" si="2"/>
        <v>1997</v>
      </c>
      <c r="D121" s="1">
        <f t="shared" si="3"/>
        <v>6</v>
      </c>
      <c r="E121" s="1">
        <v>6</v>
      </c>
      <c r="F121" s="1">
        <v>0</v>
      </c>
    </row>
    <row r="122" spans="1:6" x14ac:dyDescent="0.25">
      <c r="A122" s="1" t="s">
        <v>15</v>
      </c>
      <c r="B122" s="4">
        <v>35610</v>
      </c>
      <c r="C122" s="1">
        <f t="shared" si="2"/>
        <v>1997</v>
      </c>
      <c r="D122" s="1">
        <f t="shared" si="3"/>
        <v>6</v>
      </c>
      <c r="E122" s="1">
        <v>6</v>
      </c>
      <c r="F122" s="1">
        <v>0</v>
      </c>
    </row>
    <row r="123" spans="1:6" x14ac:dyDescent="0.25">
      <c r="A123" s="1" t="s">
        <v>15</v>
      </c>
      <c r="B123" s="4">
        <v>35611</v>
      </c>
      <c r="C123" s="1">
        <f t="shared" si="2"/>
        <v>1997</v>
      </c>
      <c r="D123" s="1">
        <f t="shared" si="3"/>
        <v>6</v>
      </c>
      <c r="E123" s="1">
        <v>10</v>
      </c>
      <c r="F123" s="1">
        <v>0</v>
      </c>
    </row>
    <row r="124" spans="1:6" x14ac:dyDescent="0.25">
      <c r="A124" s="1" t="s">
        <v>15</v>
      </c>
      <c r="B124" s="4">
        <v>35612</v>
      </c>
      <c r="C124" s="1">
        <f t="shared" si="2"/>
        <v>1997</v>
      </c>
      <c r="D124" s="1">
        <f t="shared" si="3"/>
        <v>7</v>
      </c>
      <c r="E124" s="1">
        <v>8</v>
      </c>
      <c r="F124" s="1">
        <v>1</v>
      </c>
    </row>
    <row r="125" spans="1:6" x14ac:dyDescent="0.25">
      <c r="A125" s="1" t="s">
        <v>15</v>
      </c>
      <c r="B125" s="4">
        <v>35613</v>
      </c>
      <c r="C125" s="1">
        <f t="shared" si="2"/>
        <v>1997</v>
      </c>
      <c r="D125" s="1">
        <f t="shared" si="3"/>
        <v>7</v>
      </c>
      <c r="E125" s="1">
        <v>13</v>
      </c>
      <c r="F125" s="1">
        <v>0</v>
      </c>
    </row>
    <row r="126" spans="1:6" x14ac:dyDescent="0.25">
      <c r="A126" s="1" t="s">
        <v>15</v>
      </c>
      <c r="B126" s="4">
        <v>35614</v>
      </c>
      <c r="C126" s="1">
        <f t="shared" si="2"/>
        <v>1997</v>
      </c>
      <c r="D126" s="1">
        <f t="shared" si="3"/>
        <v>7</v>
      </c>
      <c r="E126" s="1">
        <v>10</v>
      </c>
      <c r="F126" s="1">
        <v>0</v>
      </c>
    </row>
    <row r="127" spans="1:6" x14ac:dyDescent="0.25">
      <c r="A127" s="1" t="s">
        <v>15</v>
      </c>
      <c r="B127" s="4">
        <v>35615</v>
      </c>
      <c r="C127" s="1">
        <f t="shared" si="2"/>
        <v>1997</v>
      </c>
      <c r="D127" s="1">
        <f t="shared" si="3"/>
        <v>7</v>
      </c>
      <c r="E127" s="1">
        <v>11</v>
      </c>
      <c r="F127" s="1">
        <v>0</v>
      </c>
    </row>
    <row r="128" spans="1:6" x14ac:dyDescent="0.25">
      <c r="A128" s="1" t="s">
        <v>15</v>
      </c>
      <c r="B128" s="4">
        <v>35616</v>
      </c>
      <c r="C128" s="1">
        <f t="shared" si="2"/>
        <v>1997</v>
      </c>
      <c r="D128" s="1">
        <f t="shared" si="3"/>
        <v>7</v>
      </c>
      <c r="E128" s="1">
        <v>10</v>
      </c>
      <c r="F128" s="1">
        <v>1</v>
      </c>
    </row>
    <row r="129" spans="1:6" x14ac:dyDescent="0.25">
      <c r="A129" s="1" t="s">
        <v>15</v>
      </c>
      <c r="B129" s="4">
        <v>35617</v>
      </c>
      <c r="C129" s="1">
        <f t="shared" si="2"/>
        <v>1997</v>
      </c>
      <c r="D129" s="1">
        <f t="shared" si="3"/>
        <v>7</v>
      </c>
      <c r="E129" s="1">
        <v>29</v>
      </c>
      <c r="F129" s="1">
        <v>0</v>
      </c>
    </row>
    <row r="130" spans="1:6" x14ac:dyDescent="0.25">
      <c r="A130" s="1" t="s">
        <v>15</v>
      </c>
      <c r="B130" s="4">
        <v>35618</v>
      </c>
      <c r="C130" s="1">
        <f t="shared" si="2"/>
        <v>1997</v>
      </c>
      <c r="D130" s="1">
        <f t="shared" si="3"/>
        <v>7</v>
      </c>
      <c r="E130" s="1">
        <v>32</v>
      </c>
      <c r="F130" s="1">
        <v>1</v>
      </c>
    </row>
    <row r="131" spans="1:6" x14ac:dyDescent="0.25">
      <c r="A131" s="1" t="s">
        <v>15</v>
      </c>
      <c r="B131" s="4">
        <v>35619</v>
      </c>
      <c r="C131" s="1">
        <f t="shared" ref="C131:C194" si="4">YEAR(B131)</f>
        <v>1997</v>
      </c>
      <c r="D131" s="1">
        <f t="shared" ref="D131:D194" si="5">MONTH(B131)</f>
        <v>7</v>
      </c>
      <c r="E131" s="1">
        <v>2</v>
      </c>
      <c r="F131" s="1">
        <v>0</v>
      </c>
    </row>
    <row r="132" spans="1:6" x14ac:dyDescent="0.25">
      <c r="A132" s="1" t="s">
        <v>15</v>
      </c>
      <c r="B132" s="4">
        <v>35620</v>
      </c>
      <c r="C132" s="1">
        <f t="shared" si="4"/>
        <v>1997</v>
      </c>
      <c r="D132" s="1">
        <f t="shared" si="5"/>
        <v>7</v>
      </c>
      <c r="E132" s="1">
        <v>29</v>
      </c>
      <c r="F132" s="1">
        <v>1</v>
      </c>
    </row>
    <row r="133" spans="1:6" x14ac:dyDescent="0.25">
      <c r="A133" s="1" t="s">
        <v>15</v>
      </c>
      <c r="B133" s="4">
        <v>35621</v>
      </c>
      <c r="C133" s="1">
        <f t="shared" si="4"/>
        <v>1997</v>
      </c>
      <c r="D133" s="1">
        <f t="shared" si="5"/>
        <v>7</v>
      </c>
      <c r="E133" s="1">
        <v>37</v>
      </c>
      <c r="F133" s="1">
        <v>0</v>
      </c>
    </row>
    <row r="134" spans="1:6" x14ac:dyDescent="0.25">
      <c r="A134" s="1" t="s">
        <v>15</v>
      </c>
      <c r="B134" s="4">
        <v>35622</v>
      </c>
      <c r="C134" s="1">
        <f t="shared" si="4"/>
        <v>1997</v>
      </c>
      <c r="D134" s="1">
        <f t="shared" si="5"/>
        <v>7</v>
      </c>
      <c r="E134" s="1">
        <v>40</v>
      </c>
      <c r="F134" s="1">
        <v>2</v>
      </c>
    </row>
    <row r="135" spans="1:6" x14ac:dyDescent="0.25">
      <c r="A135" s="1" t="s">
        <v>15</v>
      </c>
      <c r="B135" s="4">
        <v>35623</v>
      </c>
      <c r="C135" s="1">
        <f t="shared" si="4"/>
        <v>1997</v>
      </c>
      <c r="D135" s="1">
        <f t="shared" si="5"/>
        <v>7</v>
      </c>
      <c r="E135" s="1">
        <v>38</v>
      </c>
      <c r="F135" s="1">
        <v>4</v>
      </c>
    </row>
    <row r="136" spans="1:6" x14ac:dyDescent="0.25">
      <c r="A136" s="1" t="s">
        <v>15</v>
      </c>
      <c r="B136" s="4">
        <v>35624</v>
      </c>
      <c r="C136" s="1">
        <f t="shared" si="4"/>
        <v>1997</v>
      </c>
      <c r="D136" s="1">
        <f t="shared" si="5"/>
        <v>7</v>
      </c>
      <c r="E136" s="1">
        <v>32</v>
      </c>
      <c r="F136" s="1">
        <v>1</v>
      </c>
    </row>
    <row r="137" spans="1:6" x14ac:dyDescent="0.25">
      <c r="A137" s="1" t="s">
        <v>15</v>
      </c>
      <c r="B137" s="4">
        <v>35625</v>
      </c>
      <c r="C137" s="1">
        <f t="shared" si="4"/>
        <v>1997</v>
      </c>
      <c r="D137" s="1">
        <f t="shared" si="5"/>
        <v>7</v>
      </c>
      <c r="E137" s="1">
        <v>53</v>
      </c>
      <c r="F137" s="1">
        <v>5</v>
      </c>
    </row>
    <row r="138" spans="1:6" x14ac:dyDescent="0.25">
      <c r="A138" s="1" t="s">
        <v>15</v>
      </c>
      <c r="B138" s="4">
        <v>35626</v>
      </c>
      <c r="C138" s="1">
        <f t="shared" si="4"/>
        <v>1997</v>
      </c>
      <c r="D138" s="1">
        <f t="shared" si="5"/>
        <v>7</v>
      </c>
      <c r="E138" s="1">
        <v>28</v>
      </c>
      <c r="F138" s="1">
        <v>0</v>
      </c>
    </row>
    <row r="139" spans="1:6" x14ac:dyDescent="0.25">
      <c r="A139" s="1" t="s">
        <v>15</v>
      </c>
      <c r="B139" s="4">
        <v>35627</v>
      </c>
      <c r="C139" s="1">
        <f t="shared" si="4"/>
        <v>1997</v>
      </c>
      <c r="D139" s="1">
        <f t="shared" si="5"/>
        <v>7</v>
      </c>
      <c r="E139" s="1">
        <v>52</v>
      </c>
      <c r="F139" s="1">
        <v>7</v>
      </c>
    </row>
    <row r="140" spans="1:6" x14ac:dyDescent="0.25">
      <c r="A140" s="1" t="s">
        <v>15</v>
      </c>
      <c r="B140" s="4">
        <v>35628</v>
      </c>
      <c r="C140" s="1">
        <f t="shared" si="4"/>
        <v>1997</v>
      </c>
      <c r="D140" s="1">
        <f t="shared" si="5"/>
        <v>7</v>
      </c>
      <c r="E140" s="1">
        <v>47</v>
      </c>
      <c r="F140" s="1">
        <v>6</v>
      </c>
    </row>
    <row r="141" spans="1:6" x14ac:dyDescent="0.25">
      <c r="A141" s="1" t="s">
        <v>15</v>
      </c>
      <c r="B141" s="4">
        <v>35629</v>
      </c>
      <c r="C141" s="1">
        <f t="shared" si="4"/>
        <v>1997</v>
      </c>
      <c r="D141" s="1">
        <f t="shared" si="5"/>
        <v>7</v>
      </c>
      <c r="E141" s="1">
        <v>64</v>
      </c>
      <c r="F141" s="1">
        <v>4</v>
      </c>
    </row>
    <row r="142" spans="1:6" x14ac:dyDescent="0.25">
      <c r="A142" s="1" t="s">
        <v>15</v>
      </c>
      <c r="B142" s="4">
        <v>35630</v>
      </c>
      <c r="C142" s="1">
        <f t="shared" si="4"/>
        <v>1997</v>
      </c>
      <c r="D142" s="1">
        <f t="shared" si="5"/>
        <v>7</v>
      </c>
      <c r="E142" s="1">
        <v>60</v>
      </c>
      <c r="F142" s="1">
        <v>6</v>
      </c>
    </row>
    <row r="143" spans="1:6" x14ac:dyDescent="0.25">
      <c r="A143" s="1" t="s">
        <v>15</v>
      </c>
      <c r="B143" s="4">
        <v>35631</v>
      </c>
      <c r="C143" s="1">
        <f t="shared" si="4"/>
        <v>1997</v>
      </c>
      <c r="D143" s="1">
        <f t="shared" si="5"/>
        <v>7</v>
      </c>
      <c r="E143" s="1">
        <v>61</v>
      </c>
      <c r="F143" s="1">
        <v>7</v>
      </c>
    </row>
    <row r="144" spans="1:6" x14ac:dyDescent="0.25">
      <c r="A144" s="1" t="s">
        <v>15</v>
      </c>
      <c r="B144" s="4">
        <v>35632</v>
      </c>
      <c r="C144" s="1">
        <f t="shared" si="4"/>
        <v>1997</v>
      </c>
      <c r="D144" s="1">
        <f t="shared" si="5"/>
        <v>7</v>
      </c>
      <c r="E144" s="1">
        <v>82</v>
      </c>
      <c r="F144" s="1">
        <v>10</v>
      </c>
    </row>
    <row r="145" spans="1:6" x14ac:dyDescent="0.25">
      <c r="A145" s="1" t="s">
        <v>15</v>
      </c>
      <c r="B145" s="4">
        <v>35633</v>
      </c>
      <c r="C145" s="1">
        <f t="shared" si="4"/>
        <v>1997</v>
      </c>
      <c r="D145" s="1">
        <f t="shared" si="5"/>
        <v>7</v>
      </c>
      <c r="E145" s="1">
        <v>61</v>
      </c>
      <c r="F145" s="1">
        <v>5</v>
      </c>
    </row>
    <row r="146" spans="1:6" x14ac:dyDescent="0.25">
      <c r="A146" s="1" t="s">
        <v>15</v>
      </c>
      <c r="B146" s="4">
        <v>35634</v>
      </c>
      <c r="C146" s="1">
        <f t="shared" si="4"/>
        <v>1997</v>
      </c>
      <c r="D146" s="1">
        <f t="shared" si="5"/>
        <v>7</v>
      </c>
      <c r="E146" s="1">
        <v>64</v>
      </c>
      <c r="F146" s="1">
        <v>11</v>
      </c>
    </row>
    <row r="147" spans="1:6" x14ac:dyDescent="0.25">
      <c r="A147" s="1" t="s">
        <v>15</v>
      </c>
      <c r="B147" s="4">
        <v>35635</v>
      </c>
      <c r="C147" s="1">
        <f t="shared" si="4"/>
        <v>1997</v>
      </c>
      <c r="D147" s="1">
        <f t="shared" si="5"/>
        <v>7</v>
      </c>
      <c r="E147" s="1">
        <v>76</v>
      </c>
      <c r="F147" s="1">
        <v>8</v>
      </c>
    </row>
    <row r="148" spans="1:6" x14ac:dyDescent="0.25">
      <c r="A148" s="1" t="s">
        <v>15</v>
      </c>
      <c r="B148" s="4">
        <v>35636</v>
      </c>
      <c r="C148" s="1">
        <f t="shared" si="4"/>
        <v>1997</v>
      </c>
      <c r="D148" s="1">
        <f t="shared" si="5"/>
        <v>7</v>
      </c>
      <c r="E148" s="1">
        <v>83</v>
      </c>
      <c r="F148" s="1">
        <v>11</v>
      </c>
    </row>
    <row r="149" spans="1:6" x14ac:dyDescent="0.25">
      <c r="A149" s="1" t="s">
        <v>15</v>
      </c>
      <c r="B149" s="4">
        <v>35637</v>
      </c>
      <c r="C149" s="1">
        <f t="shared" si="4"/>
        <v>1997</v>
      </c>
      <c r="D149" s="1">
        <f t="shared" si="5"/>
        <v>7</v>
      </c>
      <c r="E149" s="1">
        <v>62</v>
      </c>
      <c r="F149" s="1">
        <v>4</v>
      </c>
    </row>
    <row r="150" spans="1:6" x14ac:dyDescent="0.25">
      <c r="A150" s="1" t="s">
        <v>15</v>
      </c>
      <c r="B150" s="4">
        <v>35638</v>
      </c>
      <c r="C150" s="1">
        <f t="shared" si="4"/>
        <v>1997</v>
      </c>
      <c r="D150" s="1">
        <f t="shared" si="5"/>
        <v>7</v>
      </c>
      <c r="E150" s="1">
        <v>56</v>
      </c>
      <c r="F150" s="1">
        <v>5</v>
      </c>
    </row>
    <row r="151" spans="1:6" x14ac:dyDescent="0.25">
      <c r="A151" s="1" t="s">
        <v>15</v>
      </c>
      <c r="B151" s="4">
        <v>35639</v>
      </c>
      <c r="C151" s="1">
        <f t="shared" si="4"/>
        <v>1997</v>
      </c>
      <c r="D151" s="1">
        <f t="shared" si="5"/>
        <v>7</v>
      </c>
      <c r="E151" s="1">
        <v>77</v>
      </c>
      <c r="F151" s="1">
        <v>10</v>
      </c>
    </row>
    <row r="152" spans="1:6" x14ac:dyDescent="0.25">
      <c r="A152" s="1" t="s">
        <v>15</v>
      </c>
      <c r="B152" s="4">
        <v>35640</v>
      </c>
      <c r="C152" s="1">
        <f t="shared" si="4"/>
        <v>1997</v>
      </c>
      <c r="D152" s="1">
        <f t="shared" si="5"/>
        <v>7</v>
      </c>
      <c r="E152" s="1">
        <v>104</v>
      </c>
      <c r="F152" s="1">
        <v>12</v>
      </c>
    </row>
    <row r="153" spans="1:6" x14ac:dyDescent="0.25">
      <c r="A153" s="1" t="s">
        <v>15</v>
      </c>
      <c r="B153" s="4">
        <v>35641</v>
      </c>
      <c r="C153" s="1">
        <f t="shared" si="4"/>
        <v>1997</v>
      </c>
      <c r="D153" s="1">
        <f t="shared" si="5"/>
        <v>7</v>
      </c>
      <c r="E153" s="1">
        <v>34</v>
      </c>
      <c r="F153" s="1">
        <v>8</v>
      </c>
    </row>
    <row r="154" spans="1:6" x14ac:dyDescent="0.25">
      <c r="A154" s="1" t="s">
        <v>15</v>
      </c>
      <c r="B154" s="4">
        <v>35642</v>
      </c>
      <c r="C154" s="1">
        <f t="shared" si="4"/>
        <v>1997</v>
      </c>
      <c r="D154" s="1">
        <f t="shared" si="5"/>
        <v>7</v>
      </c>
      <c r="E154" s="1">
        <v>68</v>
      </c>
      <c r="F154" s="1">
        <v>13</v>
      </c>
    </row>
    <row r="155" spans="1:6" x14ac:dyDescent="0.25">
      <c r="A155" s="1" t="s">
        <v>15</v>
      </c>
      <c r="B155" s="4">
        <v>35643</v>
      </c>
      <c r="C155" s="1">
        <f t="shared" si="4"/>
        <v>1997</v>
      </c>
      <c r="D155" s="1">
        <f t="shared" si="5"/>
        <v>8</v>
      </c>
      <c r="E155" s="1">
        <v>118</v>
      </c>
      <c r="F155" s="1">
        <v>13</v>
      </c>
    </row>
    <row r="156" spans="1:6" x14ac:dyDescent="0.25">
      <c r="A156" s="1" t="s">
        <v>15</v>
      </c>
      <c r="B156" s="4">
        <v>35644</v>
      </c>
      <c r="C156" s="1">
        <f t="shared" si="4"/>
        <v>1997</v>
      </c>
      <c r="D156" s="1">
        <f t="shared" si="5"/>
        <v>8</v>
      </c>
      <c r="E156" s="1">
        <v>112</v>
      </c>
      <c r="F156" s="1">
        <v>16</v>
      </c>
    </row>
    <row r="157" spans="1:6" x14ac:dyDescent="0.25">
      <c r="A157" s="1" t="s">
        <v>15</v>
      </c>
      <c r="B157" s="4">
        <v>35645</v>
      </c>
      <c r="C157" s="1">
        <f t="shared" si="4"/>
        <v>1997</v>
      </c>
      <c r="D157" s="1">
        <f t="shared" si="5"/>
        <v>8</v>
      </c>
      <c r="E157" s="1">
        <v>116</v>
      </c>
      <c r="F157" s="1">
        <v>25</v>
      </c>
    </row>
    <row r="158" spans="1:6" x14ac:dyDescent="0.25">
      <c r="A158" s="1" t="s">
        <v>15</v>
      </c>
      <c r="B158" s="4">
        <v>35646</v>
      </c>
      <c r="C158" s="1">
        <f t="shared" si="4"/>
        <v>1997</v>
      </c>
      <c r="D158" s="1">
        <f t="shared" si="5"/>
        <v>8</v>
      </c>
      <c r="E158" s="1">
        <v>106</v>
      </c>
      <c r="F158" s="1">
        <v>12</v>
      </c>
    </row>
    <row r="159" spans="1:6" x14ac:dyDescent="0.25">
      <c r="A159" s="1" t="s">
        <v>15</v>
      </c>
      <c r="B159" s="4">
        <v>35647</v>
      </c>
      <c r="C159" s="1">
        <f t="shared" si="4"/>
        <v>1997</v>
      </c>
      <c r="D159" s="1">
        <f t="shared" si="5"/>
        <v>8</v>
      </c>
      <c r="E159" s="1">
        <v>77</v>
      </c>
      <c r="F159" s="1">
        <v>6</v>
      </c>
    </row>
    <row r="160" spans="1:6" x14ac:dyDescent="0.25">
      <c r="A160" s="1" t="s">
        <v>15</v>
      </c>
      <c r="B160" s="4">
        <v>35648</v>
      </c>
      <c r="C160" s="1">
        <f t="shared" si="4"/>
        <v>1997</v>
      </c>
      <c r="D160" s="1">
        <f t="shared" si="5"/>
        <v>8</v>
      </c>
      <c r="E160" s="1">
        <v>132</v>
      </c>
      <c r="F160" s="1">
        <v>30</v>
      </c>
    </row>
    <row r="161" spans="1:6" x14ac:dyDescent="0.25">
      <c r="A161" s="1" t="s">
        <v>15</v>
      </c>
      <c r="B161" s="4">
        <v>35649</v>
      </c>
      <c r="C161" s="1">
        <f t="shared" si="4"/>
        <v>1997</v>
      </c>
      <c r="D161" s="1">
        <f t="shared" si="5"/>
        <v>8</v>
      </c>
      <c r="E161" s="1">
        <v>114</v>
      </c>
      <c r="F161" s="1">
        <v>20</v>
      </c>
    </row>
    <row r="162" spans="1:6" x14ac:dyDescent="0.25">
      <c r="A162" s="1" t="s">
        <v>15</v>
      </c>
      <c r="B162" s="4">
        <v>35650</v>
      </c>
      <c r="C162" s="1">
        <f t="shared" si="4"/>
        <v>1997</v>
      </c>
      <c r="D162" s="1">
        <f t="shared" si="5"/>
        <v>8</v>
      </c>
      <c r="E162" s="1">
        <v>134</v>
      </c>
      <c r="F162" s="1">
        <v>20</v>
      </c>
    </row>
    <row r="163" spans="1:6" x14ac:dyDescent="0.25">
      <c r="A163" s="1" t="s">
        <v>15</v>
      </c>
      <c r="B163" s="4">
        <v>35651</v>
      </c>
      <c r="C163" s="1">
        <f t="shared" si="4"/>
        <v>1997</v>
      </c>
      <c r="D163" s="1">
        <f t="shared" si="5"/>
        <v>8</v>
      </c>
      <c r="E163" s="1">
        <v>130</v>
      </c>
      <c r="F163" s="1">
        <v>18</v>
      </c>
    </row>
    <row r="164" spans="1:6" x14ac:dyDescent="0.25">
      <c r="A164" s="1" t="s">
        <v>15</v>
      </c>
      <c r="B164" s="4">
        <v>35652</v>
      </c>
      <c r="C164" s="1">
        <f t="shared" si="4"/>
        <v>1997</v>
      </c>
      <c r="D164" s="1">
        <f t="shared" si="5"/>
        <v>8</v>
      </c>
      <c r="E164" s="1">
        <v>185</v>
      </c>
      <c r="F164" s="1">
        <v>42</v>
      </c>
    </row>
    <row r="165" spans="1:6" x14ac:dyDescent="0.25">
      <c r="A165" s="1" t="s">
        <v>15</v>
      </c>
      <c r="B165" s="4">
        <v>35653</v>
      </c>
      <c r="C165" s="1">
        <f t="shared" si="4"/>
        <v>1997</v>
      </c>
      <c r="D165" s="1">
        <f t="shared" si="5"/>
        <v>8</v>
      </c>
      <c r="E165" s="1">
        <v>191</v>
      </c>
      <c r="F165" s="1">
        <v>30</v>
      </c>
    </row>
    <row r="166" spans="1:6" x14ac:dyDescent="0.25">
      <c r="A166" s="1" t="s">
        <v>15</v>
      </c>
      <c r="B166" s="4">
        <v>35654</v>
      </c>
      <c r="C166" s="1">
        <f t="shared" si="4"/>
        <v>1997</v>
      </c>
      <c r="D166" s="1">
        <f t="shared" si="5"/>
        <v>8</v>
      </c>
      <c r="E166" s="1">
        <v>197</v>
      </c>
      <c r="F166" s="1">
        <v>46</v>
      </c>
    </row>
    <row r="167" spans="1:6" x14ac:dyDescent="0.25">
      <c r="A167" s="1" t="s">
        <v>15</v>
      </c>
      <c r="B167" s="4">
        <v>35655</v>
      </c>
      <c r="C167" s="1">
        <f t="shared" si="4"/>
        <v>1997</v>
      </c>
      <c r="D167" s="1">
        <f t="shared" si="5"/>
        <v>8</v>
      </c>
      <c r="E167" s="1">
        <v>259</v>
      </c>
      <c r="F167" s="1">
        <v>48</v>
      </c>
    </row>
    <row r="168" spans="1:6" x14ac:dyDescent="0.25">
      <c r="A168" s="1" t="s">
        <v>15</v>
      </c>
      <c r="B168" s="4">
        <v>35656</v>
      </c>
      <c r="C168" s="1">
        <f t="shared" si="4"/>
        <v>1997</v>
      </c>
      <c r="D168" s="1">
        <f t="shared" si="5"/>
        <v>8</v>
      </c>
      <c r="E168" s="1">
        <v>344</v>
      </c>
      <c r="F168" s="1">
        <v>56</v>
      </c>
    </row>
    <row r="169" spans="1:6" x14ac:dyDescent="0.25">
      <c r="A169" s="1" t="s">
        <v>15</v>
      </c>
      <c r="B169" s="4">
        <v>35657</v>
      </c>
      <c r="C169" s="1">
        <f t="shared" si="4"/>
        <v>1997</v>
      </c>
      <c r="D169" s="1">
        <f t="shared" si="5"/>
        <v>8</v>
      </c>
      <c r="E169" s="1">
        <v>313</v>
      </c>
      <c r="F169" s="1">
        <v>55</v>
      </c>
    </row>
    <row r="170" spans="1:6" x14ac:dyDescent="0.25">
      <c r="A170" s="1" t="s">
        <v>15</v>
      </c>
      <c r="B170" s="4">
        <v>35658</v>
      </c>
      <c r="C170" s="1">
        <f t="shared" si="4"/>
        <v>1997</v>
      </c>
      <c r="D170" s="1">
        <f t="shared" si="5"/>
        <v>8</v>
      </c>
      <c r="E170" s="1">
        <v>242</v>
      </c>
      <c r="F170" s="1">
        <v>34</v>
      </c>
    </row>
    <row r="171" spans="1:6" x14ac:dyDescent="0.25">
      <c r="A171" s="1" t="s">
        <v>15</v>
      </c>
      <c r="B171" s="4">
        <v>35659</v>
      </c>
      <c r="C171" s="1">
        <f t="shared" si="4"/>
        <v>1997</v>
      </c>
      <c r="D171" s="1">
        <f t="shared" si="5"/>
        <v>8</v>
      </c>
      <c r="E171" s="1">
        <v>233</v>
      </c>
      <c r="F171" s="1">
        <v>40</v>
      </c>
    </row>
    <row r="172" spans="1:6" x14ac:dyDescent="0.25">
      <c r="A172" s="1" t="s">
        <v>15</v>
      </c>
      <c r="B172" s="4">
        <v>35660</v>
      </c>
      <c r="C172" s="1">
        <f t="shared" si="4"/>
        <v>1997</v>
      </c>
      <c r="D172" s="1">
        <f t="shared" si="5"/>
        <v>8</v>
      </c>
      <c r="E172" s="1">
        <v>304</v>
      </c>
      <c r="F172" s="1">
        <v>48</v>
      </c>
    </row>
    <row r="173" spans="1:6" x14ac:dyDescent="0.25">
      <c r="A173" s="1" t="s">
        <v>15</v>
      </c>
      <c r="B173" s="4">
        <v>35661</v>
      </c>
      <c r="C173" s="1">
        <f t="shared" si="4"/>
        <v>1997</v>
      </c>
      <c r="D173" s="1">
        <f t="shared" si="5"/>
        <v>8</v>
      </c>
      <c r="E173" s="1">
        <v>161</v>
      </c>
      <c r="F173" s="1">
        <v>25</v>
      </c>
    </row>
    <row r="174" spans="1:6" x14ac:dyDescent="0.25">
      <c r="A174" s="1" t="s">
        <v>15</v>
      </c>
      <c r="B174" s="4">
        <v>35662</v>
      </c>
      <c r="C174" s="1">
        <f t="shared" si="4"/>
        <v>1997</v>
      </c>
      <c r="D174" s="1">
        <f t="shared" si="5"/>
        <v>8</v>
      </c>
      <c r="E174" s="1">
        <v>200</v>
      </c>
      <c r="F174" s="1">
        <v>20</v>
      </c>
    </row>
    <row r="175" spans="1:6" x14ac:dyDescent="0.25">
      <c r="A175" s="1" t="s">
        <v>15</v>
      </c>
      <c r="B175" s="4">
        <v>35663</v>
      </c>
      <c r="C175" s="1">
        <f t="shared" si="4"/>
        <v>1997</v>
      </c>
      <c r="D175" s="1">
        <f t="shared" si="5"/>
        <v>8</v>
      </c>
      <c r="E175" s="1">
        <v>202</v>
      </c>
      <c r="F175" s="1">
        <v>26</v>
      </c>
    </row>
    <row r="176" spans="1:6" x14ac:dyDescent="0.25">
      <c r="A176" s="1" t="s">
        <v>15</v>
      </c>
      <c r="B176" s="4">
        <v>35664</v>
      </c>
      <c r="C176" s="1">
        <f t="shared" si="4"/>
        <v>1997</v>
      </c>
      <c r="D176" s="1">
        <f t="shared" si="5"/>
        <v>8</v>
      </c>
      <c r="E176" s="1">
        <v>220</v>
      </c>
      <c r="F176" s="1">
        <v>31</v>
      </c>
    </row>
    <row r="177" spans="1:6" x14ac:dyDescent="0.25">
      <c r="A177" s="1" t="s">
        <v>15</v>
      </c>
      <c r="B177" s="4">
        <v>35665</v>
      </c>
      <c r="C177" s="1">
        <f t="shared" si="4"/>
        <v>1997</v>
      </c>
      <c r="D177" s="1">
        <f t="shared" si="5"/>
        <v>8</v>
      </c>
      <c r="E177" s="1">
        <v>228</v>
      </c>
      <c r="F177" s="1">
        <v>37</v>
      </c>
    </row>
    <row r="178" spans="1:6" x14ac:dyDescent="0.25">
      <c r="A178" s="1" t="s">
        <v>15</v>
      </c>
      <c r="B178" s="4">
        <v>35666</v>
      </c>
      <c r="C178" s="1">
        <f t="shared" si="4"/>
        <v>1997</v>
      </c>
      <c r="D178" s="1">
        <f t="shared" si="5"/>
        <v>8</v>
      </c>
      <c r="E178" s="1">
        <v>185</v>
      </c>
      <c r="F178" s="1">
        <v>24</v>
      </c>
    </row>
    <row r="179" spans="1:6" x14ac:dyDescent="0.25">
      <c r="A179" s="1" t="s">
        <v>15</v>
      </c>
      <c r="B179" s="4">
        <v>35667</v>
      </c>
      <c r="C179" s="1">
        <f t="shared" si="4"/>
        <v>1997</v>
      </c>
      <c r="D179" s="1">
        <f t="shared" si="5"/>
        <v>8</v>
      </c>
      <c r="E179" s="1">
        <v>302</v>
      </c>
      <c r="F179" s="1">
        <v>56</v>
      </c>
    </row>
    <row r="180" spans="1:6" x14ac:dyDescent="0.25">
      <c r="A180" s="1" t="s">
        <v>15</v>
      </c>
      <c r="B180" s="4">
        <v>35668</v>
      </c>
      <c r="C180" s="1">
        <f t="shared" si="4"/>
        <v>1997</v>
      </c>
      <c r="D180" s="1">
        <f t="shared" si="5"/>
        <v>8</v>
      </c>
      <c r="E180" s="1">
        <v>206</v>
      </c>
      <c r="F180" s="1">
        <v>30</v>
      </c>
    </row>
    <row r="181" spans="1:6" x14ac:dyDescent="0.25">
      <c r="A181" s="1" t="s">
        <v>15</v>
      </c>
      <c r="B181" s="4">
        <v>35669</v>
      </c>
      <c r="C181" s="1">
        <f t="shared" si="4"/>
        <v>1997</v>
      </c>
      <c r="D181" s="1">
        <f t="shared" si="5"/>
        <v>8</v>
      </c>
      <c r="E181" s="1">
        <v>242</v>
      </c>
      <c r="F181" s="1">
        <v>30</v>
      </c>
    </row>
    <row r="182" spans="1:6" x14ac:dyDescent="0.25">
      <c r="A182" s="1" t="s">
        <v>15</v>
      </c>
      <c r="B182" s="4">
        <v>35670</v>
      </c>
      <c r="C182" s="1">
        <f t="shared" si="4"/>
        <v>1997</v>
      </c>
      <c r="D182" s="1">
        <f t="shared" si="5"/>
        <v>8</v>
      </c>
      <c r="E182" s="1">
        <v>180</v>
      </c>
      <c r="F182" s="1">
        <v>20</v>
      </c>
    </row>
    <row r="183" spans="1:6" x14ac:dyDescent="0.25">
      <c r="A183" s="1" t="s">
        <v>15</v>
      </c>
      <c r="B183" s="4">
        <v>35671</v>
      </c>
      <c r="C183" s="1">
        <f t="shared" si="4"/>
        <v>1997</v>
      </c>
      <c r="D183" s="1">
        <f t="shared" si="5"/>
        <v>8</v>
      </c>
      <c r="E183" s="1">
        <v>187</v>
      </c>
      <c r="F183" s="1">
        <v>32</v>
      </c>
    </row>
    <row r="184" spans="1:6" x14ac:dyDescent="0.25">
      <c r="A184" s="1" t="s">
        <v>15</v>
      </c>
      <c r="B184" s="4">
        <v>35672</v>
      </c>
      <c r="C184" s="1">
        <f t="shared" si="4"/>
        <v>1997</v>
      </c>
      <c r="D184" s="1">
        <f t="shared" si="5"/>
        <v>8</v>
      </c>
      <c r="E184" s="1">
        <v>163</v>
      </c>
      <c r="F184" s="1">
        <v>25</v>
      </c>
    </row>
    <row r="185" spans="1:6" x14ac:dyDescent="0.25">
      <c r="A185" s="1" t="s">
        <v>15</v>
      </c>
      <c r="B185" s="4">
        <v>35673</v>
      </c>
      <c r="C185" s="1">
        <f t="shared" si="4"/>
        <v>1997</v>
      </c>
      <c r="D185" s="1">
        <f t="shared" si="5"/>
        <v>8</v>
      </c>
      <c r="E185" s="1">
        <v>192</v>
      </c>
      <c r="F185" s="1">
        <v>26</v>
      </c>
    </row>
    <row r="186" spans="1:6" x14ac:dyDescent="0.25">
      <c r="A186" s="1" t="s">
        <v>15</v>
      </c>
      <c r="B186" s="4">
        <v>35674</v>
      </c>
      <c r="C186" s="1">
        <f t="shared" si="4"/>
        <v>1997</v>
      </c>
      <c r="D186" s="1">
        <f t="shared" si="5"/>
        <v>9</v>
      </c>
      <c r="E186" s="1">
        <v>124</v>
      </c>
      <c r="F186" s="1">
        <v>25</v>
      </c>
    </row>
    <row r="187" spans="1:6" x14ac:dyDescent="0.25">
      <c r="A187" s="1" t="s">
        <v>15</v>
      </c>
      <c r="B187" s="4">
        <v>35675</v>
      </c>
      <c r="C187" s="1">
        <f t="shared" si="4"/>
        <v>1997</v>
      </c>
      <c r="D187" s="1">
        <f t="shared" si="5"/>
        <v>9</v>
      </c>
      <c r="E187" s="1">
        <v>215</v>
      </c>
      <c r="F187" s="1">
        <v>18</v>
      </c>
    </row>
    <row r="188" spans="1:6" x14ac:dyDescent="0.25">
      <c r="A188" s="1" t="s">
        <v>15</v>
      </c>
      <c r="B188" s="4">
        <v>35676</v>
      </c>
      <c r="C188" s="1">
        <f t="shared" si="4"/>
        <v>1997</v>
      </c>
      <c r="D188" s="1">
        <f t="shared" si="5"/>
        <v>9</v>
      </c>
      <c r="E188" s="1">
        <v>101</v>
      </c>
      <c r="F188" s="1">
        <v>10</v>
      </c>
    </row>
    <row r="189" spans="1:6" x14ac:dyDescent="0.25">
      <c r="A189" s="1" t="s">
        <v>15</v>
      </c>
      <c r="B189" s="4">
        <v>35677</v>
      </c>
      <c r="C189" s="1">
        <f t="shared" si="4"/>
        <v>1997</v>
      </c>
      <c r="D189" s="1">
        <f t="shared" si="5"/>
        <v>9</v>
      </c>
      <c r="E189" s="1">
        <v>138</v>
      </c>
      <c r="F189" s="1">
        <v>12</v>
      </c>
    </row>
    <row r="190" spans="1:6" x14ac:dyDescent="0.25">
      <c r="A190" s="1" t="s">
        <v>15</v>
      </c>
      <c r="B190" s="4">
        <v>35678</v>
      </c>
      <c r="C190" s="1">
        <f t="shared" si="4"/>
        <v>1997</v>
      </c>
      <c r="D190" s="1">
        <f t="shared" si="5"/>
        <v>9</v>
      </c>
      <c r="E190" s="1">
        <v>155</v>
      </c>
      <c r="F190" s="1">
        <v>12</v>
      </c>
    </row>
    <row r="191" spans="1:6" x14ac:dyDescent="0.25">
      <c r="A191" s="1" t="s">
        <v>15</v>
      </c>
      <c r="B191" s="4">
        <v>35679</v>
      </c>
      <c r="C191" s="1">
        <f t="shared" si="4"/>
        <v>1997</v>
      </c>
      <c r="D191" s="1">
        <f t="shared" si="5"/>
        <v>9</v>
      </c>
      <c r="E191" s="1">
        <v>211</v>
      </c>
      <c r="F191" s="1">
        <v>24</v>
      </c>
    </row>
    <row r="192" spans="1:6" x14ac:dyDescent="0.25">
      <c r="A192" s="1" t="s">
        <v>15</v>
      </c>
      <c r="B192" s="4">
        <v>35680</v>
      </c>
      <c r="C192" s="1">
        <f t="shared" si="4"/>
        <v>1997</v>
      </c>
      <c r="D192" s="1">
        <f t="shared" si="5"/>
        <v>9</v>
      </c>
      <c r="E192" s="1">
        <v>265</v>
      </c>
      <c r="F192" s="1">
        <v>34</v>
      </c>
    </row>
    <row r="193" spans="1:6" x14ac:dyDescent="0.25">
      <c r="A193" s="1" t="s">
        <v>15</v>
      </c>
      <c r="B193" s="4">
        <v>35681</v>
      </c>
      <c r="C193" s="1">
        <f t="shared" si="4"/>
        <v>1997</v>
      </c>
      <c r="D193" s="1">
        <f t="shared" si="5"/>
        <v>9</v>
      </c>
      <c r="E193" s="1">
        <v>301</v>
      </c>
      <c r="F193" s="1">
        <v>30</v>
      </c>
    </row>
    <row r="194" spans="1:6" x14ac:dyDescent="0.25">
      <c r="A194" s="1" t="s">
        <v>15</v>
      </c>
      <c r="B194" s="4">
        <v>35682</v>
      </c>
      <c r="C194" s="1">
        <f t="shared" si="4"/>
        <v>1997</v>
      </c>
      <c r="D194" s="1">
        <f t="shared" si="5"/>
        <v>9</v>
      </c>
      <c r="E194" s="1">
        <v>208</v>
      </c>
      <c r="F194" s="1">
        <v>19</v>
      </c>
    </row>
    <row r="195" spans="1:6" x14ac:dyDescent="0.25">
      <c r="A195" s="1" t="s">
        <v>15</v>
      </c>
      <c r="B195" s="4">
        <v>35683</v>
      </c>
      <c r="C195" s="1">
        <f t="shared" ref="C195:C258" si="6">YEAR(B195)</f>
        <v>1997</v>
      </c>
      <c r="D195" s="1">
        <f t="shared" ref="D195:D258" si="7">MONTH(B195)</f>
        <v>9</v>
      </c>
      <c r="E195" s="1">
        <v>251</v>
      </c>
      <c r="F195" s="1">
        <v>24</v>
      </c>
    </row>
    <row r="196" spans="1:6" x14ac:dyDescent="0.25">
      <c r="A196" s="1" t="s">
        <v>15</v>
      </c>
      <c r="B196" s="4">
        <v>35684</v>
      </c>
      <c r="C196" s="1">
        <f t="shared" si="6"/>
        <v>1997</v>
      </c>
      <c r="D196" s="1">
        <f t="shared" si="7"/>
        <v>9</v>
      </c>
      <c r="E196" s="1">
        <v>540</v>
      </c>
      <c r="F196" s="1">
        <v>71</v>
      </c>
    </row>
    <row r="197" spans="1:6" x14ac:dyDescent="0.25">
      <c r="A197" s="1" t="s">
        <v>15</v>
      </c>
      <c r="B197" s="4">
        <v>35685</v>
      </c>
      <c r="C197" s="1">
        <f t="shared" si="6"/>
        <v>1997</v>
      </c>
      <c r="D197" s="1">
        <f t="shared" si="7"/>
        <v>9</v>
      </c>
      <c r="E197" s="1">
        <v>679</v>
      </c>
      <c r="F197" s="1">
        <v>66</v>
      </c>
    </row>
    <row r="198" spans="1:6" x14ac:dyDescent="0.25">
      <c r="A198" s="1" t="s">
        <v>15</v>
      </c>
      <c r="B198" s="4">
        <v>35686</v>
      </c>
      <c r="C198" s="1">
        <f t="shared" si="6"/>
        <v>1997</v>
      </c>
      <c r="D198" s="1">
        <f t="shared" si="7"/>
        <v>9</v>
      </c>
      <c r="E198" s="1">
        <v>553</v>
      </c>
      <c r="F198" s="1">
        <v>52</v>
      </c>
    </row>
    <row r="199" spans="1:6" x14ac:dyDescent="0.25">
      <c r="A199" s="1" t="s">
        <v>15</v>
      </c>
      <c r="B199" s="4">
        <v>35687</v>
      </c>
      <c r="C199" s="1">
        <f t="shared" si="6"/>
        <v>1997</v>
      </c>
      <c r="D199" s="1">
        <f t="shared" si="7"/>
        <v>9</v>
      </c>
      <c r="E199" s="1">
        <v>619</v>
      </c>
      <c r="F199" s="1">
        <v>66</v>
      </c>
    </row>
    <row r="200" spans="1:6" x14ac:dyDescent="0.25">
      <c r="A200" s="1" t="s">
        <v>15</v>
      </c>
      <c r="B200" s="4">
        <v>35688</v>
      </c>
      <c r="C200" s="1">
        <f t="shared" si="6"/>
        <v>1997</v>
      </c>
      <c r="D200" s="1">
        <f t="shared" si="7"/>
        <v>9</v>
      </c>
      <c r="E200" s="1">
        <v>703</v>
      </c>
      <c r="F200" s="1">
        <v>86</v>
      </c>
    </row>
    <row r="201" spans="1:6" x14ac:dyDescent="0.25">
      <c r="A201" s="1" t="s">
        <v>15</v>
      </c>
      <c r="B201" s="4">
        <v>35689</v>
      </c>
      <c r="C201" s="1">
        <f t="shared" si="6"/>
        <v>1997</v>
      </c>
      <c r="D201" s="1">
        <f t="shared" si="7"/>
        <v>9</v>
      </c>
      <c r="E201" s="1">
        <v>852</v>
      </c>
      <c r="F201" s="1">
        <v>89</v>
      </c>
    </row>
    <row r="202" spans="1:6" x14ac:dyDescent="0.25">
      <c r="A202" s="1" t="s">
        <v>15</v>
      </c>
      <c r="B202" s="4">
        <v>35690</v>
      </c>
      <c r="C202" s="1">
        <f t="shared" si="6"/>
        <v>1997</v>
      </c>
      <c r="D202" s="1">
        <f t="shared" si="7"/>
        <v>9</v>
      </c>
      <c r="E202" s="1">
        <v>530</v>
      </c>
      <c r="F202" s="1">
        <v>74</v>
      </c>
    </row>
    <row r="203" spans="1:6" x14ac:dyDescent="0.25">
      <c r="A203" s="1" t="s">
        <v>15</v>
      </c>
      <c r="B203" s="4">
        <v>35691</v>
      </c>
      <c r="C203" s="1">
        <f t="shared" si="6"/>
        <v>1997</v>
      </c>
      <c r="D203" s="1">
        <f t="shared" si="7"/>
        <v>9</v>
      </c>
      <c r="E203" s="1">
        <v>767</v>
      </c>
      <c r="F203" s="1">
        <v>55</v>
      </c>
    </row>
    <row r="204" spans="1:6" x14ac:dyDescent="0.25">
      <c r="A204" s="1" t="s">
        <v>15</v>
      </c>
      <c r="B204" s="4">
        <v>35692</v>
      </c>
      <c r="C204" s="1">
        <f t="shared" si="6"/>
        <v>1997</v>
      </c>
      <c r="D204" s="1">
        <f t="shared" si="7"/>
        <v>9</v>
      </c>
      <c r="E204" s="1">
        <v>602</v>
      </c>
      <c r="F204" s="1">
        <v>66</v>
      </c>
    </row>
    <row r="205" spans="1:6" x14ac:dyDescent="0.25">
      <c r="A205" s="1" t="s">
        <v>15</v>
      </c>
      <c r="B205" s="4">
        <v>35693</v>
      </c>
      <c r="C205" s="1">
        <f t="shared" si="6"/>
        <v>1997</v>
      </c>
      <c r="D205" s="1">
        <f t="shared" si="7"/>
        <v>9</v>
      </c>
      <c r="E205" s="1">
        <v>590</v>
      </c>
      <c r="F205" s="1">
        <v>61</v>
      </c>
    </row>
    <row r="206" spans="1:6" x14ac:dyDescent="0.25">
      <c r="A206" s="1" t="s">
        <v>15</v>
      </c>
      <c r="B206" s="4">
        <v>35694</v>
      </c>
      <c r="C206" s="1">
        <f t="shared" si="6"/>
        <v>1997</v>
      </c>
      <c r="D206" s="1">
        <f t="shared" si="7"/>
        <v>9</v>
      </c>
      <c r="E206" s="1">
        <v>896</v>
      </c>
      <c r="F206" s="1">
        <v>94</v>
      </c>
    </row>
    <row r="207" spans="1:6" x14ac:dyDescent="0.25">
      <c r="A207" s="1" t="s">
        <v>15</v>
      </c>
      <c r="B207" s="4">
        <v>35695</v>
      </c>
      <c r="C207" s="1">
        <f t="shared" si="6"/>
        <v>1997</v>
      </c>
      <c r="D207" s="1">
        <f t="shared" si="7"/>
        <v>9</v>
      </c>
      <c r="E207" s="1">
        <v>952</v>
      </c>
      <c r="F207" s="1">
        <v>119</v>
      </c>
    </row>
    <row r="208" spans="1:6" x14ac:dyDescent="0.25">
      <c r="A208" s="1" t="s">
        <v>15</v>
      </c>
      <c r="B208" s="4">
        <v>35696</v>
      </c>
      <c r="C208" s="1">
        <f t="shared" si="6"/>
        <v>1997</v>
      </c>
      <c r="D208" s="1">
        <f t="shared" si="7"/>
        <v>9</v>
      </c>
      <c r="E208" s="1">
        <v>1147</v>
      </c>
      <c r="F208" s="1">
        <v>125</v>
      </c>
    </row>
    <row r="209" spans="1:6" x14ac:dyDescent="0.25">
      <c r="A209" s="1" t="s">
        <v>15</v>
      </c>
      <c r="B209" s="4">
        <v>35697</v>
      </c>
      <c r="C209" s="1">
        <f t="shared" si="6"/>
        <v>1997</v>
      </c>
      <c r="D209" s="1">
        <f t="shared" si="7"/>
        <v>9</v>
      </c>
      <c r="E209" s="1">
        <v>1225</v>
      </c>
      <c r="F209" s="1">
        <v>110</v>
      </c>
    </row>
    <row r="210" spans="1:6" x14ac:dyDescent="0.25">
      <c r="A210" s="1" t="s">
        <v>15</v>
      </c>
      <c r="B210" s="4">
        <v>35698</v>
      </c>
      <c r="C210" s="1">
        <f t="shared" si="6"/>
        <v>1997</v>
      </c>
      <c r="D210" s="1">
        <f t="shared" si="7"/>
        <v>9</v>
      </c>
      <c r="E210" s="1">
        <v>1061</v>
      </c>
      <c r="F210" s="1">
        <v>108</v>
      </c>
    </row>
    <row r="211" spans="1:6" x14ac:dyDescent="0.25">
      <c r="A211" s="1" t="s">
        <v>15</v>
      </c>
      <c r="B211" s="4">
        <v>35699</v>
      </c>
      <c r="C211" s="1">
        <f t="shared" si="6"/>
        <v>1997</v>
      </c>
      <c r="D211" s="1">
        <f t="shared" si="7"/>
        <v>9</v>
      </c>
      <c r="E211" s="1">
        <v>1411</v>
      </c>
      <c r="F211" s="1">
        <v>185</v>
      </c>
    </row>
    <row r="212" spans="1:6" x14ac:dyDescent="0.25">
      <c r="A212" s="1" t="s">
        <v>15</v>
      </c>
      <c r="B212" s="4">
        <v>35700</v>
      </c>
      <c r="C212" s="1">
        <f t="shared" si="6"/>
        <v>1997</v>
      </c>
      <c r="D212" s="1">
        <f t="shared" si="7"/>
        <v>9</v>
      </c>
      <c r="E212" s="1">
        <v>1886</v>
      </c>
      <c r="F212" s="1">
        <v>223</v>
      </c>
    </row>
    <row r="213" spans="1:6" x14ac:dyDescent="0.25">
      <c r="A213" s="1" t="s">
        <v>15</v>
      </c>
      <c r="B213" s="4">
        <v>35701</v>
      </c>
      <c r="C213" s="1">
        <f t="shared" si="6"/>
        <v>1997</v>
      </c>
      <c r="D213" s="1">
        <f t="shared" si="7"/>
        <v>9</v>
      </c>
      <c r="E213" s="1">
        <v>1590</v>
      </c>
      <c r="F213" s="1">
        <v>196</v>
      </c>
    </row>
    <row r="214" spans="1:6" x14ac:dyDescent="0.25">
      <c r="A214" s="1" t="s">
        <v>15</v>
      </c>
      <c r="B214" s="4">
        <v>35702</v>
      </c>
      <c r="C214" s="1">
        <f t="shared" si="6"/>
        <v>1997</v>
      </c>
      <c r="D214" s="1">
        <f t="shared" si="7"/>
        <v>9</v>
      </c>
      <c r="E214" s="1">
        <v>1651</v>
      </c>
      <c r="F214" s="1">
        <v>154</v>
      </c>
    </row>
    <row r="215" spans="1:6" x14ac:dyDescent="0.25">
      <c r="A215" s="1" t="s">
        <v>15</v>
      </c>
      <c r="B215" s="4">
        <v>35703</v>
      </c>
      <c r="C215" s="1">
        <f t="shared" si="6"/>
        <v>1997</v>
      </c>
      <c r="D215" s="1">
        <f t="shared" si="7"/>
        <v>9</v>
      </c>
      <c r="E215" s="1">
        <v>2201</v>
      </c>
      <c r="F215" s="1">
        <v>292</v>
      </c>
    </row>
    <row r="216" spans="1:6" x14ac:dyDescent="0.25">
      <c r="A216" s="1" t="s">
        <v>15</v>
      </c>
      <c r="B216" s="4">
        <v>35704</v>
      </c>
      <c r="C216" s="1">
        <f t="shared" si="6"/>
        <v>1997</v>
      </c>
      <c r="D216" s="1">
        <f t="shared" si="7"/>
        <v>10</v>
      </c>
      <c r="E216" s="1">
        <v>1902</v>
      </c>
      <c r="F216" s="1">
        <v>178</v>
      </c>
    </row>
    <row r="217" spans="1:6" x14ac:dyDescent="0.25">
      <c r="A217" s="1" t="s">
        <v>15</v>
      </c>
      <c r="B217" s="4">
        <v>35705</v>
      </c>
      <c r="C217" s="1">
        <f t="shared" si="6"/>
        <v>1997</v>
      </c>
      <c r="D217" s="1">
        <f t="shared" si="7"/>
        <v>10</v>
      </c>
      <c r="E217" s="1">
        <v>2384</v>
      </c>
      <c r="F217" s="1">
        <v>223</v>
      </c>
    </row>
    <row r="218" spans="1:6" x14ac:dyDescent="0.25">
      <c r="A218" s="1" t="s">
        <v>15</v>
      </c>
      <c r="B218" s="4">
        <v>35706</v>
      </c>
      <c r="C218" s="1">
        <f t="shared" si="6"/>
        <v>1997</v>
      </c>
      <c r="D218" s="1">
        <f t="shared" si="7"/>
        <v>10</v>
      </c>
      <c r="E218" s="1">
        <v>2860</v>
      </c>
      <c r="F218" s="1">
        <v>250</v>
      </c>
    </row>
    <row r="219" spans="1:6" x14ac:dyDescent="0.25">
      <c r="A219" s="1" t="s">
        <v>15</v>
      </c>
      <c r="B219" s="4">
        <v>35707</v>
      </c>
      <c r="C219" s="1">
        <f t="shared" si="6"/>
        <v>1997</v>
      </c>
      <c r="D219" s="1">
        <f t="shared" si="7"/>
        <v>10</v>
      </c>
      <c r="E219" s="1">
        <v>2624</v>
      </c>
      <c r="F219" s="1">
        <v>234</v>
      </c>
    </row>
    <row r="220" spans="1:6" x14ac:dyDescent="0.25">
      <c r="A220" s="1" t="s">
        <v>15</v>
      </c>
      <c r="B220" s="4">
        <v>35708</v>
      </c>
      <c r="C220" s="1">
        <f t="shared" si="6"/>
        <v>1997</v>
      </c>
      <c r="D220" s="1">
        <f t="shared" si="7"/>
        <v>10</v>
      </c>
      <c r="E220" s="1">
        <v>2705</v>
      </c>
      <c r="F220" s="1">
        <v>274</v>
      </c>
    </row>
    <row r="221" spans="1:6" x14ac:dyDescent="0.25">
      <c r="A221" s="1" t="s">
        <v>15</v>
      </c>
      <c r="B221" s="4">
        <v>35709</v>
      </c>
      <c r="C221" s="1">
        <f t="shared" si="6"/>
        <v>1997</v>
      </c>
      <c r="D221" s="1">
        <f t="shared" si="7"/>
        <v>10</v>
      </c>
      <c r="E221" s="1">
        <v>1543</v>
      </c>
      <c r="F221" s="1">
        <v>140</v>
      </c>
    </row>
    <row r="222" spans="1:6" x14ac:dyDescent="0.25">
      <c r="A222" s="1" t="s">
        <v>15</v>
      </c>
      <c r="B222" s="4">
        <v>35710</v>
      </c>
      <c r="C222" s="1">
        <f t="shared" si="6"/>
        <v>1997</v>
      </c>
      <c r="D222" s="1">
        <f t="shared" si="7"/>
        <v>10</v>
      </c>
      <c r="E222" s="1">
        <v>1846</v>
      </c>
      <c r="F222" s="1">
        <v>149</v>
      </c>
    </row>
    <row r="223" spans="1:6" x14ac:dyDescent="0.25">
      <c r="A223" s="1" t="s">
        <v>15</v>
      </c>
      <c r="B223" s="4">
        <v>35711</v>
      </c>
      <c r="C223" s="1">
        <f t="shared" si="6"/>
        <v>1997</v>
      </c>
      <c r="D223" s="1">
        <f t="shared" si="7"/>
        <v>10</v>
      </c>
      <c r="E223" s="1">
        <v>1256</v>
      </c>
      <c r="F223" s="1">
        <v>108</v>
      </c>
    </row>
    <row r="224" spans="1:6" x14ac:dyDescent="0.25">
      <c r="A224" s="1" t="s">
        <v>15</v>
      </c>
      <c r="B224" s="4">
        <v>35712</v>
      </c>
      <c r="C224" s="1">
        <f t="shared" si="6"/>
        <v>1997</v>
      </c>
      <c r="D224" s="1">
        <f t="shared" si="7"/>
        <v>10</v>
      </c>
      <c r="E224" s="1">
        <v>1312</v>
      </c>
      <c r="F224" s="1">
        <v>175</v>
      </c>
    </row>
    <row r="225" spans="1:6" x14ac:dyDescent="0.25">
      <c r="A225" s="1" t="s">
        <v>15</v>
      </c>
      <c r="B225" s="4">
        <v>35713</v>
      </c>
      <c r="C225" s="1">
        <f t="shared" si="6"/>
        <v>1997</v>
      </c>
      <c r="D225" s="1">
        <f t="shared" si="7"/>
        <v>10</v>
      </c>
      <c r="E225" s="1">
        <v>1742</v>
      </c>
      <c r="F225" s="1">
        <v>130</v>
      </c>
    </row>
    <row r="226" spans="1:6" x14ac:dyDescent="0.25">
      <c r="A226" s="1" t="s">
        <v>15</v>
      </c>
      <c r="B226" s="4">
        <v>35714</v>
      </c>
      <c r="C226" s="1">
        <f t="shared" si="6"/>
        <v>1997</v>
      </c>
      <c r="D226" s="1">
        <f t="shared" si="7"/>
        <v>10</v>
      </c>
      <c r="E226" s="1">
        <v>1708</v>
      </c>
      <c r="F226" s="1">
        <v>166</v>
      </c>
    </row>
    <row r="227" spans="1:6" x14ac:dyDescent="0.25">
      <c r="A227" s="1" t="s">
        <v>15</v>
      </c>
      <c r="B227" s="4">
        <v>35715</v>
      </c>
      <c r="C227" s="1">
        <f t="shared" si="6"/>
        <v>1997</v>
      </c>
      <c r="D227" s="1">
        <f t="shared" si="7"/>
        <v>10</v>
      </c>
      <c r="E227" s="1">
        <v>1915</v>
      </c>
      <c r="F227" s="1">
        <v>150</v>
      </c>
    </row>
    <row r="228" spans="1:6" x14ac:dyDescent="0.25">
      <c r="A228" s="1" t="s">
        <v>15</v>
      </c>
      <c r="B228" s="4">
        <v>35716</v>
      </c>
      <c r="C228" s="1">
        <f t="shared" si="6"/>
        <v>1997</v>
      </c>
      <c r="D228" s="1">
        <f t="shared" si="7"/>
        <v>10</v>
      </c>
      <c r="E228" s="1">
        <v>1970</v>
      </c>
      <c r="F228" s="1">
        <v>158</v>
      </c>
    </row>
    <row r="229" spans="1:6" x14ac:dyDescent="0.25">
      <c r="A229" s="1" t="s">
        <v>15</v>
      </c>
      <c r="B229" s="4">
        <v>35717</v>
      </c>
      <c r="C229" s="1">
        <f t="shared" si="6"/>
        <v>1997</v>
      </c>
      <c r="D229" s="1">
        <f t="shared" si="7"/>
        <v>10</v>
      </c>
      <c r="E229" s="1">
        <v>1147</v>
      </c>
      <c r="F229" s="1">
        <v>116</v>
      </c>
    </row>
    <row r="230" spans="1:6" x14ac:dyDescent="0.25">
      <c r="A230" s="1" t="s">
        <v>15</v>
      </c>
      <c r="B230" s="4">
        <v>35718</v>
      </c>
      <c r="C230" s="1">
        <f t="shared" si="6"/>
        <v>1997</v>
      </c>
      <c r="D230" s="1">
        <f t="shared" si="7"/>
        <v>10</v>
      </c>
      <c r="E230" s="1">
        <v>1190</v>
      </c>
      <c r="F230" s="1">
        <v>127</v>
      </c>
    </row>
    <row r="231" spans="1:6" x14ac:dyDescent="0.25">
      <c r="A231" s="1" t="s">
        <v>15</v>
      </c>
      <c r="B231" s="4">
        <v>35719</v>
      </c>
      <c r="C231" s="1">
        <f t="shared" si="6"/>
        <v>1997</v>
      </c>
      <c r="D231" s="1">
        <f t="shared" si="7"/>
        <v>10</v>
      </c>
      <c r="E231" s="1">
        <v>1108</v>
      </c>
      <c r="F231" s="1">
        <v>100</v>
      </c>
    </row>
    <row r="232" spans="1:6" x14ac:dyDescent="0.25">
      <c r="A232" s="1" t="s">
        <v>15</v>
      </c>
      <c r="B232" s="4">
        <v>35720</v>
      </c>
      <c r="C232" s="1">
        <f t="shared" si="6"/>
        <v>1997</v>
      </c>
      <c r="D232" s="1">
        <f t="shared" si="7"/>
        <v>10</v>
      </c>
      <c r="E232" s="1">
        <v>1327</v>
      </c>
      <c r="F232" s="1">
        <v>148</v>
      </c>
    </row>
    <row r="233" spans="1:6" x14ac:dyDescent="0.25">
      <c r="A233" s="1" t="s">
        <v>15</v>
      </c>
      <c r="B233" s="4">
        <v>35721</v>
      </c>
      <c r="C233" s="1">
        <f t="shared" si="6"/>
        <v>1997</v>
      </c>
      <c r="D233" s="1">
        <f t="shared" si="7"/>
        <v>10</v>
      </c>
      <c r="E233" s="1">
        <v>1272</v>
      </c>
      <c r="F233" s="1">
        <v>103</v>
      </c>
    </row>
    <row r="234" spans="1:6" x14ac:dyDescent="0.25">
      <c r="A234" s="1" t="s">
        <v>15</v>
      </c>
      <c r="B234" s="4">
        <v>35722</v>
      </c>
      <c r="C234" s="1">
        <f t="shared" si="6"/>
        <v>1997</v>
      </c>
      <c r="D234" s="1">
        <f t="shared" si="7"/>
        <v>10</v>
      </c>
      <c r="E234" s="1">
        <v>1345</v>
      </c>
      <c r="F234" s="1">
        <v>94</v>
      </c>
    </row>
    <row r="235" spans="1:6" x14ac:dyDescent="0.25">
      <c r="A235" s="1" t="s">
        <v>15</v>
      </c>
      <c r="B235" s="4">
        <v>35723</v>
      </c>
      <c r="C235" s="1">
        <f t="shared" si="6"/>
        <v>1997</v>
      </c>
      <c r="D235" s="1">
        <f t="shared" si="7"/>
        <v>10</v>
      </c>
      <c r="E235" s="1">
        <v>1408</v>
      </c>
      <c r="F235" s="1">
        <v>131</v>
      </c>
    </row>
    <row r="236" spans="1:6" x14ac:dyDescent="0.25">
      <c r="A236" s="1" t="s">
        <v>15</v>
      </c>
      <c r="B236" s="4">
        <v>35724</v>
      </c>
      <c r="C236" s="1">
        <f t="shared" si="6"/>
        <v>1997</v>
      </c>
      <c r="D236" s="1">
        <f t="shared" si="7"/>
        <v>10</v>
      </c>
      <c r="E236" s="1">
        <v>1069</v>
      </c>
      <c r="F236" s="1">
        <v>73</v>
      </c>
    </row>
    <row r="237" spans="1:6" x14ac:dyDescent="0.25">
      <c r="A237" s="1" t="s">
        <v>15</v>
      </c>
      <c r="B237" s="4">
        <v>35725</v>
      </c>
      <c r="C237" s="1">
        <f t="shared" si="6"/>
        <v>1997</v>
      </c>
      <c r="D237" s="1">
        <f t="shared" si="7"/>
        <v>10</v>
      </c>
      <c r="E237" s="1">
        <v>668</v>
      </c>
      <c r="F237" s="1">
        <v>53</v>
      </c>
    </row>
    <row r="238" spans="1:6" x14ac:dyDescent="0.25">
      <c r="A238" s="1" t="s">
        <v>15</v>
      </c>
      <c r="B238" s="4">
        <v>35726</v>
      </c>
      <c r="C238" s="1">
        <f t="shared" si="6"/>
        <v>1997</v>
      </c>
      <c r="D238" s="1">
        <f t="shared" si="7"/>
        <v>10</v>
      </c>
      <c r="E238" s="1">
        <v>1260</v>
      </c>
      <c r="F238" s="1">
        <v>109</v>
      </c>
    </row>
    <row r="239" spans="1:6" x14ac:dyDescent="0.25">
      <c r="A239" s="1" t="s">
        <v>15</v>
      </c>
      <c r="B239" s="4">
        <v>35727</v>
      </c>
      <c r="C239" s="1">
        <f t="shared" si="6"/>
        <v>1997</v>
      </c>
      <c r="D239" s="1">
        <f t="shared" si="7"/>
        <v>10</v>
      </c>
      <c r="E239" s="1">
        <v>968</v>
      </c>
      <c r="F239" s="1">
        <v>89</v>
      </c>
    </row>
    <row r="240" spans="1:6" x14ac:dyDescent="0.25">
      <c r="A240" s="1" t="s">
        <v>15</v>
      </c>
      <c r="B240" s="4">
        <v>35728</v>
      </c>
      <c r="C240" s="1">
        <f t="shared" si="6"/>
        <v>1997</v>
      </c>
      <c r="D240" s="1">
        <f t="shared" si="7"/>
        <v>10</v>
      </c>
      <c r="E240" s="1">
        <v>800</v>
      </c>
      <c r="F240" s="1">
        <v>85</v>
      </c>
    </row>
    <row r="241" spans="1:6" x14ac:dyDescent="0.25">
      <c r="A241" s="1" t="s">
        <v>15</v>
      </c>
      <c r="B241" s="4">
        <v>35729</v>
      </c>
      <c r="C241" s="1">
        <f t="shared" si="6"/>
        <v>1997</v>
      </c>
      <c r="D241" s="1">
        <f t="shared" si="7"/>
        <v>10</v>
      </c>
      <c r="E241" s="1">
        <v>686</v>
      </c>
      <c r="F241" s="1">
        <v>79</v>
      </c>
    </row>
    <row r="242" spans="1:6" x14ac:dyDescent="0.25">
      <c r="A242" s="1" t="s">
        <v>15</v>
      </c>
      <c r="B242" s="4">
        <v>35730</v>
      </c>
      <c r="C242" s="1">
        <f t="shared" si="6"/>
        <v>1997</v>
      </c>
      <c r="D242" s="1">
        <f t="shared" si="7"/>
        <v>10</v>
      </c>
      <c r="E242" s="1">
        <v>602</v>
      </c>
      <c r="F242" s="1">
        <v>60</v>
      </c>
    </row>
    <row r="243" spans="1:6" x14ac:dyDescent="0.25">
      <c r="A243" s="1" t="s">
        <v>15</v>
      </c>
      <c r="B243" s="4">
        <v>35731</v>
      </c>
      <c r="C243" s="1">
        <f t="shared" si="6"/>
        <v>1997</v>
      </c>
      <c r="D243" s="1">
        <f t="shared" si="7"/>
        <v>10</v>
      </c>
      <c r="E243" s="1">
        <v>674</v>
      </c>
      <c r="F243" s="1">
        <v>74</v>
      </c>
    </row>
    <row r="244" spans="1:6" x14ac:dyDescent="0.25">
      <c r="A244" s="1" t="s">
        <v>15</v>
      </c>
      <c r="B244" s="4">
        <v>35732</v>
      </c>
      <c r="C244" s="1">
        <f t="shared" si="6"/>
        <v>1997</v>
      </c>
      <c r="D244" s="1">
        <f t="shared" si="7"/>
        <v>10</v>
      </c>
      <c r="E244" s="1">
        <v>362</v>
      </c>
      <c r="F244" s="1">
        <v>35</v>
      </c>
    </row>
    <row r="245" spans="1:6" x14ac:dyDescent="0.25">
      <c r="A245" s="1" t="s">
        <v>15</v>
      </c>
      <c r="B245" s="4">
        <v>35733</v>
      </c>
      <c r="C245" s="1">
        <f t="shared" si="6"/>
        <v>1997</v>
      </c>
      <c r="D245" s="1">
        <f t="shared" si="7"/>
        <v>10</v>
      </c>
      <c r="E245" s="1">
        <v>376</v>
      </c>
      <c r="F245" s="1">
        <v>32</v>
      </c>
    </row>
    <row r="246" spans="1:6" x14ac:dyDescent="0.25">
      <c r="A246" s="1" t="s">
        <v>15</v>
      </c>
      <c r="B246" s="4">
        <v>35734</v>
      </c>
      <c r="C246" s="1">
        <f t="shared" si="6"/>
        <v>1997</v>
      </c>
      <c r="D246" s="1">
        <f t="shared" si="7"/>
        <v>10</v>
      </c>
      <c r="E246" s="1">
        <v>515</v>
      </c>
      <c r="F246" s="1">
        <v>46</v>
      </c>
    </row>
    <row r="247" spans="1:6" x14ac:dyDescent="0.25">
      <c r="A247" s="1" t="s">
        <v>15</v>
      </c>
      <c r="B247" s="4">
        <v>35735</v>
      </c>
      <c r="C247" s="1">
        <f t="shared" si="6"/>
        <v>1997</v>
      </c>
      <c r="D247" s="1">
        <f t="shared" si="7"/>
        <v>11</v>
      </c>
      <c r="E247" s="1">
        <v>368</v>
      </c>
      <c r="F247" s="1">
        <v>24</v>
      </c>
    </row>
    <row r="248" spans="1:6" x14ac:dyDescent="0.25">
      <c r="A248" s="1" t="s">
        <v>15</v>
      </c>
      <c r="B248" s="4">
        <v>35736</v>
      </c>
      <c r="C248" s="1">
        <f t="shared" si="6"/>
        <v>1997</v>
      </c>
      <c r="D248" s="1">
        <f t="shared" si="7"/>
        <v>11</v>
      </c>
      <c r="E248" s="1">
        <v>538</v>
      </c>
      <c r="F248" s="1">
        <v>60</v>
      </c>
    </row>
    <row r="249" spans="1:6" x14ac:dyDescent="0.25">
      <c r="A249" s="1" t="s">
        <v>15</v>
      </c>
      <c r="B249" s="4">
        <v>35737</v>
      </c>
      <c r="C249" s="1">
        <f t="shared" si="6"/>
        <v>1997</v>
      </c>
      <c r="D249" s="1">
        <f t="shared" si="7"/>
        <v>11</v>
      </c>
      <c r="E249" s="1">
        <v>329</v>
      </c>
      <c r="F249" s="1">
        <v>28</v>
      </c>
    </row>
    <row r="250" spans="1:6" x14ac:dyDescent="0.25">
      <c r="A250" s="1" t="s">
        <v>15</v>
      </c>
      <c r="B250" s="4">
        <v>35738</v>
      </c>
      <c r="C250" s="1">
        <f t="shared" si="6"/>
        <v>1997</v>
      </c>
      <c r="D250" s="1">
        <f t="shared" si="7"/>
        <v>11</v>
      </c>
      <c r="E250" s="1">
        <v>348</v>
      </c>
      <c r="F250" s="1">
        <v>29</v>
      </c>
    </row>
    <row r="251" spans="1:6" x14ac:dyDescent="0.25">
      <c r="A251" s="1" t="s">
        <v>15</v>
      </c>
      <c r="B251" s="4">
        <v>35739</v>
      </c>
      <c r="C251" s="1">
        <f t="shared" si="6"/>
        <v>1997</v>
      </c>
      <c r="D251" s="1">
        <f t="shared" si="7"/>
        <v>11</v>
      </c>
      <c r="E251" s="1">
        <v>332</v>
      </c>
      <c r="F251" s="1">
        <v>22</v>
      </c>
    </row>
    <row r="252" spans="1:6" x14ac:dyDescent="0.25">
      <c r="A252" s="1" t="s">
        <v>15</v>
      </c>
      <c r="B252" s="4">
        <v>35740</v>
      </c>
      <c r="C252" s="1">
        <f t="shared" si="6"/>
        <v>1997</v>
      </c>
      <c r="D252" s="1">
        <f t="shared" si="7"/>
        <v>11</v>
      </c>
      <c r="E252" s="1">
        <v>245</v>
      </c>
      <c r="F252" s="1">
        <v>14</v>
      </c>
    </row>
    <row r="253" spans="1:6" x14ac:dyDescent="0.25">
      <c r="A253" s="1" t="s">
        <v>15</v>
      </c>
      <c r="B253" s="4">
        <v>35741</v>
      </c>
      <c r="C253" s="1">
        <f t="shared" si="6"/>
        <v>1997</v>
      </c>
      <c r="D253" s="1">
        <f t="shared" si="7"/>
        <v>11</v>
      </c>
      <c r="E253" s="1">
        <v>339</v>
      </c>
      <c r="F253" s="1">
        <v>23</v>
      </c>
    </row>
    <row r="254" spans="1:6" x14ac:dyDescent="0.25">
      <c r="A254" s="1" t="s">
        <v>15</v>
      </c>
      <c r="B254" s="4">
        <v>35742</v>
      </c>
      <c r="C254" s="1">
        <f t="shared" si="6"/>
        <v>1997</v>
      </c>
      <c r="D254" s="1">
        <f t="shared" si="7"/>
        <v>11</v>
      </c>
      <c r="E254" s="1">
        <v>271</v>
      </c>
      <c r="F254" s="1">
        <v>27</v>
      </c>
    </row>
    <row r="255" spans="1:6" x14ac:dyDescent="0.25">
      <c r="A255" s="1" t="s">
        <v>15</v>
      </c>
      <c r="B255" s="4">
        <v>35743</v>
      </c>
      <c r="C255" s="1">
        <f t="shared" si="6"/>
        <v>1997</v>
      </c>
      <c r="D255" s="1">
        <f t="shared" si="7"/>
        <v>11</v>
      </c>
      <c r="E255" s="1">
        <v>218</v>
      </c>
      <c r="F255" s="1">
        <v>14</v>
      </c>
    </row>
    <row r="256" spans="1:6" x14ac:dyDescent="0.25">
      <c r="A256" s="1" t="s">
        <v>15</v>
      </c>
      <c r="B256" s="4">
        <v>35744</v>
      </c>
      <c r="C256" s="1">
        <f t="shared" si="6"/>
        <v>1997</v>
      </c>
      <c r="D256" s="1">
        <f t="shared" si="7"/>
        <v>11</v>
      </c>
      <c r="E256" s="1">
        <v>375</v>
      </c>
      <c r="F256" s="1">
        <v>26</v>
      </c>
    </row>
    <row r="257" spans="1:6" x14ac:dyDescent="0.25">
      <c r="A257" s="1" t="s">
        <v>15</v>
      </c>
      <c r="B257" s="4">
        <v>35745</v>
      </c>
      <c r="C257" s="1">
        <f t="shared" si="6"/>
        <v>1997</v>
      </c>
      <c r="D257" s="1">
        <f t="shared" si="7"/>
        <v>11</v>
      </c>
      <c r="E257" s="1">
        <v>499</v>
      </c>
      <c r="F257" s="1">
        <v>47</v>
      </c>
    </row>
    <row r="258" spans="1:6" x14ac:dyDescent="0.25">
      <c r="A258" s="1" t="s">
        <v>15</v>
      </c>
      <c r="B258" s="4">
        <v>35746</v>
      </c>
      <c r="C258" s="1">
        <f t="shared" si="6"/>
        <v>1997</v>
      </c>
      <c r="D258" s="1">
        <f t="shared" si="7"/>
        <v>11</v>
      </c>
      <c r="E258" s="1">
        <v>438</v>
      </c>
      <c r="F258" s="1">
        <v>39</v>
      </c>
    </row>
    <row r="259" spans="1:6" x14ac:dyDescent="0.25">
      <c r="A259" s="1" t="s">
        <v>15</v>
      </c>
      <c r="B259" s="4">
        <v>35747</v>
      </c>
      <c r="C259" s="1">
        <f t="shared" ref="C259:C322" si="8">YEAR(B259)</f>
        <v>1997</v>
      </c>
      <c r="D259" s="1">
        <f t="shared" ref="D259:D322" si="9">MONTH(B259)</f>
        <v>11</v>
      </c>
      <c r="E259" s="1">
        <v>384</v>
      </c>
      <c r="F259" s="1">
        <v>39</v>
      </c>
    </row>
    <row r="260" spans="1:6" x14ac:dyDescent="0.25">
      <c r="A260" s="1" t="s">
        <v>15</v>
      </c>
      <c r="B260" s="4">
        <v>35748</v>
      </c>
      <c r="C260" s="1">
        <f t="shared" si="8"/>
        <v>1997</v>
      </c>
      <c r="D260" s="1">
        <f t="shared" si="9"/>
        <v>11</v>
      </c>
      <c r="E260" s="1">
        <v>364</v>
      </c>
      <c r="F260" s="1">
        <v>42</v>
      </c>
    </row>
    <row r="261" spans="1:6" x14ac:dyDescent="0.25">
      <c r="A261" s="1" t="s">
        <v>15</v>
      </c>
      <c r="B261" s="4">
        <v>35749</v>
      </c>
      <c r="C261" s="1">
        <f t="shared" si="8"/>
        <v>1997</v>
      </c>
      <c r="D261" s="1">
        <f t="shared" si="9"/>
        <v>11</v>
      </c>
      <c r="E261" s="1">
        <v>277</v>
      </c>
      <c r="F261" s="1">
        <v>26</v>
      </c>
    </row>
    <row r="262" spans="1:6" x14ac:dyDescent="0.25">
      <c r="A262" s="1" t="s">
        <v>15</v>
      </c>
      <c r="B262" s="4">
        <v>35750</v>
      </c>
      <c r="C262" s="1">
        <f t="shared" si="8"/>
        <v>1997</v>
      </c>
      <c r="D262" s="1">
        <f t="shared" si="9"/>
        <v>11</v>
      </c>
      <c r="E262" s="1">
        <v>434</v>
      </c>
      <c r="F262" s="1">
        <v>28</v>
      </c>
    </row>
    <row r="263" spans="1:6" x14ac:dyDescent="0.25">
      <c r="A263" s="1" t="s">
        <v>15</v>
      </c>
      <c r="B263" s="4">
        <v>35751</v>
      </c>
      <c r="C263" s="1">
        <f t="shared" si="8"/>
        <v>1997</v>
      </c>
      <c r="D263" s="1">
        <f t="shared" si="9"/>
        <v>11</v>
      </c>
      <c r="E263" s="1">
        <v>377</v>
      </c>
      <c r="F263" s="1">
        <v>35</v>
      </c>
    </row>
    <row r="264" spans="1:6" x14ac:dyDescent="0.25">
      <c r="A264" s="1" t="s">
        <v>15</v>
      </c>
      <c r="B264" s="4">
        <v>35752</v>
      </c>
      <c r="C264" s="1">
        <f t="shared" si="8"/>
        <v>1997</v>
      </c>
      <c r="D264" s="1">
        <f t="shared" si="9"/>
        <v>11</v>
      </c>
      <c r="E264" s="1">
        <v>422</v>
      </c>
      <c r="F264" s="1">
        <v>44</v>
      </c>
    </row>
    <row r="265" spans="1:6" x14ac:dyDescent="0.25">
      <c r="A265" s="1" t="s">
        <v>15</v>
      </c>
      <c r="B265" s="4">
        <v>35753</v>
      </c>
      <c r="C265" s="1">
        <f t="shared" si="8"/>
        <v>1997</v>
      </c>
      <c r="D265" s="1">
        <f t="shared" si="9"/>
        <v>11</v>
      </c>
      <c r="E265" s="1">
        <v>259</v>
      </c>
      <c r="F265" s="1">
        <v>18</v>
      </c>
    </row>
    <row r="266" spans="1:6" x14ac:dyDescent="0.25">
      <c r="A266" s="1" t="s">
        <v>15</v>
      </c>
      <c r="B266" s="4">
        <v>35754</v>
      </c>
      <c r="C266" s="1">
        <f t="shared" si="8"/>
        <v>1997</v>
      </c>
      <c r="D266" s="1">
        <f t="shared" si="9"/>
        <v>11</v>
      </c>
      <c r="E266" s="1">
        <v>373</v>
      </c>
      <c r="F266" s="1">
        <v>37</v>
      </c>
    </row>
    <row r="267" spans="1:6" x14ac:dyDescent="0.25">
      <c r="A267" s="1" t="s">
        <v>15</v>
      </c>
      <c r="B267" s="4">
        <v>35755</v>
      </c>
      <c r="C267" s="1">
        <f t="shared" si="8"/>
        <v>1997</v>
      </c>
      <c r="D267" s="1">
        <f t="shared" si="9"/>
        <v>11</v>
      </c>
      <c r="E267" s="1">
        <v>465</v>
      </c>
      <c r="F267" s="1">
        <v>57</v>
      </c>
    </row>
    <row r="268" spans="1:6" x14ac:dyDescent="0.25">
      <c r="A268" s="1" t="s">
        <v>15</v>
      </c>
      <c r="B268" s="4">
        <v>35756</v>
      </c>
      <c r="C268" s="1">
        <f t="shared" si="8"/>
        <v>1997</v>
      </c>
      <c r="D268" s="1">
        <f t="shared" si="9"/>
        <v>11</v>
      </c>
      <c r="E268" s="1">
        <v>256</v>
      </c>
      <c r="F268" s="1">
        <v>18</v>
      </c>
    </row>
    <row r="269" spans="1:6" x14ac:dyDescent="0.25">
      <c r="A269" s="1" t="s">
        <v>15</v>
      </c>
      <c r="B269" s="4">
        <v>35757</v>
      </c>
      <c r="C269" s="1">
        <f t="shared" si="8"/>
        <v>1997</v>
      </c>
      <c r="D269" s="1">
        <f t="shared" si="9"/>
        <v>11</v>
      </c>
      <c r="E269" s="1">
        <v>277</v>
      </c>
      <c r="F269" s="1">
        <v>27</v>
      </c>
    </row>
    <row r="270" spans="1:6" x14ac:dyDescent="0.25">
      <c r="A270" s="1" t="s">
        <v>15</v>
      </c>
      <c r="B270" s="4">
        <v>35758</v>
      </c>
      <c r="C270" s="1">
        <f t="shared" si="8"/>
        <v>1997</v>
      </c>
      <c r="D270" s="1">
        <f t="shared" si="9"/>
        <v>11</v>
      </c>
      <c r="E270" s="1">
        <v>240</v>
      </c>
      <c r="F270" s="1">
        <v>21</v>
      </c>
    </row>
    <row r="271" spans="1:6" x14ac:dyDescent="0.25">
      <c r="A271" s="1" t="s">
        <v>15</v>
      </c>
      <c r="B271" s="4">
        <v>35759</v>
      </c>
      <c r="C271" s="1">
        <f t="shared" si="8"/>
        <v>1997</v>
      </c>
      <c r="D271" s="1">
        <f t="shared" si="9"/>
        <v>11</v>
      </c>
      <c r="E271" s="1">
        <v>110</v>
      </c>
      <c r="F271" s="1">
        <v>9</v>
      </c>
    </row>
    <row r="272" spans="1:6" x14ac:dyDescent="0.25">
      <c r="A272" s="1" t="s">
        <v>15</v>
      </c>
      <c r="B272" s="4">
        <v>35760</v>
      </c>
      <c r="C272" s="1">
        <f t="shared" si="8"/>
        <v>1997</v>
      </c>
      <c r="D272" s="1">
        <f t="shared" si="9"/>
        <v>11</v>
      </c>
      <c r="E272" s="1">
        <v>150</v>
      </c>
      <c r="F272" s="1">
        <v>13</v>
      </c>
    </row>
    <row r="273" spans="1:6" x14ac:dyDescent="0.25">
      <c r="A273" s="1" t="s">
        <v>15</v>
      </c>
      <c r="B273" s="4">
        <v>35761</v>
      </c>
      <c r="C273" s="1">
        <f t="shared" si="8"/>
        <v>1997</v>
      </c>
      <c r="D273" s="1">
        <f t="shared" si="9"/>
        <v>11</v>
      </c>
      <c r="E273" s="1">
        <v>218</v>
      </c>
      <c r="F273" s="1">
        <v>13</v>
      </c>
    </row>
    <row r="274" spans="1:6" x14ac:dyDescent="0.25">
      <c r="A274" s="1" t="s">
        <v>15</v>
      </c>
      <c r="B274" s="4">
        <v>35762</v>
      </c>
      <c r="C274" s="1">
        <f t="shared" si="8"/>
        <v>1997</v>
      </c>
      <c r="D274" s="1">
        <f t="shared" si="9"/>
        <v>11</v>
      </c>
      <c r="E274" s="1">
        <v>128</v>
      </c>
      <c r="F274" s="1">
        <v>21</v>
      </c>
    </row>
    <row r="275" spans="1:6" x14ac:dyDescent="0.25">
      <c r="A275" s="1" t="s">
        <v>15</v>
      </c>
      <c r="B275" s="4">
        <v>35763</v>
      </c>
      <c r="C275" s="1">
        <f t="shared" si="8"/>
        <v>1997</v>
      </c>
      <c r="D275" s="1">
        <f t="shared" si="9"/>
        <v>11</v>
      </c>
      <c r="E275" s="1">
        <v>128</v>
      </c>
      <c r="F275" s="1">
        <v>13</v>
      </c>
    </row>
    <row r="276" spans="1:6" x14ac:dyDescent="0.25">
      <c r="A276" s="1" t="s">
        <v>15</v>
      </c>
      <c r="B276" s="4">
        <v>35764</v>
      </c>
      <c r="C276" s="1">
        <f t="shared" si="8"/>
        <v>1997</v>
      </c>
      <c r="D276" s="1">
        <f t="shared" si="9"/>
        <v>11</v>
      </c>
      <c r="E276" s="1">
        <v>143</v>
      </c>
      <c r="F276" s="1">
        <v>11</v>
      </c>
    </row>
    <row r="277" spans="1:6" x14ac:dyDescent="0.25">
      <c r="A277" s="1" t="s">
        <v>15</v>
      </c>
      <c r="B277" s="4">
        <v>35765</v>
      </c>
      <c r="C277" s="1">
        <f t="shared" si="8"/>
        <v>1997</v>
      </c>
      <c r="D277" s="1">
        <f t="shared" si="9"/>
        <v>12</v>
      </c>
      <c r="E277" s="1">
        <v>68</v>
      </c>
      <c r="F277" s="1">
        <v>3</v>
      </c>
    </row>
    <row r="278" spans="1:6" x14ac:dyDescent="0.25">
      <c r="A278" s="1" t="s">
        <v>15</v>
      </c>
      <c r="B278" s="4">
        <v>35766</v>
      </c>
      <c r="C278" s="1">
        <f t="shared" si="8"/>
        <v>1997</v>
      </c>
      <c r="D278" s="1">
        <f t="shared" si="9"/>
        <v>12</v>
      </c>
      <c r="E278" s="1">
        <v>74</v>
      </c>
      <c r="F278" s="1">
        <v>3</v>
      </c>
    </row>
    <row r="279" spans="1:6" x14ac:dyDescent="0.25">
      <c r="A279" s="1" t="s">
        <v>15</v>
      </c>
      <c r="B279" s="4">
        <v>35767</v>
      </c>
      <c r="C279" s="1">
        <f t="shared" si="8"/>
        <v>1997</v>
      </c>
      <c r="D279" s="1">
        <f t="shared" si="9"/>
        <v>12</v>
      </c>
      <c r="E279" s="1">
        <v>85</v>
      </c>
      <c r="F279" s="1">
        <v>11</v>
      </c>
    </row>
    <row r="280" spans="1:6" x14ac:dyDescent="0.25">
      <c r="A280" s="1" t="s">
        <v>15</v>
      </c>
      <c r="B280" s="4">
        <v>35768</v>
      </c>
      <c r="C280" s="1">
        <f t="shared" si="8"/>
        <v>1997</v>
      </c>
      <c r="D280" s="1">
        <f t="shared" si="9"/>
        <v>12</v>
      </c>
      <c r="E280" s="1">
        <v>57</v>
      </c>
      <c r="F280" s="1">
        <v>3</v>
      </c>
    </row>
    <row r="281" spans="1:6" x14ac:dyDescent="0.25">
      <c r="A281" s="1" t="s">
        <v>15</v>
      </c>
      <c r="B281" s="4">
        <v>35769</v>
      </c>
      <c r="C281" s="1">
        <f t="shared" si="8"/>
        <v>1997</v>
      </c>
      <c r="D281" s="1">
        <f t="shared" si="9"/>
        <v>12</v>
      </c>
      <c r="E281" s="1">
        <v>44</v>
      </c>
      <c r="F281" s="1">
        <v>2</v>
      </c>
    </row>
    <row r="282" spans="1:6" x14ac:dyDescent="0.25">
      <c r="A282" s="1" t="s">
        <v>15</v>
      </c>
      <c r="B282" s="4">
        <v>35770</v>
      </c>
      <c r="C282" s="1">
        <f t="shared" si="8"/>
        <v>1997</v>
      </c>
      <c r="D282" s="1">
        <f t="shared" si="9"/>
        <v>12</v>
      </c>
      <c r="E282" s="1">
        <v>28</v>
      </c>
      <c r="F282" s="1">
        <v>0</v>
      </c>
    </row>
    <row r="283" spans="1:6" x14ac:dyDescent="0.25">
      <c r="A283" s="1" t="s">
        <v>15</v>
      </c>
      <c r="B283" s="4">
        <v>35771</v>
      </c>
      <c r="C283" s="1">
        <f t="shared" si="8"/>
        <v>1997</v>
      </c>
      <c r="D283" s="1">
        <f t="shared" si="9"/>
        <v>12</v>
      </c>
      <c r="E283" s="1">
        <v>11</v>
      </c>
      <c r="F283" s="1">
        <v>1</v>
      </c>
    </row>
    <row r="284" spans="1:6" x14ac:dyDescent="0.25">
      <c r="A284" s="1" t="s">
        <v>15</v>
      </c>
      <c r="B284" s="4">
        <v>35772</v>
      </c>
      <c r="C284" s="1">
        <f t="shared" si="8"/>
        <v>1997</v>
      </c>
      <c r="D284" s="1">
        <f t="shared" si="9"/>
        <v>12</v>
      </c>
      <c r="E284" s="1">
        <v>19</v>
      </c>
      <c r="F284" s="1">
        <v>1</v>
      </c>
    </row>
    <row r="285" spans="1:6" x14ac:dyDescent="0.25">
      <c r="A285" s="1" t="s">
        <v>15</v>
      </c>
      <c r="B285" s="4">
        <v>35773</v>
      </c>
      <c r="C285" s="1">
        <f t="shared" si="8"/>
        <v>1997</v>
      </c>
      <c r="D285" s="1">
        <f t="shared" si="9"/>
        <v>12</v>
      </c>
      <c r="E285" s="1">
        <v>41</v>
      </c>
      <c r="F285" s="1">
        <v>1</v>
      </c>
    </row>
    <row r="286" spans="1:6" x14ac:dyDescent="0.25">
      <c r="A286" s="1" t="s">
        <v>15</v>
      </c>
      <c r="B286" s="4">
        <v>35774</v>
      </c>
      <c r="C286" s="1">
        <f t="shared" si="8"/>
        <v>1997</v>
      </c>
      <c r="D286" s="1">
        <f t="shared" si="9"/>
        <v>12</v>
      </c>
      <c r="E286" s="1">
        <v>48</v>
      </c>
      <c r="F286" s="1">
        <v>2</v>
      </c>
    </row>
    <row r="287" spans="1:6" x14ac:dyDescent="0.25">
      <c r="A287" s="1" t="s">
        <v>15</v>
      </c>
      <c r="B287" s="4">
        <v>35775</v>
      </c>
      <c r="C287" s="1">
        <f t="shared" si="8"/>
        <v>1997</v>
      </c>
      <c r="D287" s="1">
        <f t="shared" si="9"/>
        <v>12</v>
      </c>
      <c r="E287" s="1">
        <v>32</v>
      </c>
      <c r="F287" s="1">
        <v>2</v>
      </c>
    </row>
    <row r="288" spans="1:6" x14ac:dyDescent="0.25">
      <c r="A288" s="1" t="s">
        <v>15</v>
      </c>
      <c r="B288" s="4">
        <v>35776</v>
      </c>
      <c r="C288" s="1">
        <f t="shared" si="8"/>
        <v>1997</v>
      </c>
      <c r="D288" s="1">
        <f t="shared" si="9"/>
        <v>12</v>
      </c>
      <c r="E288" s="1">
        <v>16</v>
      </c>
      <c r="F288" s="1">
        <v>1</v>
      </c>
    </row>
    <row r="289" spans="1:6" x14ac:dyDescent="0.25">
      <c r="A289" s="1" t="s">
        <v>15</v>
      </c>
      <c r="B289" s="4">
        <v>35777</v>
      </c>
      <c r="C289" s="1">
        <f t="shared" si="8"/>
        <v>1997</v>
      </c>
      <c r="D289" s="1">
        <f t="shared" si="9"/>
        <v>12</v>
      </c>
      <c r="E289" s="1">
        <v>11</v>
      </c>
      <c r="F289" s="1">
        <v>1</v>
      </c>
    </row>
    <row r="290" spans="1:6" x14ac:dyDescent="0.25">
      <c r="A290" s="1" t="s">
        <v>15</v>
      </c>
      <c r="B290" s="4">
        <v>35778</v>
      </c>
      <c r="C290" s="1">
        <f t="shared" si="8"/>
        <v>1997</v>
      </c>
      <c r="D290" s="1">
        <f t="shared" si="9"/>
        <v>12</v>
      </c>
      <c r="E290" s="1">
        <v>8</v>
      </c>
      <c r="F290" s="1">
        <v>1</v>
      </c>
    </row>
    <row r="291" spans="1:6" x14ac:dyDescent="0.25">
      <c r="A291" s="1" t="s">
        <v>15</v>
      </c>
      <c r="B291" s="4">
        <v>35779</v>
      </c>
      <c r="C291" s="1">
        <f t="shared" si="8"/>
        <v>1997</v>
      </c>
      <c r="D291" s="1">
        <f t="shared" si="9"/>
        <v>12</v>
      </c>
      <c r="E291" s="1">
        <v>5</v>
      </c>
      <c r="F291" s="1">
        <v>1</v>
      </c>
    </row>
    <row r="292" spans="1:6" x14ac:dyDescent="0.25">
      <c r="A292" s="1" t="s">
        <v>15</v>
      </c>
      <c r="B292" s="4">
        <v>35855</v>
      </c>
      <c r="C292" s="1">
        <f t="shared" si="8"/>
        <v>1998</v>
      </c>
      <c r="D292" s="1">
        <f t="shared" si="9"/>
        <v>3</v>
      </c>
      <c r="E292" s="1">
        <v>55</v>
      </c>
      <c r="F292" s="1">
        <v>4</v>
      </c>
    </row>
    <row r="293" spans="1:6" x14ac:dyDescent="0.25">
      <c r="A293" s="1" t="s">
        <v>15</v>
      </c>
      <c r="B293" s="4">
        <v>35856</v>
      </c>
      <c r="C293" s="1">
        <f t="shared" si="8"/>
        <v>1998</v>
      </c>
      <c r="D293" s="1">
        <f t="shared" si="9"/>
        <v>3</v>
      </c>
      <c r="E293" s="1">
        <v>36</v>
      </c>
      <c r="F293" s="1">
        <v>2</v>
      </c>
    </row>
    <row r="294" spans="1:6" x14ac:dyDescent="0.25">
      <c r="A294" s="1" t="s">
        <v>15</v>
      </c>
      <c r="B294" s="4">
        <v>35857</v>
      </c>
      <c r="C294" s="1">
        <f t="shared" si="8"/>
        <v>1998</v>
      </c>
      <c r="D294" s="1">
        <f t="shared" si="9"/>
        <v>3</v>
      </c>
      <c r="E294" s="1">
        <v>41</v>
      </c>
      <c r="F294" s="1">
        <v>2</v>
      </c>
    </row>
    <row r="295" spans="1:6" x14ac:dyDescent="0.25">
      <c r="A295" s="1" t="s">
        <v>15</v>
      </c>
      <c r="B295" s="4">
        <v>35858</v>
      </c>
      <c r="C295" s="1">
        <f t="shared" si="8"/>
        <v>1998</v>
      </c>
      <c r="D295" s="1">
        <f t="shared" si="9"/>
        <v>3</v>
      </c>
      <c r="E295" s="1">
        <v>49</v>
      </c>
      <c r="F295" s="1">
        <v>3</v>
      </c>
    </row>
    <row r="296" spans="1:6" x14ac:dyDescent="0.25">
      <c r="A296" s="1" t="s">
        <v>15</v>
      </c>
      <c r="B296" s="4">
        <v>35859</v>
      </c>
      <c r="C296" s="1">
        <f t="shared" si="8"/>
        <v>1998</v>
      </c>
      <c r="D296" s="1">
        <f t="shared" si="9"/>
        <v>3</v>
      </c>
      <c r="E296" s="1">
        <v>39</v>
      </c>
      <c r="F296" s="1">
        <v>1</v>
      </c>
    </row>
    <row r="297" spans="1:6" x14ac:dyDescent="0.25">
      <c r="A297" s="1" t="s">
        <v>15</v>
      </c>
      <c r="B297" s="4">
        <v>35860</v>
      </c>
      <c r="C297" s="1">
        <f t="shared" si="8"/>
        <v>1998</v>
      </c>
      <c r="D297" s="1">
        <f t="shared" si="9"/>
        <v>3</v>
      </c>
      <c r="E297" s="1">
        <v>46</v>
      </c>
      <c r="F297" s="1">
        <v>4</v>
      </c>
    </row>
    <row r="298" spans="1:6" x14ac:dyDescent="0.25">
      <c r="A298" s="1" t="s">
        <v>15</v>
      </c>
      <c r="B298" s="4">
        <v>35861</v>
      </c>
      <c r="C298" s="1">
        <f t="shared" si="8"/>
        <v>1998</v>
      </c>
      <c r="D298" s="1">
        <f t="shared" si="9"/>
        <v>3</v>
      </c>
      <c r="E298" s="1">
        <v>43</v>
      </c>
      <c r="F298" s="1">
        <v>5</v>
      </c>
    </row>
    <row r="299" spans="1:6" x14ac:dyDescent="0.25">
      <c r="A299" s="1" t="s">
        <v>15</v>
      </c>
      <c r="B299" s="4">
        <v>35862</v>
      </c>
      <c r="C299" s="1">
        <f t="shared" si="8"/>
        <v>1998</v>
      </c>
      <c r="D299" s="1">
        <f t="shared" si="9"/>
        <v>3</v>
      </c>
      <c r="E299" s="1">
        <v>60</v>
      </c>
      <c r="F299" s="1">
        <v>3</v>
      </c>
    </row>
    <row r="300" spans="1:6" x14ac:dyDescent="0.25">
      <c r="A300" s="1" t="s">
        <v>15</v>
      </c>
      <c r="B300" s="4">
        <v>35863</v>
      </c>
      <c r="C300" s="1">
        <f t="shared" si="8"/>
        <v>1998</v>
      </c>
      <c r="D300" s="1">
        <f t="shared" si="9"/>
        <v>3</v>
      </c>
      <c r="E300" s="1">
        <v>66</v>
      </c>
      <c r="F300" s="1">
        <v>5</v>
      </c>
    </row>
    <row r="301" spans="1:6" x14ac:dyDescent="0.25">
      <c r="A301" s="1" t="s">
        <v>15</v>
      </c>
      <c r="B301" s="4">
        <v>35864</v>
      </c>
      <c r="C301" s="1">
        <f t="shared" si="8"/>
        <v>1998</v>
      </c>
      <c r="D301" s="1">
        <f t="shared" si="9"/>
        <v>3</v>
      </c>
      <c r="E301" s="1">
        <v>81</v>
      </c>
      <c r="F301" s="1">
        <v>7</v>
      </c>
    </row>
    <row r="302" spans="1:6" x14ac:dyDescent="0.25">
      <c r="A302" s="1" t="s">
        <v>15</v>
      </c>
      <c r="B302" s="4">
        <v>35865</v>
      </c>
      <c r="C302" s="1">
        <f t="shared" si="8"/>
        <v>1998</v>
      </c>
      <c r="D302" s="1">
        <f t="shared" si="9"/>
        <v>3</v>
      </c>
      <c r="E302" s="1">
        <v>52</v>
      </c>
      <c r="F302" s="1">
        <v>3</v>
      </c>
    </row>
    <row r="303" spans="1:6" x14ac:dyDescent="0.25">
      <c r="A303" s="1" t="s">
        <v>15</v>
      </c>
      <c r="B303" s="4">
        <v>35866</v>
      </c>
      <c r="C303" s="1">
        <f t="shared" si="8"/>
        <v>1998</v>
      </c>
      <c r="D303" s="1">
        <f t="shared" si="9"/>
        <v>3</v>
      </c>
      <c r="E303" s="1">
        <v>77</v>
      </c>
      <c r="F303" s="1">
        <v>4</v>
      </c>
    </row>
    <row r="304" spans="1:6" x14ac:dyDescent="0.25">
      <c r="A304" s="1" t="s">
        <v>15</v>
      </c>
      <c r="B304" s="4">
        <v>35867</v>
      </c>
      <c r="C304" s="1">
        <f t="shared" si="8"/>
        <v>1998</v>
      </c>
      <c r="D304" s="1">
        <f t="shared" si="9"/>
        <v>3</v>
      </c>
      <c r="E304" s="1">
        <v>81</v>
      </c>
      <c r="F304" s="1">
        <v>7</v>
      </c>
    </row>
    <row r="305" spans="1:6" x14ac:dyDescent="0.25">
      <c r="A305" s="1" t="s">
        <v>15</v>
      </c>
      <c r="B305" s="4">
        <v>35868</v>
      </c>
      <c r="C305" s="1">
        <f t="shared" si="8"/>
        <v>1998</v>
      </c>
      <c r="D305" s="1">
        <f t="shared" si="9"/>
        <v>3</v>
      </c>
      <c r="E305" s="1">
        <v>92</v>
      </c>
      <c r="F305" s="1">
        <v>5</v>
      </c>
    </row>
    <row r="306" spans="1:6" x14ac:dyDescent="0.25">
      <c r="A306" s="1" t="s">
        <v>15</v>
      </c>
      <c r="B306" s="4">
        <v>35869</v>
      </c>
      <c r="C306" s="1">
        <f t="shared" si="8"/>
        <v>1998</v>
      </c>
      <c r="D306" s="1">
        <f t="shared" si="9"/>
        <v>3</v>
      </c>
      <c r="E306" s="1">
        <v>161</v>
      </c>
      <c r="F306" s="1">
        <v>17</v>
      </c>
    </row>
    <row r="307" spans="1:6" x14ac:dyDescent="0.25">
      <c r="A307" s="1" t="s">
        <v>15</v>
      </c>
      <c r="B307" s="4">
        <v>35870</v>
      </c>
      <c r="C307" s="1">
        <f t="shared" si="8"/>
        <v>1998</v>
      </c>
      <c r="D307" s="1">
        <f t="shared" si="9"/>
        <v>3</v>
      </c>
      <c r="E307" s="1">
        <v>81</v>
      </c>
      <c r="F307" s="1">
        <v>7</v>
      </c>
    </row>
    <row r="308" spans="1:6" x14ac:dyDescent="0.25">
      <c r="A308" s="1" t="s">
        <v>15</v>
      </c>
      <c r="B308" s="4">
        <v>35871</v>
      </c>
      <c r="C308" s="1">
        <f t="shared" si="8"/>
        <v>1998</v>
      </c>
      <c r="D308" s="1">
        <f t="shared" si="9"/>
        <v>3</v>
      </c>
      <c r="E308" s="1">
        <v>99</v>
      </c>
      <c r="F308" s="1">
        <v>6</v>
      </c>
    </row>
    <row r="309" spans="1:6" x14ac:dyDescent="0.25">
      <c r="A309" s="1" t="s">
        <v>15</v>
      </c>
      <c r="B309" s="4">
        <v>35872</v>
      </c>
      <c r="C309" s="1">
        <f t="shared" si="8"/>
        <v>1998</v>
      </c>
      <c r="D309" s="1">
        <f t="shared" si="9"/>
        <v>3</v>
      </c>
      <c r="E309" s="1">
        <v>56</v>
      </c>
      <c r="F309" s="1">
        <v>7</v>
      </c>
    </row>
    <row r="310" spans="1:6" x14ac:dyDescent="0.25">
      <c r="A310" s="1" t="s">
        <v>15</v>
      </c>
      <c r="B310" s="4">
        <v>35873</v>
      </c>
      <c r="C310" s="1">
        <f t="shared" si="8"/>
        <v>1998</v>
      </c>
      <c r="D310" s="1">
        <f t="shared" si="9"/>
        <v>3</v>
      </c>
      <c r="E310" s="1">
        <v>69</v>
      </c>
      <c r="F310" s="1">
        <v>9</v>
      </c>
    </row>
    <row r="311" spans="1:6" x14ac:dyDescent="0.25">
      <c r="A311" s="1" t="s">
        <v>15</v>
      </c>
      <c r="B311" s="4">
        <v>35874</v>
      </c>
      <c r="C311" s="1">
        <f t="shared" si="8"/>
        <v>1998</v>
      </c>
      <c r="D311" s="1">
        <f t="shared" si="9"/>
        <v>3</v>
      </c>
      <c r="E311" s="1">
        <v>85</v>
      </c>
      <c r="F311" s="1">
        <v>8</v>
      </c>
    </row>
    <row r="312" spans="1:6" x14ac:dyDescent="0.25">
      <c r="A312" s="1" t="s">
        <v>15</v>
      </c>
      <c r="B312" s="4">
        <v>35875</v>
      </c>
      <c r="C312" s="1">
        <f t="shared" si="8"/>
        <v>1998</v>
      </c>
      <c r="D312" s="1">
        <f t="shared" si="9"/>
        <v>3</v>
      </c>
      <c r="E312" s="1">
        <v>93</v>
      </c>
      <c r="F312" s="1">
        <v>13</v>
      </c>
    </row>
    <row r="313" spans="1:6" x14ac:dyDescent="0.25">
      <c r="A313" s="1" t="s">
        <v>15</v>
      </c>
      <c r="B313" s="4">
        <v>35876</v>
      </c>
      <c r="C313" s="1">
        <f t="shared" si="8"/>
        <v>1998</v>
      </c>
      <c r="D313" s="1">
        <f t="shared" si="9"/>
        <v>3</v>
      </c>
      <c r="E313" s="1">
        <v>86</v>
      </c>
      <c r="F313" s="1">
        <v>14</v>
      </c>
    </row>
    <row r="314" spans="1:6" x14ac:dyDescent="0.25">
      <c r="A314" s="1" t="s">
        <v>15</v>
      </c>
      <c r="B314" s="4">
        <v>35877</v>
      </c>
      <c r="C314" s="1">
        <f t="shared" si="8"/>
        <v>1998</v>
      </c>
      <c r="D314" s="1">
        <f t="shared" si="9"/>
        <v>3</v>
      </c>
      <c r="E314" s="1">
        <v>82</v>
      </c>
      <c r="F314" s="1">
        <v>10</v>
      </c>
    </row>
    <row r="315" spans="1:6" x14ac:dyDescent="0.25">
      <c r="A315" s="1" t="s">
        <v>15</v>
      </c>
      <c r="B315" s="4">
        <v>35878</v>
      </c>
      <c r="C315" s="1">
        <f t="shared" si="8"/>
        <v>1998</v>
      </c>
      <c r="D315" s="1">
        <f t="shared" si="9"/>
        <v>3</v>
      </c>
      <c r="E315" s="1">
        <v>67</v>
      </c>
      <c r="F315" s="1">
        <v>14</v>
      </c>
    </row>
    <row r="316" spans="1:6" x14ac:dyDescent="0.25">
      <c r="A316" s="1" t="s">
        <v>15</v>
      </c>
      <c r="B316" s="4">
        <v>35879</v>
      </c>
      <c r="C316" s="1">
        <f t="shared" si="8"/>
        <v>1998</v>
      </c>
      <c r="D316" s="1">
        <f t="shared" si="9"/>
        <v>3</v>
      </c>
      <c r="E316" s="1">
        <v>84</v>
      </c>
      <c r="F316" s="1">
        <v>10</v>
      </c>
    </row>
    <row r="317" spans="1:6" x14ac:dyDescent="0.25">
      <c r="A317" s="1" t="s">
        <v>15</v>
      </c>
      <c r="B317" s="4">
        <v>35880</v>
      </c>
      <c r="C317" s="1">
        <f t="shared" si="8"/>
        <v>1998</v>
      </c>
      <c r="D317" s="1">
        <f t="shared" si="9"/>
        <v>3</v>
      </c>
      <c r="E317" s="1">
        <v>77</v>
      </c>
      <c r="F317" s="1">
        <v>8</v>
      </c>
    </row>
    <row r="318" spans="1:6" x14ac:dyDescent="0.25">
      <c r="A318" s="1" t="s">
        <v>15</v>
      </c>
      <c r="B318" s="4">
        <v>35881</v>
      </c>
      <c r="C318" s="1">
        <f t="shared" si="8"/>
        <v>1998</v>
      </c>
      <c r="D318" s="1">
        <f t="shared" si="9"/>
        <v>3</v>
      </c>
      <c r="E318" s="1">
        <v>129</v>
      </c>
      <c r="F318" s="1">
        <v>17</v>
      </c>
    </row>
    <row r="319" spans="1:6" x14ac:dyDescent="0.25">
      <c r="A319" s="1" t="s">
        <v>15</v>
      </c>
      <c r="B319" s="4">
        <v>35882</v>
      </c>
      <c r="C319" s="1">
        <f t="shared" si="8"/>
        <v>1998</v>
      </c>
      <c r="D319" s="1">
        <f t="shared" si="9"/>
        <v>3</v>
      </c>
      <c r="E319" s="1">
        <v>82</v>
      </c>
      <c r="F319" s="1">
        <v>12</v>
      </c>
    </row>
    <row r="320" spans="1:6" x14ac:dyDescent="0.25">
      <c r="A320" s="1" t="s">
        <v>15</v>
      </c>
      <c r="B320" s="4">
        <v>35883</v>
      </c>
      <c r="C320" s="1">
        <f t="shared" si="8"/>
        <v>1998</v>
      </c>
      <c r="D320" s="1">
        <f t="shared" si="9"/>
        <v>3</v>
      </c>
      <c r="E320" s="1">
        <v>124</v>
      </c>
      <c r="F320" s="1">
        <v>17</v>
      </c>
    </row>
    <row r="321" spans="1:6" x14ac:dyDescent="0.25">
      <c r="A321" s="1" t="s">
        <v>15</v>
      </c>
      <c r="B321" s="4">
        <v>35884</v>
      </c>
      <c r="C321" s="1">
        <f t="shared" si="8"/>
        <v>1998</v>
      </c>
      <c r="D321" s="1">
        <f t="shared" si="9"/>
        <v>3</v>
      </c>
      <c r="E321" s="1">
        <v>75</v>
      </c>
      <c r="F321" s="1">
        <v>14</v>
      </c>
    </row>
    <row r="322" spans="1:6" x14ac:dyDescent="0.25">
      <c r="A322" s="1" t="s">
        <v>15</v>
      </c>
      <c r="B322" s="4">
        <v>35885</v>
      </c>
      <c r="C322" s="1">
        <f t="shared" si="8"/>
        <v>1998</v>
      </c>
      <c r="D322" s="1">
        <f t="shared" si="9"/>
        <v>3</v>
      </c>
      <c r="E322" s="1">
        <v>122</v>
      </c>
      <c r="F322" s="1">
        <v>17</v>
      </c>
    </row>
    <row r="323" spans="1:6" x14ac:dyDescent="0.25">
      <c r="A323" s="1" t="s">
        <v>15</v>
      </c>
      <c r="B323" s="4">
        <v>35886</v>
      </c>
      <c r="C323" s="1">
        <f t="shared" ref="C323:C386" si="10">YEAR(B323)</f>
        <v>1998</v>
      </c>
      <c r="D323" s="1">
        <f t="shared" ref="D323:D386" si="11">MONTH(B323)</f>
        <v>4</v>
      </c>
      <c r="E323" s="1">
        <v>97</v>
      </c>
      <c r="F323" s="1">
        <v>12</v>
      </c>
    </row>
    <row r="324" spans="1:6" x14ac:dyDescent="0.25">
      <c r="A324" s="1" t="s">
        <v>15</v>
      </c>
      <c r="B324" s="4">
        <v>35887</v>
      </c>
      <c r="C324" s="1">
        <f t="shared" si="10"/>
        <v>1998</v>
      </c>
      <c r="D324" s="1">
        <f t="shared" si="11"/>
        <v>4</v>
      </c>
      <c r="E324" s="1">
        <v>101</v>
      </c>
      <c r="F324" s="1">
        <v>17</v>
      </c>
    </row>
    <row r="325" spans="1:6" x14ac:dyDescent="0.25">
      <c r="A325" s="1" t="s">
        <v>15</v>
      </c>
      <c r="B325" s="4">
        <v>35888</v>
      </c>
      <c r="C325" s="1">
        <f t="shared" si="10"/>
        <v>1998</v>
      </c>
      <c r="D325" s="1">
        <f t="shared" si="11"/>
        <v>4</v>
      </c>
      <c r="E325" s="1">
        <v>128</v>
      </c>
      <c r="F325" s="1">
        <v>14</v>
      </c>
    </row>
    <row r="326" spans="1:6" x14ac:dyDescent="0.25">
      <c r="A326" s="1" t="s">
        <v>15</v>
      </c>
      <c r="B326" s="4">
        <v>35889</v>
      </c>
      <c r="C326" s="1">
        <f t="shared" si="10"/>
        <v>1998</v>
      </c>
      <c r="D326" s="1">
        <f t="shared" si="11"/>
        <v>4</v>
      </c>
      <c r="E326" s="1">
        <v>139</v>
      </c>
      <c r="F326" s="1">
        <v>17</v>
      </c>
    </row>
    <row r="327" spans="1:6" x14ac:dyDescent="0.25">
      <c r="A327" s="1" t="s">
        <v>15</v>
      </c>
      <c r="B327" s="4">
        <v>35890</v>
      </c>
      <c r="C327" s="1">
        <f t="shared" si="10"/>
        <v>1998</v>
      </c>
      <c r="D327" s="1">
        <f t="shared" si="11"/>
        <v>4</v>
      </c>
      <c r="E327" s="1">
        <v>154</v>
      </c>
      <c r="F327" s="1">
        <v>18</v>
      </c>
    </row>
    <row r="328" spans="1:6" x14ac:dyDescent="0.25">
      <c r="A328" s="1" t="s">
        <v>15</v>
      </c>
      <c r="B328" s="4">
        <v>35891</v>
      </c>
      <c r="C328" s="1">
        <f t="shared" si="10"/>
        <v>1998</v>
      </c>
      <c r="D328" s="1">
        <f t="shared" si="11"/>
        <v>4</v>
      </c>
      <c r="E328" s="1">
        <v>131</v>
      </c>
      <c r="F328" s="1">
        <v>26</v>
      </c>
    </row>
    <row r="329" spans="1:6" x14ac:dyDescent="0.25">
      <c r="A329" s="1" t="s">
        <v>15</v>
      </c>
      <c r="B329" s="4">
        <v>35892</v>
      </c>
      <c r="C329" s="1">
        <f t="shared" si="10"/>
        <v>1998</v>
      </c>
      <c r="D329" s="1">
        <f t="shared" si="11"/>
        <v>4</v>
      </c>
      <c r="E329" s="1">
        <v>118</v>
      </c>
      <c r="F329" s="1">
        <v>35</v>
      </c>
    </row>
    <row r="330" spans="1:6" x14ac:dyDescent="0.25">
      <c r="A330" s="1" t="s">
        <v>15</v>
      </c>
      <c r="B330" s="4">
        <v>35893</v>
      </c>
      <c r="C330" s="1">
        <f t="shared" si="10"/>
        <v>1998</v>
      </c>
      <c r="D330" s="1">
        <f t="shared" si="11"/>
        <v>4</v>
      </c>
      <c r="E330" s="1">
        <v>131</v>
      </c>
      <c r="F330" s="1">
        <v>25</v>
      </c>
    </row>
    <row r="331" spans="1:6" x14ac:dyDescent="0.25">
      <c r="A331" s="1" t="s">
        <v>15</v>
      </c>
      <c r="B331" s="4">
        <v>35894</v>
      </c>
      <c r="C331" s="1">
        <f t="shared" si="10"/>
        <v>1998</v>
      </c>
      <c r="D331" s="1">
        <f t="shared" si="11"/>
        <v>4</v>
      </c>
      <c r="E331" s="1">
        <v>92</v>
      </c>
      <c r="F331" s="1">
        <v>22</v>
      </c>
    </row>
    <row r="332" spans="1:6" x14ac:dyDescent="0.25">
      <c r="A332" s="1" t="s">
        <v>15</v>
      </c>
      <c r="B332" s="4">
        <v>35895</v>
      </c>
      <c r="C332" s="1">
        <f t="shared" si="10"/>
        <v>1998</v>
      </c>
      <c r="D332" s="1">
        <f t="shared" si="11"/>
        <v>4</v>
      </c>
      <c r="E332" s="1">
        <v>89</v>
      </c>
      <c r="F332" s="1">
        <v>23</v>
      </c>
    </row>
    <row r="333" spans="1:6" x14ac:dyDescent="0.25">
      <c r="A333" s="1" t="s">
        <v>15</v>
      </c>
      <c r="B333" s="4">
        <v>35896</v>
      </c>
      <c r="C333" s="1">
        <f t="shared" si="10"/>
        <v>1998</v>
      </c>
      <c r="D333" s="1">
        <f t="shared" si="11"/>
        <v>4</v>
      </c>
      <c r="E333" s="1">
        <v>64</v>
      </c>
      <c r="F333" s="1">
        <v>12</v>
      </c>
    </row>
    <row r="334" spans="1:6" x14ac:dyDescent="0.25">
      <c r="A334" s="1" t="s">
        <v>15</v>
      </c>
      <c r="B334" s="4">
        <v>35897</v>
      </c>
      <c r="C334" s="1">
        <f t="shared" si="10"/>
        <v>1998</v>
      </c>
      <c r="D334" s="1">
        <f t="shared" si="11"/>
        <v>4</v>
      </c>
      <c r="E334" s="1">
        <v>71</v>
      </c>
      <c r="F334" s="1">
        <v>26</v>
      </c>
    </row>
    <row r="335" spans="1:6" x14ac:dyDescent="0.25">
      <c r="A335" s="1" t="s">
        <v>15</v>
      </c>
      <c r="B335" s="4">
        <v>35898</v>
      </c>
      <c r="C335" s="1">
        <f t="shared" si="10"/>
        <v>1998</v>
      </c>
      <c r="D335" s="1">
        <f t="shared" si="11"/>
        <v>4</v>
      </c>
      <c r="E335" s="1">
        <v>56</v>
      </c>
      <c r="F335" s="1">
        <v>17</v>
      </c>
    </row>
    <row r="336" spans="1:6" x14ac:dyDescent="0.25">
      <c r="A336" s="1" t="s">
        <v>15</v>
      </c>
      <c r="B336" s="4">
        <v>35899</v>
      </c>
      <c r="C336" s="1">
        <f t="shared" si="10"/>
        <v>1998</v>
      </c>
      <c r="D336" s="1">
        <f t="shared" si="11"/>
        <v>4</v>
      </c>
      <c r="E336" s="1">
        <v>61</v>
      </c>
      <c r="F336" s="1">
        <v>22</v>
      </c>
    </row>
    <row r="337" spans="1:6" x14ac:dyDescent="0.25">
      <c r="A337" s="1" t="s">
        <v>15</v>
      </c>
      <c r="B337" s="4">
        <v>35900</v>
      </c>
      <c r="C337" s="1">
        <f t="shared" si="10"/>
        <v>1998</v>
      </c>
      <c r="D337" s="1">
        <f t="shared" si="11"/>
        <v>4</v>
      </c>
      <c r="E337" s="1">
        <v>25</v>
      </c>
      <c r="F337" s="1">
        <v>8</v>
      </c>
    </row>
    <row r="338" spans="1:6" x14ac:dyDescent="0.25">
      <c r="A338" s="1" t="s">
        <v>15</v>
      </c>
      <c r="B338" s="4">
        <v>35901</v>
      </c>
      <c r="C338" s="1">
        <f t="shared" si="10"/>
        <v>1998</v>
      </c>
      <c r="D338" s="1">
        <f t="shared" si="11"/>
        <v>4</v>
      </c>
      <c r="E338" s="1">
        <v>28</v>
      </c>
      <c r="F338" s="1">
        <v>12</v>
      </c>
    </row>
    <row r="339" spans="1:6" x14ac:dyDescent="0.25">
      <c r="A339" s="1" t="s">
        <v>15</v>
      </c>
      <c r="B339" s="4">
        <v>35902</v>
      </c>
      <c r="C339" s="1">
        <f t="shared" si="10"/>
        <v>1998</v>
      </c>
      <c r="D339" s="1">
        <f t="shared" si="11"/>
        <v>4</v>
      </c>
      <c r="E339" s="1">
        <v>42</v>
      </c>
      <c r="F339" s="1">
        <v>16</v>
      </c>
    </row>
    <row r="340" spans="1:6" x14ac:dyDescent="0.25">
      <c r="A340" s="1" t="s">
        <v>15</v>
      </c>
      <c r="B340" s="4">
        <v>35903</v>
      </c>
      <c r="C340" s="1">
        <f t="shared" si="10"/>
        <v>1998</v>
      </c>
      <c r="D340" s="1">
        <f t="shared" si="11"/>
        <v>4</v>
      </c>
      <c r="E340" s="1">
        <v>34</v>
      </c>
      <c r="F340" s="1">
        <v>14</v>
      </c>
    </row>
    <row r="341" spans="1:6" x14ac:dyDescent="0.25">
      <c r="A341" s="1" t="s">
        <v>15</v>
      </c>
      <c r="B341" s="4">
        <v>35904</v>
      </c>
      <c r="C341" s="1">
        <f t="shared" si="10"/>
        <v>1998</v>
      </c>
      <c r="D341" s="1">
        <f t="shared" si="11"/>
        <v>4</v>
      </c>
      <c r="E341" s="1">
        <v>32</v>
      </c>
      <c r="F341" s="1">
        <v>18</v>
      </c>
    </row>
    <row r="342" spans="1:6" x14ac:dyDescent="0.25">
      <c r="A342" s="1" t="s">
        <v>15</v>
      </c>
      <c r="B342" s="4">
        <v>35905</v>
      </c>
      <c r="C342" s="1">
        <f t="shared" si="10"/>
        <v>1998</v>
      </c>
      <c r="D342" s="1">
        <f t="shared" si="11"/>
        <v>4</v>
      </c>
      <c r="E342" s="1">
        <v>43</v>
      </c>
      <c r="F342" s="1">
        <v>23</v>
      </c>
    </row>
    <row r="343" spans="1:6" x14ac:dyDescent="0.25">
      <c r="A343" s="1" t="s">
        <v>15</v>
      </c>
      <c r="B343" s="4">
        <v>35906</v>
      </c>
      <c r="C343" s="1">
        <f t="shared" si="10"/>
        <v>1998</v>
      </c>
      <c r="D343" s="1">
        <f t="shared" si="11"/>
        <v>4</v>
      </c>
      <c r="E343" s="1">
        <v>25</v>
      </c>
      <c r="F343" s="1">
        <v>14</v>
      </c>
    </row>
    <row r="344" spans="1:6" x14ac:dyDescent="0.25">
      <c r="A344" s="1" t="s">
        <v>15</v>
      </c>
      <c r="B344" s="4">
        <v>35907</v>
      </c>
      <c r="C344" s="1">
        <f t="shared" si="10"/>
        <v>1998</v>
      </c>
      <c r="D344" s="1">
        <f t="shared" si="11"/>
        <v>4</v>
      </c>
      <c r="E344" s="1">
        <v>17</v>
      </c>
      <c r="F344" s="1">
        <v>10</v>
      </c>
    </row>
    <row r="345" spans="1:6" x14ac:dyDescent="0.25">
      <c r="A345" s="1" t="s">
        <v>15</v>
      </c>
      <c r="B345" s="4">
        <v>35908</v>
      </c>
      <c r="C345" s="1">
        <f t="shared" si="10"/>
        <v>1998</v>
      </c>
      <c r="D345" s="1">
        <f t="shared" si="11"/>
        <v>4</v>
      </c>
      <c r="E345" s="1">
        <v>26</v>
      </c>
      <c r="F345" s="1">
        <v>13</v>
      </c>
    </row>
    <row r="346" spans="1:6" x14ac:dyDescent="0.25">
      <c r="A346" s="1" t="s">
        <v>15</v>
      </c>
      <c r="B346" s="4">
        <v>35909</v>
      </c>
      <c r="C346" s="1">
        <f t="shared" si="10"/>
        <v>1998</v>
      </c>
      <c r="D346" s="1">
        <f t="shared" si="11"/>
        <v>4</v>
      </c>
      <c r="E346" s="1">
        <v>32</v>
      </c>
      <c r="F346" s="1">
        <v>14</v>
      </c>
    </row>
    <row r="347" spans="1:6" x14ac:dyDescent="0.25">
      <c r="A347" s="1" t="s">
        <v>15</v>
      </c>
      <c r="B347" s="4">
        <v>35910</v>
      </c>
      <c r="C347" s="1">
        <f t="shared" si="10"/>
        <v>1998</v>
      </c>
      <c r="D347" s="1">
        <f t="shared" si="11"/>
        <v>4</v>
      </c>
      <c r="E347" s="1">
        <v>25</v>
      </c>
      <c r="F347" s="1">
        <v>8</v>
      </c>
    </row>
    <row r="348" spans="1:6" x14ac:dyDescent="0.25">
      <c r="A348" s="1" t="s">
        <v>15</v>
      </c>
      <c r="B348" s="4">
        <v>35911</v>
      </c>
      <c r="C348" s="1">
        <f t="shared" si="10"/>
        <v>1998</v>
      </c>
      <c r="D348" s="1">
        <f t="shared" si="11"/>
        <v>4</v>
      </c>
      <c r="E348" s="1">
        <v>17</v>
      </c>
      <c r="F348" s="1">
        <v>13</v>
      </c>
    </row>
    <row r="349" spans="1:6" x14ac:dyDescent="0.25">
      <c r="A349" s="1" t="s">
        <v>15</v>
      </c>
      <c r="B349" s="4">
        <v>35912</v>
      </c>
      <c r="C349" s="1">
        <f t="shared" si="10"/>
        <v>1998</v>
      </c>
      <c r="D349" s="1">
        <f t="shared" si="11"/>
        <v>4</v>
      </c>
      <c r="E349" s="1">
        <v>19</v>
      </c>
      <c r="F349" s="1">
        <v>16</v>
      </c>
    </row>
    <row r="350" spans="1:6" x14ac:dyDescent="0.25">
      <c r="A350" s="1" t="s">
        <v>15</v>
      </c>
      <c r="B350" s="4">
        <v>35913</v>
      </c>
      <c r="C350" s="1">
        <f t="shared" si="10"/>
        <v>1998</v>
      </c>
      <c r="D350" s="1">
        <f t="shared" si="11"/>
        <v>4</v>
      </c>
      <c r="E350" s="1">
        <v>8</v>
      </c>
      <c r="F350" s="1">
        <v>7</v>
      </c>
    </row>
    <row r="351" spans="1:6" x14ac:dyDescent="0.25">
      <c r="A351" s="1" t="s">
        <v>15</v>
      </c>
      <c r="B351" s="4">
        <v>35914</v>
      </c>
      <c r="C351" s="1">
        <f t="shared" si="10"/>
        <v>1998</v>
      </c>
      <c r="D351" s="1">
        <f t="shared" si="11"/>
        <v>4</v>
      </c>
      <c r="E351" s="1">
        <v>12</v>
      </c>
      <c r="F351" s="1">
        <v>10</v>
      </c>
    </row>
    <row r="352" spans="1:6" x14ac:dyDescent="0.25">
      <c r="A352" s="1" t="s">
        <v>15</v>
      </c>
      <c r="B352" s="4">
        <v>35915</v>
      </c>
      <c r="C352" s="1">
        <f t="shared" si="10"/>
        <v>1998</v>
      </c>
      <c r="D352" s="1">
        <f t="shared" si="11"/>
        <v>4</v>
      </c>
      <c r="E352" s="1">
        <v>20</v>
      </c>
      <c r="F352" s="1">
        <v>13</v>
      </c>
    </row>
    <row r="353" spans="1:6" x14ac:dyDescent="0.25">
      <c r="A353" s="1" t="s">
        <v>15</v>
      </c>
      <c r="B353" s="4">
        <v>35916</v>
      </c>
      <c r="C353" s="1">
        <f t="shared" si="10"/>
        <v>1998</v>
      </c>
      <c r="D353" s="1">
        <f t="shared" si="11"/>
        <v>5</v>
      </c>
      <c r="E353" s="1">
        <v>11</v>
      </c>
      <c r="F353" s="1">
        <v>5</v>
      </c>
    </row>
    <row r="354" spans="1:6" x14ac:dyDescent="0.25">
      <c r="A354" s="1" t="s">
        <v>15</v>
      </c>
      <c r="B354" s="4">
        <v>35917</v>
      </c>
      <c r="C354" s="1">
        <f t="shared" si="10"/>
        <v>1998</v>
      </c>
      <c r="D354" s="1">
        <f t="shared" si="11"/>
        <v>5</v>
      </c>
      <c r="E354" s="1">
        <v>14</v>
      </c>
      <c r="F354" s="1">
        <v>8</v>
      </c>
    </row>
    <row r="355" spans="1:6" x14ac:dyDescent="0.25">
      <c r="A355" s="1" t="s">
        <v>15</v>
      </c>
      <c r="B355" s="4">
        <v>35918</v>
      </c>
      <c r="C355" s="1">
        <f t="shared" si="10"/>
        <v>1998</v>
      </c>
      <c r="D355" s="1">
        <f t="shared" si="11"/>
        <v>5</v>
      </c>
      <c r="E355" s="1">
        <v>10</v>
      </c>
      <c r="F355" s="1">
        <v>6</v>
      </c>
    </row>
    <row r="356" spans="1:6" x14ac:dyDescent="0.25">
      <c r="A356" s="1" t="s">
        <v>15</v>
      </c>
      <c r="B356" s="4">
        <v>35919</v>
      </c>
      <c r="C356" s="1">
        <f t="shared" si="10"/>
        <v>1998</v>
      </c>
      <c r="D356" s="1">
        <f t="shared" si="11"/>
        <v>5</v>
      </c>
      <c r="E356" s="1">
        <v>10</v>
      </c>
      <c r="F356" s="1">
        <v>8</v>
      </c>
    </row>
    <row r="357" spans="1:6" x14ac:dyDescent="0.25">
      <c r="A357" s="1" t="s">
        <v>15</v>
      </c>
      <c r="B357" s="4">
        <v>35920</v>
      </c>
      <c r="C357" s="1">
        <f t="shared" si="10"/>
        <v>1998</v>
      </c>
      <c r="D357" s="1">
        <f t="shared" si="11"/>
        <v>5</v>
      </c>
      <c r="E357" s="1">
        <v>4</v>
      </c>
      <c r="F357" s="1">
        <v>2</v>
      </c>
    </row>
    <row r="358" spans="1:6" x14ac:dyDescent="0.25">
      <c r="A358" s="1" t="s">
        <v>15</v>
      </c>
      <c r="B358" s="4">
        <v>35921</v>
      </c>
      <c r="C358" s="1">
        <f t="shared" si="10"/>
        <v>1998</v>
      </c>
      <c r="D358" s="1">
        <f t="shared" si="11"/>
        <v>5</v>
      </c>
      <c r="E358" s="1">
        <v>12</v>
      </c>
      <c r="F358" s="1">
        <v>7</v>
      </c>
    </row>
    <row r="359" spans="1:6" x14ac:dyDescent="0.25">
      <c r="A359" s="1" t="s">
        <v>15</v>
      </c>
      <c r="B359" s="4">
        <v>35922</v>
      </c>
      <c r="C359" s="1">
        <f t="shared" si="10"/>
        <v>1998</v>
      </c>
      <c r="D359" s="1">
        <f t="shared" si="11"/>
        <v>5</v>
      </c>
      <c r="E359" s="1">
        <v>6</v>
      </c>
      <c r="F359" s="1">
        <v>4</v>
      </c>
    </row>
    <row r="360" spans="1:6" x14ac:dyDescent="0.25">
      <c r="A360" s="1" t="s">
        <v>15</v>
      </c>
      <c r="B360" s="4">
        <v>35923</v>
      </c>
      <c r="C360" s="1">
        <f t="shared" si="10"/>
        <v>1998</v>
      </c>
      <c r="D360" s="1">
        <f t="shared" si="11"/>
        <v>5</v>
      </c>
      <c r="E360" s="1">
        <v>4</v>
      </c>
      <c r="F360" s="1">
        <v>1</v>
      </c>
    </row>
    <row r="361" spans="1:6" x14ac:dyDescent="0.25">
      <c r="A361" s="1" t="s">
        <v>15</v>
      </c>
      <c r="B361" s="4">
        <v>35924</v>
      </c>
      <c r="C361" s="1">
        <f t="shared" si="10"/>
        <v>1998</v>
      </c>
      <c r="D361" s="1">
        <f t="shared" si="11"/>
        <v>5</v>
      </c>
      <c r="E361" s="1">
        <v>1</v>
      </c>
      <c r="F361" s="1">
        <v>0</v>
      </c>
    </row>
    <row r="362" spans="1:6" x14ac:dyDescent="0.25">
      <c r="A362" s="1" t="s">
        <v>15</v>
      </c>
      <c r="B362" s="4">
        <v>35925</v>
      </c>
      <c r="C362" s="1">
        <f t="shared" si="10"/>
        <v>1998</v>
      </c>
      <c r="D362" s="1">
        <f t="shared" si="11"/>
        <v>5</v>
      </c>
      <c r="E362" s="1">
        <v>6</v>
      </c>
      <c r="F362" s="1">
        <v>4</v>
      </c>
    </row>
    <row r="363" spans="1:6" x14ac:dyDescent="0.25">
      <c r="A363" s="1" t="s">
        <v>15</v>
      </c>
      <c r="B363" s="4">
        <v>35926</v>
      </c>
      <c r="C363" s="1">
        <f t="shared" si="10"/>
        <v>1998</v>
      </c>
      <c r="D363" s="1">
        <f t="shared" si="11"/>
        <v>5</v>
      </c>
      <c r="E363" s="1">
        <v>4</v>
      </c>
      <c r="F363" s="1">
        <v>4</v>
      </c>
    </row>
    <row r="364" spans="1:6" x14ac:dyDescent="0.25">
      <c r="A364" s="1" t="s">
        <v>15</v>
      </c>
      <c r="B364" s="4">
        <v>35927</v>
      </c>
      <c r="C364" s="1">
        <f t="shared" si="10"/>
        <v>1998</v>
      </c>
      <c r="D364" s="1">
        <f t="shared" si="11"/>
        <v>5</v>
      </c>
      <c r="E364" s="1">
        <v>4</v>
      </c>
      <c r="F364" s="1">
        <v>2</v>
      </c>
    </row>
    <row r="365" spans="1:6" x14ac:dyDescent="0.25">
      <c r="A365" s="1" t="s">
        <v>15</v>
      </c>
      <c r="B365" s="4">
        <v>35928</v>
      </c>
      <c r="C365" s="1">
        <f t="shared" si="10"/>
        <v>1998</v>
      </c>
      <c r="D365" s="1">
        <f t="shared" si="11"/>
        <v>5</v>
      </c>
      <c r="E365" s="1">
        <v>4</v>
      </c>
      <c r="F365" s="1">
        <v>2</v>
      </c>
    </row>
    <row r="366" spans="1:6" x14ac:dyDescent="0.25">
      <c r="A366" s="1" t="s">
        <v>15</v>
      </c>
      <c r="B366" s="4">
        <v>35929</v>
      </c>
      <c r="C366" s="1">
        <f t="shared" si="10"/>
        <v>1998</v>
      </c>
      <c r="D366" s="1">
        <f t="shared" si="11"/>
        <v>5</v>
      </c>
      <c r="E366" s="1">
        <v>1</v>
      </c>
      <c r="F366" s="1">
        <v>1</v>
      </c>
    </row>
    <row r="367" spans="1:6" x14ac:dyDescent="0.25">
      <c r="A367" s="1" t="s">
        <v>15</v>
      </c>
      <c r="B367" s="4">
        <v>35930</v>
      </c>
      <c r="C367" s="1">
        <f t="shared" si="10"/>
        <v>1998</v>
      </c>
      <c r="D367" s="1">
        <f t="shared" si="11"/>
        <v>5</v>
      </c>
      <c r="E367" s="1">
        <v>2</v>
      </c>
      <c r="F367" s="1">
        <v>2</v>
      </c>
    </row>
    <row r="368" spans="1:6" x14ac:dyDescent="0.25">
      <c r="A368" s="1" t="s">
        <v>15</v>
      </c>
      <c r="B368" s="4">
        <v>35931</v>
      </c>
      <c r="C368" s="1">
        <f t="shared" si="10"/>
        <v>1998</v>
      </c>
      <c r="D368" s="1">
        <f t="shared" si="11"/>
        <v>5</v>
      </c>
      <c r="E368" s="1">
        <v>0</v>
      </c>
      <c r="F368" s="1">
        <v>0</v>
      </c>
    </row>
    <row r="369" spans="1:6" x14ac:dyDescent="0.25">
      <c r="A369" s="1" t="s">
        <v>15</v>
      </c>
      <c r="B369" s="4">
        <v>35932</v>
      </c>
      <c r="C369" s="1">
        <f t="shared" si="10"/>
        <v>1998</v>
      </c>
      <c r="D369" s="1">
        <f t="shared" si="11"/>
        <v>5</v>
      </c>
      <c r="E369" s="1">
        <v>2</v>
      </c>
      <c r="F369" s="1">
        <v>0</v>
      </c>
    </row>
    <row r="370" spans="1:6" x14ac:dyDescent="0.25">
      <c r="A370" s="1" t="s">
        <v>15</v>
      </c>
      <c r="B370" s="4">
        <v>35933</v>
      </c>
      <c r="C370" s="1">
        <f t="shared" si="10"/>
        <v>1998</v>
      </c>
      <c r="D370" s="1">
        <f t="shared" si="11"/>
        <v>5</v>
      </c>
      <c r="E370" s="1">
        <v>2</v>
      </c>
      <c r="F370" s="1">
        <v>2</v>
      </c>
    </row>
    <row r="371" spans="1:6" x14ac:dyDescent="0.25">
      <c r="A371" s="1" t="s">
        <v>15</v>
      </c>
      <c r="B371" s="4">
        <v>35934</v>
      </c>
      <c r="C371" s="1">
        <f t="shared" si="10"/>
        <v>1998</v>
      </c>
      <c r="D371" s="1">
        <f t="shared" si="11"/>
        <v>5</v>
      </c>
      <c r="E371" s="1">
        <v>4</v>
      </c>
      <c r="F371" s="1">
        <v>2</v>
      </c>
    </row>
    <row r="372" spans="1:6" x14ac:dyDescent="0.25">
      <c r="A372" s="1" t="s">
        <v>15</v>
      </c>
      <c r="B372" s="4">
        <v>35935</v>
      </c>
      <c r="C372" s="1">
        <f t="shared" si="10"/>
        <v>1998</v>
      </c>
      <c r="D372" s="1">
        <f t="shared" si="11"/>
        <v>5</v>
      </c>
      <c r="E372" s="1">
        <v>1</v>
      </c>
      <c r="F372" s="1">
        <v>0</v>
      </c>
    </row>
    <row r="373" spans="1:6" x14ac:dyDescent="0.25">
      <c r="A373" s="1" t="s">
        <v>15</v>
      </c>
      <c r="B373" s="4">
        <v>35936</v>
      </c>
      <c r="C373" s="1">
        <f t="shared" si="10"/>
        <v>1998</v>
      </c>
      <c r="D373" s="1">
        <f t="shared" si="11"/>
        <v>5</v>
      </c>
      <c r="E373" s="1">
        <v>2</v>
      </c>
      <c r="F373" s="1">
        <v>1</v>
      </c>
    </row>
    <row r="374" spans="1:6" x14ac:dyDescent="0.25">
      <c r="A374" s="1" t="s">
        <v>15</v>
      </c>
      <c r="B374" s="4">
        <v>35937</v>
      </c>
      <c r="C374" s="1">
        <f t="shared" si="10"/>
        <v>1998</v>
      </c>
      <c r="D374" s="1">
        <f t="shared" si="11"/>
        <v>5</v>
      </c>
      <c r="E374" s="1">
        <v>1</v>
      </c>
      <c r="F374" s="1">
        <v>0</v>
      </c>
    </row>
    <row r="375" spans="1:6" x14ac:dyDescent="0.25">
      <c r="A375" s="1" t="s">
        <v>15</v>
      </c>
      <c r="B375" s="4">
        <v>35938</v>
      </c>
      <c r="C375" s="1">
        <f t="shared" si="10"/>
        <v>1998</v>
      </c>
      <c r="D375" s="1">
        <f t="shared" si="11"/>
        <v>5</v>
      </c>
      <c r="E375" s="1">
        <v>1</v>
      </c>
      <c r="F375" s="1">
        <v>1</v>
      </c>
    </row>
    <row r="376" spans="1:6" x14ac:dyDescent="0.25">
      <c r="A376" s="1" t="s">
        <v>15</v>
      </c>
      <c r="B376" s="4">
        <v>35939</v>
      </c>
      <c r="C376" s="1">
        <f t="shared" si="10"/>
        <v>1998</v>
      </c>
      <c r="D376" s="1">
        <f t="shared" si="11"/>
        <v>5</v>
      </c>
      <c r="E376" s="1">
        <v>0</v>
      </c>
      <c r="F376" s="1">
        <v>0</v>
      </c>
    </row>
    <row r="377" spans="1:6" x14ac:dyDescent="0.25">
      <c r="A377" s="1" t="s">
        <v>15</v>
      </c>
      <c r="B377" s="4">
        <v>35940</v>
      </c>
      <c r="C377" s="1">
        <f t="shared" si="10"/>
        <v>1998</v>
      </c>
      <c r="D377" s="1">
        <f t="shared" si="11"/>
        <v>5</v>
      </c>
      <c r="E377" s="1">
        <v>0</v>
      </c>
      <c r="F377" s="1">
        <v>0</v>
      </c>
    </row>
    <row r="378" spans="1:6" x14ac:dyDescent="0.25">
      <c r="A378" s="1" t="s">
        <v>15</v>
      </c>
      <c r="B378" s="4">
        <v>35941</v>
      </c>
      <c r="C378" s="1">
        <f t="shared" si="10"/>
        <v>1998</v>
      </c>
      <c r="D378" s="1">
        <f t="shared" si="11"/>
        <v>5</v>
      </c>
      <c r="E378" s="1">
        <v>0</v>
      </c>
      <c r="F378" s="1">
        <v>0</v>
      </c>
    </row>
    <row r="379" spans="1:6" x14ac:dyDescent="0.25">
      <c r="A379" s="1" t="s">
        <v>15</v>
      </c>
      <c r="B379" s="4">
        <v>35942</v>
      </c>
      <c r="C379" s="1">
        <f t="shared" si="10"/>
        <v>1998</v>
      </c>
      <c r="D379" s="1">
        <f t="shared" si="11"/>
        <v>5</v>
      </c>
      <c r="E379" s="1">
        <v>1</v>
      </c>
      <c r="F379" s="1">
        <v>1</v>
      </c>
    </row>
    <row r="380" spans="1:6" x14ac:dyDescent="0.25">
      <c r="A380" s="1" t="s">
        <v>15</v>
      </c>
      <c r="B380" s="4">
        <v>35943</v>
      </c>
      <c r="C380" s="1">
        <f t="shared" si="10"/>
        <v>1998</v>
      </c>
      <c r="D380" s="1">
        <f t="shared" si="11"/>
        <v>5</v>
      </c>
      <c r="E380" s="1">
        <v>0</v>
      </c>
      <c r="F380" s="1">
        <v>0</v>
      </c>
    </row>
    <row r="381" spans="1:6" x14ac:dyDescent="0.25">
      <c r="A381" s="1" t="s">
        <v>15</v>
      </c>
      <c r="B381" s="4">
        <v>35944</v>
      </c>
      <c r="C381" s="1">
        <f t="shared" si="10"/>
        <v>1998</v>
      </c>
      <c r="D381" s="1">
        <f t="shared" si="11"/>
        <v>5</v>
      </c>
      <c r="E381" s="1">
        <v>0</v>
      </c>
      <c r="F381" s="1">
        <v>0</v>
      </c>
    </row>
    <row r="382" spans="1:6" x14ac:dyDescent="0.25">
      <c r="A382" s="1" t="s">
        <v>15</v>
      </c>
      <c r="B382" s="4">
        <v>35945</v>
      </c>
      <c r="C382" s="1">
        <f t="shared" si="10"/>
        <v>1998</v>
      </c>
      <c r="D382" s="1">
        <f t="shared" si="11"/>
        <v>5</v>
      </c>
      <c r="E382" s="1">
        <v>0</v>
      </c>
      <c r="F382" s="1">
        <v>0</v>
      </c>
    </row>
    <row r="383" spans="1:6" x14ac:dyDescent="0.25">
      <c r="A383" s="1" t="s">
        <v>15</v>
      </c>
      <c r="B383" s="4">
        <v>35946</v>
      </c>
      <c r="C383" s="1">
        <f t="shared" si="10"/>
        <v>1998</v>
      </c>
      <c r="D383" s="1">
        <f t="shared" si="11"/>
        <v>5</v>
      </c>
      <c r="E383" s="1">
        <v>0</v>
      </c>
      <c r="F383" s="1">
        <v>0</v>
      </c>
    </row>
    <row r="384" spans="1:6" x14ac:dyDescent="0.25">
      <c r="A384" s="1" t="s">
        <v>15</v>
      </c>
      <c r="B384" s="4">
        <v>35947</v>
      </c>
      <c r="C384" s="1">
        <f t="shared" si="10"/>
        <v>1998</v>
      </c>
      <c r="D384" s="1">
        <f t="shared" si="11"/>
        <v>6</v>
      </c>
      <c r="E384" s="1">
        <v>2</v>
      </c>
      <c r="F384" s="1">
        <v>0</v>
      </c>
    </row>
    <row r="385" spans="1:6" x14ac:dyDescent="0.25">
      <c r="A385" s="1" t="s">
        <v>15</v>
      </c>
      <c r="B385" s="4">
        <v>35948</v>
      </c>
      <c r="C385" s="1">
        <f t="shared" si="10"/>
        <v>1998</v>
      </c>
      <c r="D385" s="1">
        <f t="shared" si="11"/>
        <v>6</v>
      </c>
      <c r="E385" s="1">
        <v>2</v>
      </c>
      <c r="F385" s="1">
        <v>0</v>
      </c>
    </row>
    <row r="386" spans="1:6" x14ac:dyDescent="0.25">
      <c r="A386" s="1" t="s">
        <v>15</v>
      </c>
      <c r="B386" s="4">
        <v>35949</v>
      </c>
      <c r="C386" s="1">
        <f t="shared" si="10"/>
        <v>1998</v>
      </c>
      <c r="D386" s="1">
        <f t="shared" si="11"/>
        <v>6</v>
      </c>
      <c r="E386" s="1">
        <v>0</v>
      </c>
      <c r="F386" s="1">
        <v>0</v>
      </c>
    </row>
    <row r="387" spans="1:6" x14ac:dyDescent="0.25">
      <c r="A387" s="1" t="s">
        <v>15</v>
      </c>
      <c r="B387" s="4">
        <v>35950</v>
      </c>
      <c r="C387" s="1">
        <f t="shared" ref="C387:C450" si="12">YEAR(B387)</f>
        <v>1998</v>
      </c>
      <c r="D387" s="1">
        <f t="shared" ref="D387:D450" si="13">MONTH(B387)</f>
        <v>6</v>
      </c>
      <c r="E387" s="1">
        <v>1</v>
      </c>
      <c r="F387" s="1">
        <v>1</v>
      </c>
    </row>
    <row r="388" spans="1:6" x14ac:dyDescent="0.25">
      <c r="A388" s="1" t="s">
        <v>15</v>
      </c>
      <c r="B388" s="4">
        <v>35951</v>
      </c>
      <c r="C388" s="1">
        <f t="shared" si="12"/>
        <v>1998</v>
      </c>
      <c r="D388" s="1">
        <f t="shared" si="13"/>
        <v>6</v>
      </c>
      <c r="E388" s="1">
        <v>1</v>
      </c>
      <c r="F388" s="1">
        <v>0</v>
      </c>
    </row>
    <row r="389" spans="1:6" x14ac:dyDescent="0.25">
      <c r="A389" s="1" t="s">
        <v>15</v>
      </c>
      <c r="B389" s="4">
        <v>35952</v>
      </c>
      <c r="C389" s="1">
        <f t="shared" si="12"/>
        <v>1998</v>
      </c>
      <c r="D389" s="1">
        <f t="shared" si="13"/>
        <v>6</v>
      </c>
      <c r="E389" s="1">
        <v>1</v>
      </c>
      <c r="F389" s="1">
        <v>1</v>
      </c>
    </row>
    <row r="390" spans="1:6" x14ac:dyDescent="0.25">
      <c r="A390" s="1" t="s">
        <v>15</v>
      </c>
      <c r="B390" s="4">
        <v>35953</v>
      </c>
      <c r="C390" s="1">
        <f t="shared" si="12"/>
        <v>1998</v>
      </c>
      <c r="D390" s="1">
        <f t="shared" si="13"/>
        <v>6</v>
      </c>
      <c r="E390" s="1">
        <v>1</v>
      </c>
      <c r="F390" s="1">
        <v>0</v>
      </c>
    </row>
    <row r="391" spans="1:6" x14ac:dyDescent="0.25">
      <c r="A391" s="1" t="s">
        <v>15</v>
      </c>
      <c r="B391" s="4">
        <v>35954</v>
      </c>
      <c r="C391" s="1">
        <f t="shared" si="12"/>
        <v>1998</v>
      </c>
      <c r="D391" s="1">
        <f t="shared" si="13"/>
        <v>6</v>
      </c>
      <c r="E391" s="1">
        <v>1</v>
      </c>
      <c r="F391" s="1">
        <v>0</v>
      </c>
    </row>
    <row r="392" spans="1:6" x14ac:dyDescent="0.25">
      <c r="A392" s="1" t="s">
        <v>15</v>
      </c>
      <c r="B392" s="4">
        <v>35955</v>
      </c>
      <c r="C392" s="1">
        <f t="shared" si="12"/>
        <v>1998</v>
      </c>
      <c r="D392" s="1">
        <f t="shared" si="13"/>
        <v>6</v>
      </c>
      <c r="E392" s="1">
        <v>0</v>
      </c>
      <c r="F392" s="1">
        <v>0</v>
      </c>
    </row>
    <row r="393" spans="1:6" x14ac:dyDescent="0.25">
      <c r="A393" s="1" t="s">
        <v>15</v>
      </c>
      <c r="B393" s="4">
        <v>35956</v>
      </c>
      <c r="C393" s="1">
        <f t="shared" si="12"/>
        <v>1998</v>
      </c>
      <c r="D393" s="1">
        <f t="shared" si="13"/>
        <v>6</v>
      </c>
      <c r="E393" s="1">
        <v>2</v>
      </c>
      <c r="F393" s="1">
        <v>1</v>
      </c>
    </row>
    <row r="394" spans="1:6" x14ac:dyDescent="0.25">
      <c r="A394" s="1" t="s">
        <v>15</v>
      </c>
      <c r="B394" s="4">
        <v>35957</v>
      </c>
      <c r="C394" s="1">
        <f t="shared" si="12"/>
        <v>1998</v>
      </c>
      <c r="D394" s="1">
        <f t="shared" si="13"/>
        <v>6</v>
      </c>
      <c r="E394" s="1">
        <v>0</v>
      </c>
      <c r="F394" s="1">
        <v>0</v>
      </c>
    </row>
    <row r="395" spans="1:6" x14ac:dyDescent="0.25">
      <c r="A395" s="1" t="s">
        <v>15</v>
      </c>
      <c r="B395" s="4">
        <v>35958</v>
      </c>
      <c r="C395" s="1">
        <f t="shared" si="12"/>
        <v>1998</v>
      </c>
      <c r="D395" s="1">
        <f t="shared" si="13"/>
        <v>6</v>
      </c>
      <c r="E395" s="1">
        <v>0</v>
      </c>
      <c r="F395" s="1">
        <v>0</v>
      </c>
    </row>
    <row r="396" spans="1:6" x14ac:dyDescent="0.25">
      <c r="A396" s="1" t="s">
        <v>15</v>
      </c>
      <c r="B396" s="4">
        <v>35959</v>
      </c>
      <c r="C396" s="1">
        <f t="shared" si="12"/>
        <v>1998</v>
      </c>
      <c r="D396" s="1">
        <f t="shared" si="13"/>
        <v>6</v>
      </c>
      <c r="E396" s="1">
        <v>1</v>
      </c>
      <c r="F396" s="1">
        <v>0</v>
      </c>
    </row>
    <row r="397" spans="1:6" x14ac:dyDescent="0.25">
      <c r="A397" s="1" t="s">
        <v>15</v>
      </c>
      <c r="B397" s="4">
        <v>35960</v>
      </c>
      <c r="C397" s="1">
        <f t="shared" si="12"/>
        <v>1998</v>
      </c>
      <c r="D397" s="1">
        <f t="shared" si="13"/>
        <v>6</v>
      </c>
      <c r="E397" s="1">
        <v>2</v>
      </c>
      <c r="F397" s="1">
        <v>0</v>
      </c>
    </row>
    <row r="398" spans="1:6" x14ac:dyDescent="0.25">
      <c r="A398" s="1" t="s">
        <v>15</v>
      </c>
      <c r="B398" s="4">
        <v>35961</v>
      </c>
      <c r="C398" s="1">
        <f t="shared" si="12"/>
        <v>1998</v>
      </c>
      <c r="D398" s="1">
        <f t="shared" si="13"/>
        <v>6</v>
      </c>
      <c r="E398" s="1">
        <v>1</v>
      </c>
      <c r="F398" s="1">
        <v>0</v>
      </c>
    </row>
    <row r="399" spans="1:6" x14ac:dyDescent="0.25">
      <c r="A399" s="1" t="s">
        <v>15</v>
      </c>
      <c r="B399" s="4">
        <v>35962</v>
      </c>
      <c r="C399" s="1">
        <f t="shared" si="12"/>
        <v>1998</v>
      </c>
      <c r="D399" s="1">
        <f t="shared" si="13"/>
        <v>6</v>
      </c>
      <c r="E399" s="1">
        <v>1</v>
      </c>
      <c r="F399" s="1">
        <v>1</v>
      </c>
    </row>
    <row r="400" spans="1:6" x14ac:dyDescent="0.25">
      <c r="A400" s="1" t="s">
        <v>15</v>
      </c>
      <c r="B400" s="4">
        <v>35963</v>
      </c>
      <c r="C400" s="1">
        <f t="shared" si="12"/>
        <v>1998</v>
      </c>
      <c r="D400" s="1">
        <f t="shared" si="13"/>
        <v>6</v>
      </c>
      <c r="E400" s="1">
        <v>4</v>
      </c>
      <c r="F400" s="1">
        <v>2</v>
      </c>
    </row>
    <row r="401" spans="1:6" x14ac:dyDescent="0.25">
      <c r="A401" s="1" t="s">
        <v>15</v>
      </c>
      <c r="B401" s="4">
        <v>35964</v>
      </c>
      <c r="C401" s="1">
        <f t="shared" si="12"/>
        <v>1998</v>
      </c>
      <c r="D401" s="1">
        <f t="shared" si="13"/>
        <v>6</v>
      </c>
      <c r="E401" s="1">
        <v>0</v>
      </c>
      <c r="F401" s="1">
        <v>0</v>
      </c>
    </row>
    <row r="402" spans="1:6" x14ac:dyDescent="0.25">
      <c r="A402" s="1" t="s">
        <v>15</v>
      </c>
      <c r="B402" s="4">
        <v>35965</v>
      </c>
      <c r="C402" s="1">
        <f t="shared" si="12"/>
        <v>1998</v>
      </c>
      <c r="D402" s="1">
        <f t="shared" si="13"/>
        <v>6</v>
      </c>
      <c r="E402" s="1">
        <v>8</v>
      </c>
      <c r="F402" s="1">
        <v>4</v>
      </c>
    </row>
    <row r="403" spans="1:6" x14ac:dyDescent="0.25">
      <c r="A403" s="1" t="s">
        <v>15</v>
      </c>
      <c r="B403" s="4">
        <v>35966</v>
      </c>
      <c r="C403" s="1">
        <f t="shared" si="12"/>
        <v>1998</v>
      </c>
      <c r="D403" s="1">
        <f t="shared" si="13"/>
        <v>6</v>
      </c>
      <c r="E403" s="1">
        <v>2</v>
      </c>
      <c r="F403" s="1">
        <v>0</v>
      </c>
    </row>
    <row r="404" spans="1:6" x14ac:dyDescent="0.25">
      <c r="A404" s="1" t="s">
        <v>15</v>
      </c>
      <c r="B404" s="4">
        <v>35967</v>
      </c>
      <c r="C404" s="1">
        <f t="shared" si="12"/>
        <v>1998</v>
      </c>
      <c r="D404" s="1">
        <f t="shared" si="13"/>
        <v>6</v>
      </c>
      <c r="E404" s="1">
        <v>7</v>
      </c>
      <c r="F404" s="1">
        <v>0</v>
      </c>
    </row>
    <row r="405" spans="1:6" x14ac:dyDescent="0.25">
      <c r="A405" s="1" t="s">
        <v>15</v>
      </c>
      <c r="B405" s="4">
        <v>35968</v>
      </c>
      <c r="C405" s="1">
        <f t="shared" si="12"/>
        <v>1998</v>
      </c>
      <c r="D405" s="1">
        <f t="shared" si="13"/>
        <v>6</v>
      </c>
      <c r="E405" s="1">
        <v>5</v>
      </c>
      <c r="F405" s="1">
        <v>1</v>
      </c>
    </row>
    <row r="406" spans="1:6" x14ac:dyDescent="0.25">
      <c r="A406" s="1" t="s">
        <v>15</v>
      </c>
      <c r="B406" s="4">
        <v>35969</v>
      </c>
      <c r="C406" s="1">
        <f t="shared" si="12"/>
        <v>1998</v>
      </c>
      <c r="D406" s="1">
        <f t="shared" si="13"/>
        <v>6</v>
      </c>
      <c r="E406" s="1">
        <v>2</v>
      </c>
      <c r="F406" s="1">
        <v>0</v>
      </c>
    </row>
    <row r="407" spans="1:6" x14ac:dyDescent="0.25">
      <c r="A407" s="1" t="s">
        <v>15</v>
      </c>
      <c r="B407" s="4">
        <v>35970</v>
      </c>
      <c r="C407" s="1">
        <f t="shared" si="12"/>
        <v>1998</v>
      </c>
      <c r="D407" s="1">
        <f t="shared" si="13"/>
        <v>6</v>
      </c>
      <c r="E407" s="1">
        <v>7</v>
      </c>
      <c r="F407" s="1">
        <v>1</v>
      </c>
    </row>
    <row r="408" spans="1:6" x14ac:dyDescent="0.25">
      <c r="A408" s="1" t="s">
        <v>15</v>
      </c>
      <c r="B408" s="4">
        <v>35971</v>
      </c>
      <c r="C408" s="1">
        <f t="shared" si="12"/>
        <v>1998</v>
      </c>
      <c r="D408" s="1">
        <f t="shared" si="13"/>
        <v>6</v>
      </c>
      <c r="E408" s="1">
        <v>5</v>
      </c>
      <c r="F408" s="1">
        <v>1</v>
      </c>
    </row>
    <row r="409" spans="1:6" x14ac:dyDescent="0.25">
      <c r="A409" s="1" t="s">
        <v>15</v>
      </c>
      <c r="B409" s="4">
        <v>35972</v>
      </c>
      <c r="C409" s="1">
        <f t="shared" si="12"/>
        <v>1998</v>
      </c>
      <c r="D409" s="1">
        <f t="shared" si="13"/>
        <v>6</v>
      </c>
      <c r="E409" s="1">
        <v>12</v>
      </c>
      <c r="F409" s="1">
        <v>2</v>
      </c>
    </row>
    <row r="410" spans="1:6" x14ac:dyDescent="0.25">
      <c r="A410" s="1" t="s">
        <v>15</v>
      </c>
      <c r="B410" s="4">
        <v>35973</v>
      </c>
      <c r="C410" s="1">
        <f t="shared" si="12"/>
        <v>1998</v>
      </c>
      <c r="D410" s="1">
        <f t="shared" si="13"/>
        <v>6</v>
      </c>
      <c r="E410" s="1">
        <v>5</v>
      </c>
      <c r="F410" s="1">
        <v>0</v>
      </c>
    </row>
    <row r="411" spans="1:6" x14ac:dyDescent="0.25">
      <c r="A411" s="1" t="s">
        <v>15</v>
      </c>
      <c r="B411" s="4">
        <v>35974</v>
      </c>
      <c r="C411" s="1">
        <f t="shared" si="12"/>
        <v>1998</v>
      </c>
      <c r="D411" s="1">
        <f t="shared" si="13"/>
        <v>6</v>
      </c>
      <c r="E411" s="1">
        <v>4</v>
      </c>
      <c r="F411" s="1">
        <v>2</v>
      </c>
    </row>
    <row r="412" spans="1:6" x14ac:dyDescent="0.25">
      <c r="A412" s="1" t="s">
        <v>15</v>
      </c>
      <c r="B412" s="4">
        <v>35975</v>
      </c>
      <c r="C412" s="1">
        <f t="shared" si="12"/>
        <v>1998</v>
      </c>
      <c r="D412" s="1">
        <f t="shared" si="13"/>
        <v>6</v>
      </c>
      <c r="E412" s="1">
        <v>4</v>
      </c>
      <c r="F412" s="1">
        <v>2</v>
      </c>
    </row>
    <row r="413" spans="1:6" x14ac:dyDescent="0.25">
      <c r="A413" s="1" t="s">
        <v>15</v>
      </c>
      <c r="B413" s="4">
        <v>35976</v>
      </c>
      <c r="C413" s="1">
        <f t="shared" si="12"/>
        <v>1998</v>
      </c>
      <c r="D413" s="1">
        <f t="shared" si="13"/>
        <v>6</v>
      </c>
      <c r="E413" s="1">
        <v>13</v>
      </c>
      <c r="F413" s="1">
        <v>5</v>
      </c>
    </row>
    <row r="414" spans="1:6" x14ac:dyDescent="0.25">
      <c r="A414" s="1" t="s">
        <v>15</v>
      </c>
      <c r="B414" s="4">
        <v>35977</v>
      </c>
      <c r="C414" s="1">
        <f t="shared" si="12"/>
        <v>1998</v>
      </c>
      <c r="D414" s="1">
        <f t="shared" si="13"/>
        <v>7</v>
      </c>
      <c r="E414" s="1">
        <v>16</v>
      </c>
      <c r="F414" s="1">
        <v>11</v>
      </c>
    </row>
    <row r="415" spans="1:6" x14ac:dyDescent="0.25">
      <c r="A415" s="1" t="s">
        <v>15</v>
      </c>
      <c r="B415" s="4">
        <v>35978</v>
      </c>
      <c r="C415" s="1">
        <f t="shared" si="12"/>
        <v>1998</v>
      </c>
      <c r="D415" s="1">
        <f t="shared" si="13"/>
        <v>7</v>
      </c>
      <c r="E415" s="1">
        <v>8</v>
      </c>
      <c r="F415" s="1">
        <v>4</v>
      </c>
    </row>
    <row r="416" spans="1:6" x14ac:dyDescent="0.25">
      <c r="A416" s="1" t="s">
        <v>15</v>
      </c>
      <c r="B416" s="4">
        <v>35979</v>
      </c>
      <c r="C416" s="1">
        <f t="shared" si="12"/>
        <v>1998</v>
      </c>
      <c r="D416" s="1">
        <f t="shared" si="13"/>
        <v>7</v>
      </c>
      <c r="E416" s="1">
        <v>16</v>
      </c>
      <c r="F416" s="1">
        <v>5</v>
      </c>
    </row>
    <row r="417" spans="1:6" x14ac:dyDescent="0.25">
      <c r="A417" s="1" t="s">
        <v>15</v>
      </c>
      <c r="B417" s="4">
        <v>35980</v>
      </c>
      <c r="C417" s="1">
        <f t="shared" si="12"/>
        <v>1998</v>
      </c>
      <c r="D417" s="1">
        <f t="shared" si="13"/>
        <v>7</v>
      </c>
      <c r="E417" s="1">
        <v>23</v>
      </c>
      <c r="F417" s="1">
        <v>4</v>
      </c>
    </row>
    <row r="418" spans="1:6" x14ac:dyDescent="0.25">
      <c r="A418" s="1" t="s">
        <v>15</v>
      </c>
      <c r="B418" s="4">
        <v>35981</v>
      </c>
      <c r="C418" s="1">
        <f t="shared" si="12"/>
        <v>1998</v>
      </c>
      <c r="D418" s="1">
        <f t="shared" si="13"/>
        <v>7</v>
      </c>
      <c r="E418" s="1">
        <v>22</v>
      </c>
      <c r="F418" s="1">
        <v>2</v>
      </c>
    </row>
    <row r="419" spans="1:6" x14ac:dyDescent="0.25">
      <c r="A419" s="1" t="s">
        <v>15</v>
      </c>
      <c r="B419" s="4">
        <v>35982</v>
      </c>
      <c r="C419" s="1">
        <f t="shared" si="12"/>
        <v>1998</v>
      </c>
      <c r="D419" s="1">
        <f t="shared" si="13"/>
        <v>7</v>
      </c>
      <c r="E419" s="1">
        <v>16</v>
      </c>
      <c r="F419" s="1">
        <v>5</v>
      </c>
    </row>
    <row r="420" spans="1:6" x14ac:dyDescent="0.25">
      <c r="A420" s="1" t="s">
        <v>15</v>
      </c>
      <c r="B420" s="4">
        <v>35983</v>
      </c>
      <c r="C420" s="1">
        <f t="shared" si="12"/>
        <v>1998</v>
      </c>
      <c r="D420" s="1">
        <f t="shared" si="13"/>
        <v>7</v>
      </c>
      <c r="E420" s="1">
        <v>11</v>
      </c>
      <c r="F420" s="1">
        <v>4</v>
      </c>
    </row>
    <row r="421" spans="1:6" x14ac:dyDescent="0.25">
      <c r="A421" s="1" t="s">
        <v>15</v>
      </c>
      <c r="B421" s="4">
        <v>35984</v>
      </c>
      <c r="C421" s="1">
        <f t="shared" si="12"/>
        <v>1998</v>
      </c>
      <c r="D421" s="1">
        <f t="shared" si="13"/>
        <v>7</v>
      </c>
      <c r="E421" s="1">
        <v>29</v>
      </c>
      <c r="F421" s="1">
        <v>7</v>
      </c>
    </row>
    <row r="422" spans="1:6" x14ac:dyDescent="0.25">
      <c r="A422" s="1" t="s">
        <v>15</v>
      </c>
      <c r="B422" s="4">
        <v>35985</v>
      </c>
      <c r="C422" s="1">
        <f t="shared" si="12"/>
        <v>1998</v>
      </c>
      <c r="D422" s="1">
        <f t="shared" si="13"/>
        <v>7</v>
      </c>
      <c r="E422" s="1">
        <v>19</v>
      </c>
      <c r="F422" s="1">
        <v>7</v>
      </c>
    </row>
    <row r="423" spans="1:6" x14ac:dyDescent="0.25">
      <c r="A423" s="1" t="s">
        <v>15</v>
      </c>
      <c r="B423" s="4">
        <v>35986</v>
      </c>
      <c r="C423" s="1">
        <f t="shared" si="12"/>
        <v>1998</v>
      </c>
      <c r="D423" s="1">
        <f t="shared" si="13"/>
        <v>7</v>
      </c>
      <c r="E423" s="1">
        <v>20</v>
      </c>
      <c r="F423" s="1">
        <v>6</v>
      </c>
    </row>
    <row r="424" spans="1:6" x14ac:dyDescent="0.25">
      <c r="A424" s="1" t="s">
        <v>15</v>
      </c>
      <c r="B424" s="4">
        <v>35987</v>
      </c>
      <c r="C424" s="1">
        <f t="shared" si="12"/>
        <v>1998</v>
      </c>
      <c r="D424" s="1">
        <f t="shared" si="13"/>
        <v>7</v>
      </c>
      <c r="E424" s="1">
        <v>23</v>
      </c>
      <c r="F424" s="1">
        <v>8</v>
      </c>
    </row>
    <row r="425" spans="1:6" x14ac:dyDescent="0.25">
      <c r="A425" s="1" t="s">
        <v>15</v>
      </c>
      <c r="B425" s="4">
        <v>35988</v>
      </c>
      <c r="C425" s="1">
        <f t="shared" si="12"/>
        <v>1998</v>
      </c>
      <c r="D425" s="1">
        <f t="shared" si="13"/>
        <v>7</v>
      </c>
      <c r="E425" s="1">
        <v>60</v>
      </c>
      <c r="F425" s="1">
        <v>18</v>
      </c>
    </row>
    <row r="426" spans="1:6" x14ac:dyDescent="0.25">
      <c r="A426" s="1" t="s">
        <v>15</v>
      </c>
      <c r="B426" s="4">
        <v>35989</v>
      </c>
      <c r="C426" s="1">
        <f t="shared" si="12"/>
        <v>1998</v>
      </c>
      <c r="D426" s="1">
        <f t="shared" si="13"/>
        <v>7</v>
      </c>
      <c r="E426" s="1">
        <v>28</v>
      </c>
      <c r="F426" s="1">
        <v>6</v>
      </c>
    </row>
    <row r="427" spans="1:6" x14ac:dyDescent="0.25">
      <c r="A427" s="1" t="s">
        <v>15</v>
      </c>
      <c r="B427" s="4">
        <v>35990</v>
      </c>
      <c r="C427" s="1">
        <f t="shared" si="12"/>
        <v>1998</v>
      </c>
      <c r="D427" s="1">
        <f t="shared" si="13"/>
        <v>7</v>
      </c>
      <c r="E427" s="1">
        <v>42</v>
      </c>
      <c r="F427" s="1">
        <v>14</v>
      </c>
    </row>
    <row r="428" spans="1:6" x14ac:dyDescent="0.25">
      <c r="A428" s="1" t="s">
        <v>15</v>
      </c>
      <c r="B428" s="4">
        <v>35991</v>
      </c>
      <c r="C428" s="1">
        <f t="shared" si="12"/>
        <v>1998</v>
      </c>
      <c r="D428" s="1">
        <f t="shared" si="13"/>
        <v>7</v>
      </c>
      <c r="E428" s="1">
        <v>54</v>
      </c>
      <c r="F428" s="1">
        <v>10</v>
      </c>
    </row>
    <row r="429" spans="1:6" x14ac:dyDescent="0.25">
      <c r="A429" s="1" t="s">
        <v>15</v>
      </c>
      <c r="B429" s="4">
        <v>35992</v>
      </c>
      <c r="C429" s="1">
        <f t="shared" si="12"/>
        <v>1998</v>
      </c>
      <c r="D429" s="1">
        <f t="shared" si="13"/>
        <v>7</v>
      </c>
      <c r="E429" s="1">
        <v>42</v>
      </c>
      <c r="F429" s="1">
        <v>14</v>
      </c>
    </row>
    <row r="430" spans="1:6" x14ac:dyDescent="0.25">
      <c r="A430" s="1" t="s">
        <v>15</v>
      </c>
      <c r="B430" s="4">
        <v>35993</v>
      </c>
      <c r="C430" s="1">
        <f t="shared" si="12"/>
        <v>1998</v>
      </c>
      <c r="D430" s="1">
        <f t="shared" si="13"/>
        <v>7</v>
      </c>
      <c r="E430" s="1">
        <v>56</v>
      </c>
      <c r="F430" s="1">
        <v>22</v>
      </c>
    </row>
    <row r="431" spans="1:6" x14ac:dyDescent="0.25">
      <c r="A431" s="1" t="s">
        <v>15</v>
      </c>
      <c r="B431" s="4">
        <v>35994</v>
      </c>
      <c r="C431" s="1">
        <f t="shared" si="12"/>
        <v>1998</v>
      </c>
      <c r="D431" s="1">
        <f t="shared" si="13"/>
        <v>7</v>
      </c>
      <c r="E431" s="1">
        <v>32</v>
      </c>
      <c r="F431" s="1">
        <v>8</v>
      </c>
    </row>
    <row r="432" spans="1:6" x14ac:dyDescent="0.25">
      <c r="A432" s="1" t="s">
        <v>15</v>
      </c>
      <c r="B432" s="4">
        <v>35995</v>
      </c>
      <c r="C432" s="1">
        <f t="shared" si="12"/>
        <v>1998</v>
      </c>
      <c r="D432" s="1">
        <f t="shared" si="13"/>
        <v>7</v>
      </c>
      <c r="E432" s="1">
        <v>66</v>
      </c>
      <c r="F432" s="1">
        <v>28</v>
      </c>
    </row>
    <row r="433" spans="1:6" x14ac:dyDescent="0.25">
      <c r="A433" s="1" t="s">
        <v>15</v>
      </c>
      <c r="B433" s="4">
        <v>35996</v>
      </c>
      <c r="C433" s="1">
        <f t="shared" si="12"/>
        <v>1998</v>
      </c>
      <c r="D433" s="1">
        <f t="shared" si="13"/>
        <v>7</v>
      </c>
      <c r="E433" s="1">
        <v>67</v>
      </c>
      <c r="F433" s="1">
        <v>32</v>
      </c>
    </row>
    <row r="434" spans="1:6" x14ac:dyDescent="0.25">
      <c r="A434" s="1" t="s">
        <v>15</v>
      </c>
      <c r="B434" s="4">
        <v>35997</v>
      </c>
      <c r="C434" s="1">
        <f t="shared" si="12"/>
        <v>1998</v>
      </c>
      <c r="D434" s="1">
        <f t="shared" si="13"/>
        <v>7</v>
      </c>
      <c r="E434" s="1">
        <v>24</v>
      </c>
      <c r="F434" s="1">
        <v>8</v>
      </c>
    </row>
    <row r="435" spans="1:6" x14ac:dyDescent="0.25">
      <c r="A435" s="1" t="s">
        <v>15</v>
      </c>
      <c r="B435" s="4">
        <v>35998</v>
      </c>
      <c r="C435" s="1">
        <f t="shared" si="12"/>
        <v>1998</v>
      </c>
      <c r="D435" s="1">
        <f t="shared" si="13"/>
        <v>7</v>
      </c>
      <c r="E435" s="1">
        <v>60</v>
      </c>
      <c r="F435" s="1">
        <v>22</v>
      </c>
    </row>
    <row r="436" spans="1:6" x14ac:dyDescent="0.25">
      <c r="A436" s="1" t="s">
        <v>15</v>
      </c>
      <c r="B436" s="4">
        <v>35999</v>
      </c>
      <c r="C436" s="1">
        <f t="shared" si="12"/>
        <v>1998</v>
      </c>
      <c r="D436" s="1">
        <f t="shared" si="13"/>
        <v>7</v>
      </c>
      <c r="E436" s="1">
        <v>66</v>
      </c>
      <c r="F436" s="1">
        <v>22</v>
      </c>
    </row>
    <row r="437" spans="1:6" x14ac:dyDescent="0.25">
      <c r="A437" s="1" t="s">
        <v>15</v>
      </c>
      <c r="B437" s="4">
        <v>36000</v>
      </c>
      <c r="C437" s="1">
        <f t="shared" si="12"/>
        <v>1998</v>
      </c>
      <c r="D437" s="1">
        <f t="shared" si="13"/>
        <v>7</v>
      </c>
      <c r="E437" s="1">
        <v>23</v>
      </c>
      <c r="F437" s="1">
        <v>7</v>
      </c>
    </row>
    <row r="438" spans="1:6" x14ac:dyDescent="0.25">
      <c r="A438" s="1" t="s">
        <v>15</v>
      </c>
      <c r="B438" s="4">
        <v>36001</v>
      </c>
      <c r="C438" s="1">
        <f t="shared" si="12"/>
        <v>1998</v>
      </c>
      <c r="D438" s="1">
        <f t="shared" si="13"/>
        <v>7</v>
      </c>
      <c r="E438" s="1">
        <v>32</v>
      </c>
      <c r="F438" s="1">
        <v>8</v>
      </c>
    </row>
    <row r="439" spans="1:6" x14ac:dyDescent="0.25">
      <c r="A439" s="1" t="s">
        <v>15</v>
      </c>
      <c r="B439" s="4">
        <v>36002</v>
      </c>
      <c r="C439" s="1">
        <f t="shared" si="12"/>
        <v>1998</v>
      </c>
      <c r="D439" s="1">
        <f t="shared" si="13"/>
        <v>7</v>
      </c>
      <c r="E439" s="1">
        <v>5</v>
      </c>
      <c r="F439" s="1">
        <v>0</v>
      </c>
    </row>
    <row r="440" spans="1:6" x14ac:dyDescent="0.25">
      <c r="A440" s="1" t="s">
        <v>15</v>
      </c>
      <c r="B440" s="4">
        <v>36003</v>
      </c>
      <c r="C440" s="1">
        <f t="shared" si="12"/>
        <v>1998</v>
      </c>
      <c r="D440" s="1">
        <f t="shared" si="13"/>
        <v>7</v>
      </c>
      <c r="E440" s="1">
        <v>20</v>
      </c>
      <c r="F440" s="1">
        <v>6</v>
      </c>
    </row>
    <row r="441" spans="1:6" x14ac:dyDescent="0.25">
      <c r="A441" s="1" t="s">
        <v>15</v>
      </c>
      <c r="B441" s="4">
        <v>36004</v>
      </c>
      <c r="C441" s="1">
        <f t="shared" si="12"/>
        <v>1998</v>
      </c>
      <c r="D441" s="1">
        <f t="shared" si="13"/>
        <v>7</v>
      </c>
      <c r="E441" s="1">
        <v>25</v>
      </c>
      <c r="F441" s="1">
        <v>7</v>
      </c>
    </row>
    <row r="442" spans="1:6" x14ac:dyDescent="0.25">
      <c r="A442" s="1" t="s">
        <v>15</v>
      </c>
      <c r="B442" s="4">
        <v>36005</v>
      </c>
      <c r="C442" s="1">
        <f t="shared" si="12"/>
        <v>1998</v>
      </c>
      <c r="D442" s="1">
        <f t="shared" si="13"/>
        <v>7</v>
      </c>
      <c r="E442" s="1">
        <v>16</v>
      </c>
      <c r="F442" s="1">
        <v>6</v>
      </c>
    </row>
    <row r="443" spans="1:6" x14ac:dyDescent="0.25">
      <c r="A443" s="1" t="s">
        <v>15</v>
      </c>
      <c r="B443" s="4">
        <v>36006</v>
      </c>
      <c r="C443" s="1">
        <f t="shared" si="12"/>
        <v>1998</v>
      </c>
      <c r="D443" s="1">
        <f t="shared" si="13"/>
        <v>7</v>
      </c>
      <c r="E443" s="1">
        <v>49</v>
      </c>
      <c r="F443" s="1">
        <v>18</v>
      </c>
    </row>
    <row r="444" spans="1:6" x14ac:dyDescent="0.25">
      <c r="A444" s="1" t="s">
        <v>15</v>
      </c>
      <c r="B444" s="4">
        <v>36007</v>
      </c>
      <c r="C444" s="1">
        <f t="shared" si="12"/>
        <v>1998</v>
      </c>
      <c r="D444" s="1">
        <f t="shared" si="13"/>
        <v>7</v>
      </c>
      <c r="E444" s="1">
        <v>31</v>
      </c>
      <c r="F444" s="1">
        <v>10</v>
      </c>
    </row>
    <row r="445" spans="1:6" x14ac:dyDescent="0.25">
      <c r="A445" s="1" t="s">
        <v>15</v>
      </c>
      <c r="B445" s="4">
        <v>36008</v>
      </c>
      <c r="C445" s="1">
        <f t="shared" si="12"/>
        <v>1998</v>
      </c>
      <c r="D445" s="1">
        <f t="shared" si="13"/>
        <v>8</v>
      </c>
      <c r="E445" s="1">
        <v>38</v>
      </c>
      <c r="F445" s="1">
        <v>8</v>
      </c>
    </row>
    <row r="446" spans="1:6" x14ac:dyDescent="0.25">
      <c r="A446" s="1" t="s">
        <v>15</v>
      </c>
      <c r="B446" s="4">
        <v>36009</v>
      </c>
      <c r="C446" s="1">
        <f t="shared" si="12"/>
        <v>1998</v>
      </c>
      <c r="D446" s="1">
        <f t="shared" si="13"/>
        <v>8</v>
      </c>
      <c r="E446" s="1">
        <v>34</v>
      </c>
      <c r="F446" s="1">
        <v>11</v>
      </c>
    </row>
    <row r="447" spans="1:6" x14ac:dyDescent="0.25">
      <c r="A447" s="1" t="s">
        <v>15</v>
      </c>
      <c r="B447" s="4">
        <v>36010</v>
      </c>
      <c r="C447" s="1">
        <f t="shared" si="12"/>
        <v>1998</v>
      </c>
      <c r="D447" s="1">
        <f t="shared" si="13"/>
        <v>8</v>
      </c>
      <c r="E447" s="1">
        <v>17</v>
      </c>
      <c r="F447" s="1">
        <v>5</v>
      </c>
    </row>
    <row r="448" spans="1:6" x14ac:dyDescent="0.25">
      <c r="A448" s="1" t="s">
        <v>15</v>
      </c>
      <c r="B448" s="4">
        <v>36011</v>
      </c>
      <c r="C448" s="1">
        <f t="shared" si="12"/>
        <v>1998</v>
      </c>
      <c r="D448" s="1">
        <f t="shared" si="13"/>
        <v>8</v>
      </c>
      <c r="E448" s="1">
        <v>40</v>
      </c>
      <c r="F448" s="1">
        <v>10</v>
      </c>
    </row>
    <row r="449" spans="1:6" x14ac:dyDescent="0.25">
      <c r="A449" s="1" t="s">
        <v>15</v>
      </c>
      <c r="B449" s="4">
        <v>36012</v>
      </c>
      <c r="C449" s="1">
        <f t="shared" si="12"/>
        <v>1998</v>
      </c>
      <c r="D449" s="1">
        <f t="shared" si="13"/>
        <v>8</v>
      </c>
      <c r="E449" s="1">
        <v>20</v>
      </c>
      <c r="F449" s="1">
        <v>4</v>
      </c>
    </row>
    <row r="450" spans="1:6" x14ac:dyDescent="0.25">
      <c r="A450" s="1" t="s">
        <v>15</v>
      </c>
      <c r="B450" s="4">
        <v>36013</v>
      </c>
      <c r="C450" s="1">
        <f t="shared" si="12"/>
        <v>1998</v>
      </c>
      <c r="D450" s="1">
        <f t="shared" si="13"/>
        <v>8</v>
      </c>
      <c r="E450" s="1">
        <v>29</v>
      </c>
      <c r="F450" s="1">
        <v>8</v>
      </c>
    </row>
    <row r="451" spans="1:6" x14ac:dyDescent="0.25">
      <c r="A451" s="1" t="s">
        <v>15</v>
      </c>
      <c r="B451" s="4">
        <v>36014</v>
      </c>
      <c r="C451" s="1">
        <f t="shared" ref="C451:C514" si="14">YEAR(B451)</f>
        <v>1998</v>
      </c>
      <c r="D451" s="1">
        <f t="shared" ref="D451:D514" si="15">MONTH(B451)</f>
        <v>8</v>
      </c>
      <c r="E451" s="1">
        <v>24</v>
      </c>
      <c r="F451" s="1">
        <v>5</v>
      </c>
    </row>
    <row r="452" spans="1:6" x14ac:dyDescent="0.25">
      <c r="A452" s="1" t="s">
        <v>15</v>
      </c>
      <c r="B452" s="4">
        <v>36015</v>
      </c>
      <c r="C452" s="1">
        <f t="shared" si="14"/>
        <v>1998</v>
      </c>
      <c r="D452" s="1">
        <f t="shared" si="15"/>
        <v>8</v>
      </c>
      <c r="E452" s="1">
        <v>29</v>
      </c>
      <c r="F452" s="1">
        <v>11</v>
      </c>
    </row>
    <row r="453" spans="1:6" x14ac:dyDescent="0.25">
      <c r="A453" s="1" t="s">
        <v>15</v>
      </c>
      <c r="B453" s="4">
        <v>36016</v>
      </c>
      <c r="C453" s="1">
        <f t="shared" si="14"/>
        <v>1998</v>
      </c>
      <c r="D453" s="1">
        <f t="shared" si="15"/>
        <v>8</v>
      </c>
      <c r="E453" s="1">
        <v>23</v>
      </c>
      <c r="F453" s="1">
        <v>8</v>
      </c>
    </row>
    <row r="454" spans="1:6" x14ac:dyDescent="0.25">
      <c r="A454" s="1" t="s">
        <v>15</v>
      </c>
      <c r="B454" s="4">
        <v>36017</v>
      </c>
      <c r="C454" s="1">
        <f t="shared" si="14"/>
        <v>1998</v>
      </c>
      <c r="D454" s="1">
        <f t="shared" si="15"/>
        <v>8</v>
      </c>
      <c r="E454" s="1">
        <v>28</v>
      </c>
      <c r="F454" s="1">
        <v>7</v>
      </c>
    </row>
    <row r="455" spans="1:6" x14ac:dyDescent="0.25">
      <c r="A455" s="1" t="s">
        <v>15</v>
      </c>
      <c r="B455" s="4">
        <v>36018</v>
      </c>
      <c r="C455" s="1">
        <f t="shared" si="14"/>
        <v>1998</v>
      </c>
      <c r="D455" s="1">
        <f t="shared" si="15"/>
        <v>8</v>
      </c>
      <c r="E455" s="1">
        <v>22</v>
      </c>
      <c r="F455" s="1">
        <v>10</v>
      </c>
    </row>
    <row r="456" spans="1:6" x14ac:dyDescent="0.25">
      <c r="A456" s="1" t="s">
        <v>15</v>
      </c>
      <c r="B456" s="4">
        <v>36019</v>
      </c>
      <c r="C456" s="1">
        <f t="shared" si="14"/>
        <v>1998</v>
      </c>
      <c r="D456" s="1">
        <f t="shared" si="15"/>
        <v>8</v>
      </c>
      <c r="E456" s="1">
        <v>29</v>
      </c>
      <c r="F456" s="1">
        <v>11</v>
      </c>
    </row>
    <row r="457" spans="1:6" x14ac:dyDescent="0.25">
      <c r="A457" s="1" t="s">
        <v>15</v>
      </c>
      <c r="B457" s="4">
        <v>36020</v>
      </c>
      <c r="C457" s="1">
        <f t="shared" si="14"/>
        <v>1998</v>
      </c>
      <c r="D457" s="1">
        <f t="shared" si="15"/>
        <v>8</v>
      </c>
      <c r="E457" s="1">
        <v>14</v>
      </c>
      <c r="F457" s="1">
        <v>2</v>
      </c>
    </row>
    <row r="458" spans="1:6" x14ac:dyDescent="0.25">
      <c r="A458" s="1" t="s">
        <v>15</v>
      </c>
      <c r="B458" s="4">
        <v>36021</v>
      </c>
      <c r="C458" s="1">
        <f t="shared" si="14"/>
        <v>1998</v>
      </c>
      <c r="D458" s="1">
        <f t="shared" si="15"/>
        <v>8</v>
      </c>
      <c r="E458" s="1">
        <v>12</v>
      </c>
      <c r="F458" s="1">
        <v>6</v>
      </c>
    </row>
    <row r="459" spans="1:6" x14ac:dyDescent="0.25">
      <c r="A459" s="1" t="s">
        <v>15</v>
      </c>
      <c r="B459" s="4">
        <v>36022</v>
      </c>
      <c r="C459" s="1">
        <f t="shared" si="14"/>
        <v>1998</v>
      </c>
      <c r="D459" s="1">
        <f t="shared" si="15"/>
        <v>8</v>
      </c>
      <c r="E459" s="1">
        <v>24</v>
      </c>
      <c r="F459" s="1">
        <v>8</v>
      </c>
    </row>
    <row r="460" spans="1:6" x14ac:dyDescent="0.25">
      <c r="A460" s="1" t="s">
        <v>15</v>
      </c>
      <c r="B460" s="4">
        <v>36023</v>
      </c>
      <c r="C460" s="1">
        <f t="shared" si="14"/>
        <v>1998</v>
      </c>
      <c r="D460" s="1">
        <f t="shared" si="15"/>
        <v>8</v>
      </c>
      <c r="E460" s="1">
        <v>37</v>
      </c>
      <c r="F460" s="1">
        <v>11</v>
      </c>
    </row>
    <row r="461" spans="1:6" x14ac:dyDescent="0.25">
      <c r="A461" s="1" t="s">
        <v>15</v>
      </c>
      <c r="B461" s="4">
        <v>36024</v>
      </c>
      <c r="C461" s="1">
        <f t="shared" si="14"/>
        <v>1998</v>
      </c>
      <c r="D461" s="1">
        <f t="shared" si="15"/>
        <v>8</v>
      </c>
      <c r="E461" s="1">
        <v>11</v>
      </c>
      <c r="F461" s="1">
        <v>1</v>
      </c>
    </row>
    <row r="462" spans="1:6" x14ac:dyDescent="0.25">
      <c r="A462" s="1" t="s">
        <v>15</v>
      </c>
      <c r="B462" s="4">
        <v>36025</v>
      </c>
      <c r="C462" s="1">
        <f t="shared" si="14"/>
        <v>1998</v>
      </c>
      <c r="D462" s="1">
        <f t="shared" si="15"/>
        <v>8</v>
      </c>
      <c r="E462" s="1">
        <v>20</v>
      </c>
      <c r="F462" s="1">
        <v>1</v>
      </c>
    </row>
    <row r="463" spans="1:6" x14ac:dyDescent="0.25">
      <c r="A463" s="1" t="s">
        <v>15</v>
      </c>
      <c r="B463" s="4">
        <v>36026</v>
      </c>
      <c r="C463" s="1">
        <f t="shared" si="14"/>
        <v>1998</v>
      </c>
      <c r="D463" s="1">
        <f t="shared" si="15"/>
        <v>8</v>
      </c>
      <c r="E463" s="1">
        <v>19</v>
      </c>
      <c r="F463" s="1">
        <v>2</v>
      </c>
    </row>
    <row r="464" spans="1:6" x14ac:dyDescent="0.25">
      <c r="A464" s="1" t="s">
        <v>15</v>
      </c>
      <c r="B464" s="4">
        <v>36027</v>
      </c>
      <c r="C464" s="1">
        <f t="shared" si="14"/>
        <v>1998</v>
      </c>
      <c r="D464" s="1">
        <f t="shared" si="15"/>
        <v>8</v>
      </c>
      <c r="E464" s="1">
        <v>13</v>
      </c>
      <c r="F464" s="1">
        <v>4</v>
      </c>
    </row>
    <row r="465" spans="1:6" x14ac:dyDescent="0.25">
      <c r="A465" s="1" t="s">
        <v>15</v>
      </c>
      <c r="B465" s="4">
        <v>36028</v>
      </c>
      <c r="C465" s="1">
        <f t="shared" si="14"/>
        <v>1998</v>
      </c>
      <c r="D465" s="1">
        <f t="shared" si="15"/>
        <v>8</v>
      </c>
      <c r="E465" s="1">
        <v>40</v>
      </c>
      <c r="F465" s="1">
        <v>6</v>
      </c>
    </row>
    <row r="466" spans="1:6" x14ac:dyDescent="0.25">
      <c r="A466" s="1" t="s">
        <v>15</v>
      </c>
      <c r="B466" s="4">
        <v>36029</v>
      </c>
      <c r="C466" s="1">
        <f t="shared" si="14"/>
        <v>1998</v>
      </c>
      <c r="D466" s="1">
        <f t="shared" si="15"/>
        <v>8</v>
      </c>
      <c r="E466" s="1">
        <v>30</v>
      </c>
      <c r="F466" s="1">
        <v>8</v>
      </c>
    </row>
    <row r="467" spans="1:6" x14ac:dyDescent="0.25">
      <c r="A467" s="1" t="s">
        <v>15</v>
      </c>
      <c r="B467" s="4">
        <v>36030</v>
      </c>
      <c r="C467" s="1">
        <f t="shared" si="14"/>
        <v>1998</v>
      </c>
      <c r="D467" s="1">
        <f t="shared" si="15"/>
        <v>8</v>
      </c>
      <c r="E467" s="1">
        <v>24</v>
      </c>
      <c r="F467" s="1">
        <v>2</v>
      </c>
    </row>
    <row r="468" spans="1:6" x14ac:dyDescent="0.25">
      <c r="A468" s="1" t="s">
        <v>15</v>
      </c>
      <c r="B468" s="4">
        <v>36031</v>
      </c>
      <c r="C468" s="1">
        <f t="shared" si="14"/>
        <v>1998</v>
      </c>
      <c r="D468" s="1">
        <f t="shared" si="15"/>
        <v>8</v>
      </c>
      <c r="E468" s="1">
        <v>13</v>
      </c>
      <c r="F468" s="1">
        <v>6</v>
      </c>
    </row>
    <row r="469" spans="1:6" x14ac:dyDescent="0.25">
      <c r="A469" s="1" t="s">
        <v>15</v>
      </c>
      <c r="B469" s="4">
        <v>36032</v>
      </c>
      <c r="C469" s="1">
        <f t="shared" si="14"/>
        <v>1998</v>
      </c>
      <c r="D469" s="1">
        <f t="shared" si="15"/>
        <v>8</v>
      </c>
      <c r="E469" s="1">
        <v>12</v>
      </c>
      <c r="F469" s="1">
        <v>0</v>
      </c>
    </row>
    <row r="470" spans="1:6" x14ac:dyDescent="0.25">
      <c r="A470" s="1" t="s">
        <v>15</v>
      </c>
      <c r="B470" s="4">
        <v>36033</v>
      </c>
      <c r="C470" s="1">
        <f t="shared" si="14"/>
        <v>1998</v>
      </c>
      <c r="D470" s="1">
        <f t="shared" si="15"/>
        <v>8</v>
      </c>
      <c r="E470" s="1">
        <v>8</v>
      </c>
      <c r="F470" s="1">
        <v>1</v>
      </c>
    </row>
    <row r="471" spans="1:6" x14ac:dyDescent="0.25">
      <c r="A471" s="1" t="s">
        <v>15</v>
      </c>
      <c r="B471" s="4">
        <v>36034</v>
      </c>
      <c r="C471" s="1">
        <f t="shared" si="14"/>
        <v>1998</v>
      </c>
      <c r="D471" s="1">
        <f t="shared" si="15"/>
        <v>8</v>
      </c>
      <c r="E471" s="1">
        <v>23</v>
      </c>
      <c r="F471" s="1">
        <v>5</v>
      </c>
    </row>
    <row r="472" spans="1:6" x14ac:dyDescent="0.25">
      <c r="A472" s="1" t="s">
        <v>15</v>
      </c>
      <c r="B472" s="4">
        <v>36035</v>
      </c>
      <c r="C472" s="1">
        <f t="shared" si="14"/>
        <v>1998</v>
      </c>
      <c r="D472" s="1">
        <f t="shared" si="15"/>
        <v>8</v>
      </c>
      <c r="E472" s="1">
        <v>13</v>
      </c>
      <c r="F472" s="1">
        <v>1</v>
      </c>
    </row>
    <row r="473" spans="1:6" x14ac:dyDescent="0.25">
      <c r="A473" s="1" t="s">
        <v>15</v>
      </c>
      <c r="B473" s="4">
        <v>36036</v>
      </c>
      <c r="C473" s="1">
        <f t="shared" si="14"/>
        <v>1998</v>
      </c>
      <c r="D473" s="1">
        <f t="shared" si="15"/>
        <v>8</v>
      </c>
      <c r="E473" s="1">
        <v>29</v>
      </c>
      <c r="F473" s="1">
        <v>4</v>
      </c>
    </row>
    <row r="474" spans="1:6" x14ac:dyDescent="0.25">
      <c r="A474" s="1" t="s">
        <v>15</v>
      </c>
      <c r="B474" s="4">
        <v>36037</v>
      </c>
      <c r="C474" s="1">
        <f t="shared" si="14"/>
        <v>1998</v>
      </c>
      <c r="D474" s="1">
        <f t="shared" si="15"/>
        <v>8</v>
      </c>
      <c r="E474" s="1">
        <v>28</v>
      </c>
      <c r="F474" s="1">
        <v>2</v>
      </c>
    </row>
    <row r="475" spans="1:6" x14ac:dyDescent="0.25">
      <c r="A475" s="1" t="s">
        <v>15</v>
      </c>
      <c r="B475" s="4">
        <v>36038</v>
      </c>
      <c r="C475" s="1">
        <f t="shared" si="14"/>
        <v>1998</v>
      </c>
      <c r="D475" s="1">
        <f t="shared" si="15"/>
        <v>8</v>
      </c>
      <c r="E475" s="1">
        <v>28</v>
      </c>
      <c r="F475" s="1">
        <v>7</v>
      </c>
    </row>
    <row r="476" spans="1:6" x14ac:dyDescent="0.25">
      <c r="A476" s="1" t="s">
        <v>15</v>
      </c>
      <c r="B476" s="4">
        <v>36039</v>
      </c>
      <c r="C476" s="1">
        <f t="shared" si="14"/>
        <v>1998</v>
      </c>
      <c r="D476" s="1">
        <f t="shared" si="15"/>
        <v>9</v>
      </c>
      <c r="E476" s="1">
        <v>31</v>
      </c>
      <c r="F476" s="1">
        <v>12</v>
      </c>
    </row>
    <row r="477" spans="1:6" x14ac:dyDescent="0.25">
      <c r="A477" s="1" t="s">
        <v>15</v>
      </c>
      <c r="B477" s="4">
        <v>36040</v>
      </c>
      <c r="C477" s="1">
        <f t="shared" si="14"/>
        <v>1998</v>
      </c>
      <c r="D477" s="1">
        <f t="shared" si="15"/>
        <v>9</v>
      </c>
      <c r="E477" s="1">
        <v>26</v>
      </c>
      <c r="F477" s="1">
        <v>4</v>
      </c>
    </row>
    <row r="478" spans="1:6" x14ac:dyDescent="0.25">
      <c r="A478" s="1" t="s">
        <v>15</v>
      </c>
      <c r="B478" s="4">
        <v>36041</v>
      </c>
      <c r="C478" s="1">
        <f t="shared" si="14"/>
        <v>1998</v>
      </c>
      <c r="D478" s="1">
        <f t="shared" si="15"/>
        <v>9</v>
      </c>
      <c r="E478" s="1">
        <v>26</v>
      </c>
      <c r="F478" s="1">
        <v>5</v>
      </c>
    </row>
    <row r="479" spans="1:6" x14ac:dyDescent="0.25">
      <c r="A479" s="1" t="s">
        <v>15</v>
      </c>
      <c r="B479" s="4">
        <v>36042</v>
      </c>
      <c r="C479" s="1">
        <f t="shared" si="14"/>
        <v>1998</v>
      </c>
      <c r="D479" s="1">
        <f t="shared" si="15"/>
        <v>9</v>
      </c>
      <c r="E479" s="1">
        <v>40</v>
      </c>
      <c r="F479" s="1">
        <v>16</v>
      </c>
    </row>
    <row r="480" spans="1:6" x14ac:dyDescent="0.25">
      <c r="A480" s="1" t="s">
        <v>15</v>
      </c>
      <c r="B480" s="4">
        <v>36043</v>
      </c>
      <c r="C480" s="1">
        <f t="shared" si="14"/>
        <v>1998</v>
      </c>
      <c r="D480" s="1">
        <f t="shared" si="15"/>
        <v>9</v>
      </c>
      <c r="E480" s="1">
        <v>42</v>
      </c>
      <c r="F480" s="1">
        <v>12</v>
      </c>
    </row>
    <row r="481" spans="1:6" x14ac:dyDescent="0.25">
      <c r="A481" s="1" t="s">
        <v>15</v>
      </c>
      <c r="B481" s="4">
        <v>36044</v>
      </c>
      <c r="C481" s="1">
        <f t="shared" si="14"/>
        <v>1998</v>
      </c>
      <c r="D481" s="1">
        <f t="shared" si="15"/>
        <v>9</v>
      </c>
      <c r="E481" s="1">
        <v>43</v>
      </c>
      <c r="F481" s="1">
        <v>8</v>
      </c>
    </row>
    <row r="482" spans="1:6" x14ac:dyDescent="0.25">
      <c r="A482" s="1" t="s">
        <v>15</v>
      </c>
      <c r="B482" s="4">
        <v>36045</v>
      </c>
      <c r="C482" s="1">
        <f t="shared" si="14"/>
        <v>1998</v>
      </c>
      <c r="D482" s="1">
        <f t="shared" si="15"/>
        <v>9</v>
      </c>
      <c r="E482" s="1">
        <v>47</v>
      </c>
      <c r="F482" s="1">
        <v>17</v>
      </c>
    </row>
    <row r="483" spans="1:6" x14ac:dyDescent="0.25">
      <c r="A483" s="1" t="s">
        <v>15</v>
      </c>
      <c r="B483" s="4">
        <v>36046</v>
      </c>
      <c r="C483" s="1">
        <f t="shared" si="14"/>
        <v>1998</v>
      </c>
      <c r="D483" s="1">
        <f t="shared" si="15"/>
        <v>9</v>
      </c>
      <c r="E483" s="1">
        <v>59</v>
      </c>
      <c r="F483" s="1">
        <v>12</v>
      </c>
    </row>
    <row r="484" spans="1:6" x14ac:dyDescent="0.25">
      <c r="A484" s="1" t="s">
        <v>15</v>
      </c>
      <c r="B484" s="4">
        <v>36047</v>
      </c>
      <c r="C484" s="1">
        <f t="shared" si="14"/>
        <v>1998</v>
      </c>
      <c r="D484" s="1">
        <f t="shared" si="15"/>
        <v>9</v>
      </c>
      <c r="E484" s="1">
        <v>124</v>
      </c>
      <c r="F484" s="1">
        <v>34</v>
      </c>
    </row>
    <row r="485" spans="1:6" x14ac:dyDescent="0.25">
      <c r="A485" s="1" t="s">
        <v>15</v>
      </c>
      <c r="B485" s="4">
        <v>36048</v>
      </c>
      <c r="C485" s="1">
        <f t="shared" si="14"/>
        <v>1998</v>
      </c>
      <c r="D485" s="1">
        <f t="shared" si="15"/>
        <v>9</v>
      </c>
      <c r="E485" s="1">
        <v>134</v>
      </c>
      <c r="F485" s="1">
        <v>31</v>
      </c>
    </row>
    <row r="486" spans="1:6" x14ac:dyDescent="0.25">
      <c r="A486" s="1" t="s">
        <v>15</v>
      </c>
      <c r="B486" s="4">
        <v>36049</v>
      </c>
      <c r="C486" s="1">
        <f t="shared" si="14"/>
        <v>1998</v>
      </c>
      <c r="D486" s="1">
        <f t="shared" si="15"/>
        <v>9</v>
      </c>
      <c r="E486" s="1">
        <v>148</v>
      </c>
      <c r="F486" s="1">
        <v>34</v>
      </c>
    </row>
    <row r="487" spans="1:6" x14ac:dyDescent="0.25">
      <c r="A487" s="1" t="s">
        <v>15</v>
      </c>
      <c r="B487" s="4">
        <v>36050</v>
      </c>
      <c r="C487" s="1">
        <f t="shared" si="14"/>
        <v>1998</v>
      </c>
      <c r="D487" s="1">
        <f t="shared" si="15"/>
        <v>9</v>
      </c>
      <c r="E487" s="1">
        <v>232</v>
      </c>
      <c r="F487" s="1">
        <v>64</v>
      </c>
    </row>
    <row r="488" spans="1:6" x14ac:dyDescent="0.25">
      <c r="A488" s="1" t="s">
        <v>15</v>
      </c>
      <c r="B488" s="4">
        <v>36051</v>
      </c>
      <c r="C488" s="1">
        <f t="shared" si="14"/>
        <v>1998</v>
      </c>
      <c r="D488" s="1">
        <f t="shared" si="15"/>
        <v>9</v>
      </c>
      <c r="E488" s="1">
        <v>299</v>
      </c>
      <c r="F488" s="1">
        <v>56</v>
      </c>
    </row>
    <row r="489" spans="1:6" x14ac:dyDescent="0.25">
      <c r="A489" s="1" t="s">
        <v>15</v>
      </c>
      <c r="B489" s="4">
        <v>36052</v>
      </c>
      <c r="C489" s="1">
        <f t="shared" si="14"/>
        <v>1998</v>
      </c>
      <c r="D489" s="1">
        <f t="shared" si="15"/>
        <v>9</v>
      </c>
      <c r="E489" s="1">
        <v>240</v>
      </c>
      <c r="F489" s="1">
        <v>73</v>
      </c>
    </row>
    <row r="490" spans="1:6" x14ac:dyDescent="0.25">
      <c r="A490" s="1" t="s">
        <v>15</v>
      </c>
      <c r="B490" s="4">
        <v>36053</v>
      </c>
      <c r="C490" s="1">
        <f t="shared" si="14"/>
        <v>1998</v>
      </c>
      <c r="D490" s="1">
        <f t="shared" si="15"/>
        <v>9</v>
      </c>
      <c r="E490" s="1">
        <v>268</v>
      </c>
      <c r="F490" s="1">
        <v>46</v>
      </c>
    </row>
    <row r="491" spans="1:6" x14ac:dyDescent="0.25">
      <c r="A491" s="1" t="s">
        <v>15</v>
      </c>
      <c r="B491" s="4">
        <v>36054</v>
      </c>
      <c r="C491" s="1">
        <f t="shared" si="14"/>
        <v>1998</v>
      </c>
      <c r="D491" s="1">
        <f t="shared" si="15"/>
        <v>9</v>
      </c>
      <c r="E491" s="1">
        <v>308</v>
      </c>
      <c r="F491" s="1">
        <v>78</v>
      </c>
    </row>
    <row r="492" spans="1:6" x14ac:dyDescent="0.25">
      <c r="A492" s="1" t="s">
        <v>15</v>
      </c>
      <c r="B492" s="4">
        <v>36055</v>
      </c>
      <c r="C492" s="1">
        <f t="shared" si="14"/>
        <v>1998</v>
      </c>
      <c r="D492" s="1">
        <f t="shared" si="15"/>
        <v>9</v>
      </c>
      <c r="E492" s="1">
        <v>270</v>
      </c>
      <c r="F492" s="1">
        <v>50</v>
      </c>
    </row>
    <row r="493" spans="1:6" x14ac:dyDescent="0.25">
      <c r="A493" s="1" t="s">
        <v>15</v>
      </c>
      <c r="B493" s="4">
        <v>36056</v>
      </c>
      <c r="C493" s="1">
        <f t="shared" si="14"/>
        <v>1998</v>
      </c>
      <c r="D493" s="1">
        <f t="shared" si="15"/>
        <v>9</v>
      </c>
      <c r="E493" s="1">
        <v>378</v>
      </c>
      <c r="F493" s="1">
        <v>67</v>
      </c>
    </row>
    <row r="494" spans="1:6" x14ac:dyDescent="0.25">
      <c r="A494" s="1" t="s">
        <v>15</v>
      </c>
      <c r="B494" s="4">
        <v>36057</v>
      </c>
      <c r="C494" s="1">
        <f t="shared" si="14"/>
        <v>1998</v>
      </c>
      <c r="D494" s="1">
        <f t="shared" si="15"/>
        <v>9</v>
      </c>
      <c r="E494" s="1">
        <v>382</v>
      </c>
      <c r="F494" s="1">
        <v>79</v>
      </c>
    </row>
    <row r="495" spans="1:6" x14ac:dyDescent="0.25">
      <c r="A495" s="1" t="s">
        <v>15</v>
      </c>
      <c r="B495" s="4">
        <v>36058</v>
      </c>
      <c r="C495" s="1">
        <f t="shared" si="14"/>
        <v>1998</v>
      </c>
      <c r="D495" s="1">
        <f t="shared" si="15"/>
        <v>9</v>
      </c>
      <c r="E495" s="1">
        <v>342</v>
      </c>
      <c r="F495" s="1">
        <v>73</v>
      </c>
    </row>
    <row r="496" spans="1:6" x14ac:dyDescent="0.25">
      <c r="A496" s="1" t="s">
        <v>15</v>
      </c>
      <c r="B496" s="4">
        <v>36059</v>
      </c>
      <c r="C496" s="1">
        <f t="shared" si="14"/>
        <v>1998</v>
      </c>
      <c r="D496" s="1">
        <f t="shared" si="15"/>
        <v>9</v>
      </c>
      <c r="E496" s="1">
        <v>626</v>
      </c>
      <c r="F496" s="1">
        <v>137</v>
      </c>
    </row>
    <row r="497" spans="1:6" x14ac:dyDescent="0.25">
      <c r="A497" s="1" t="s">
        <v>15</v>
      </c>
      <c r="B497" s="4">
        <v>36060</v>
      </c>
      <c r="C497" s="1">
        <f t="shared" si="14"/>
        <v>1998</v>
      </c>
      <c r="D497" s="1">
        <f t="shared" si="15"/>
        <v>9</v>
      </c>
      <c r="E497" s="1">
        <v>553</v>
      </c>
      <c r="F497" s="1">
        <v>114</v>
      </c>
    </row>
    <row r="498" spans="1:6" x14ac:dyDescent="0.25">
      <c r="A498" s="1" t="s">
        <v>15</v>
      </c>
      <c r="B498" s="4">
        <v>36061</v>
      </c>
      <c r="C498" s="1">
        <f t="shared" si="14"/>
        <v>1998</v>
      </c>
      <c r="D498" s="1">
        <f t="shared" si="15"/>
        <v>9</v>
      </c>
      <c r="E498" s="1">
        <v>505</v>
      </c>
      <c r="F498" s="1">
        <v>90</v>
      </c>
    </row>
    <row r="499" spans="1:6" x14ac:dyDescent="0.25">
      <c r="A499" s="1" t="s">
        <v>15</v>
      </c>
      <c r="B499" s="4">
        <v>36062</v>
      </c>
      <c r="C499" s="1">
        <f t="shared" si="14"/>
        <v>1998</v>
      </c>
      <c r="D499" s="1">
        <f t="shared" si="15"/>
        <v>9</v>
      </c>
      <c r="E499" s="1">
        <v>467</v>
      </c>
      <c r="F499" s="1">
        <v>74</v>
      </c>
    </row>
    <row r="500" spans="1:6" x14ac:dyDescent="0.25">
      <c r="A500" s="1" t="s">
        <v>15</v>
      </c>
      <c r="B500" s="4">
        <v>36063</v>
      </c>
      <c r="C500" s="1">
        <f t="shared" si="14"/>
        <v>1998</v>
      </c>
      <c r="D500" s="1">
        <f t="shared" si="15"/>
        <v>9</v>
      </c>
      <c r="E500" s="1">
        <v>680</v>
      </c>
      <c r="F500" s="1">
        <v>100</v>
      </c>
    </row>
    <row r="501" spans="1:6" x14ac:dyDescent="0.25">
      <c r="A501" s="1" t="s">
        <v>15</v>
      </c>
      <c r="B501" s="4">
        <v>36064</v>
      </c>
      <c r="C501" s="1">
        <f t="shared" si="14"/>
        <v>1998</v>
      </c>
      <c r="D501" s="1">
        <f t="shared" si="15"/>
        <v>9</v>
      </c>
      <c r="E501" s="1">
        <v>509</v>
      </c>
      <c r="F501" s="1">
        <v>86</v>
      </c>
    </row>
    <row r="502" spans="1:6" x14ac:dyDescent="0.25">
      <c r="A502" s="1" t="s">
        <v>15</v>
      </c>
      <c r="B502" s="4">
        <v>36065</v>
      </c>
      <c r="C502" s="1">
        <f t="shared" si="14"/>
        <v>1998</v>
      </c>
      <c r="D502" s="1">
        <f t="shared" si="15"/>
        <v>9</v>
      </c>
      <c r="E502" s="1">
        <v>690</v>
      </c>
      <c r="F502" s="1">
        <v>126</v>
      </c>
    </row>
    <row r="503" spans="1:6" x14ac:dyDescent="0.25">
      <c r="A503" s="1" t="s">
        <v>15</v>
      </c>
      <c r="B503" s="4">
        <v>36066</v>
      </c>
      <c r="C503" s="1">
        <f t="shared" si="14"/>
        <v>1998</v>
      </c>
      <c r="D503" s="1">
        <f t="shared" si="15"/>
        <v>9</v>
      </c>
      <c r="E503" s="1">
        <v>661</v>
      </c>
      <c r="F503" s="1">
        <v>98</v>
      </c>
    </row>
    <row r="504" spans="1:6" x14ac:dyDescent="0.25">
      <c r="A504" s="1" t="s">
        <v>15</v>
      </c>
      <c r="B504" s="4">
        <v>36067</v>
      </c>
      <c r="C504" s="1">
        <f t="shared" si="14"/>
        <v>1998</v>
      </c>
      <c r="D504" s="1">
        <f t="shared" si="15"/>
        <v>9</v>
      </c>
      <c r="E504" s="1">
        <v>996</v>
      </c>
      <c r="F504" s="1">
        <v>143</v>
      </c>
    </row>
    <row r="505" spans="1:6" x14ac:dyDescent="0.25">
      <c r="A505" s="1" t="s">
        <v>15</v>
      </c>
      <c r="B505" s="4">
        <v>36068</v>
      </c>
      <c r="C505" s="1">
        <f t="shared" si="14"/>
        <v>1998</v>
      </c>
      <c r="D505" s="1">
        <f t="shared" si="15"/>
        <v>9</v>
      </c>
      <c r="E505" s="1">
        <v>1169</v>
      </c>
      <c r="F505" s="1">
        <v>190</v>
      </c>
    </row>
    <row r="506" spans="1:6" x14ac:dyDescent="0.25">
      <c r="A506" s="1" t="s">
        <v>15</v>
      </c>
      <c r="B506" s="4">
        <v>36069</v>
      </c>
      <c r="C506" s="1">
        <f t="shared" si="14"/>
        <v>1998</v>
      </c>
      <c r="D506" s="1">
        <f t="shared" si="15"/>
        <v>10</v>
      </c>
      <c r="E506" s="1">
        <v>1274</v>
      </c>
      <c r="F506" s="1">
        <v>206</v>
      </c>
    </row>
    <row r="507" spans="1:6" x14ac:dyDescent="0.25">
      <c r="A507" s="1" t="s">
        <v>15</v>
      </c>
      <c r="B507" s="4">
        <v>36070</v>
      </c>
      <c r="C507" s="1">
        <f t="shared" si="14"/>
        <v>1998</v>
      </c>
      <c r="D507" s="1">
        <f t="shared" si="15"/>
        <v>10</v>
      </c>
      <c r="E507" s="1">
        <v>2018</v>
      </c>
      <c r="F507" s="1">
        <v>287</v>
      </c>
    </row>
    <row r="508" spans="1:6" x14ac:dyDescent="0.25">
      <c r="A508" s="1" t="s">
        <v>15</v>
      </c>
      <c r="B508" s="4">
        <v>36071</v>
      </c>
      <c r="C508" s="1">
        <f t="shared" si="14"/>
        <v>1998</v>
      </c>
      <c r="D508" s="1">
        <f t="shared" si="15"/>
        <v>10</v>
      </c>
      <c r="E508" s="1">
        <v>1397</v>
      </c>
      <c r="F508" s="1">
        <v>175</v>
      </c>
    </row>
    <row r="509" spans="1:6" x14ac:dyDescent="0.25">
      <c r="A509" s="1" t="s">
        <v>15</v>
      </c>
      <c r="B509" s="4">
        <v>36072</v>
      </c>
      <c r="C509" s="1">
        <f t="shared" si="14"/>
        <v>1998</v>
      </c>
      <c r="D509" s="1">
        <f t="shared" si="15"/>
        <v>10</v>
      </c>
      <c r="E509" s="1">
        <v>2390</v>
      </c>
      <c r="F509" s="1">
        <v>295</v>
      </c>
    </row>
    <row r="510" spans="1:6" x14ac:dyDescent="0.25">
      <c r="A510" s="1" t="s">
        <v>15</v>
      </c>
      <c r="B510" s="4">
        <v>36073</v>
      </c>
      <c r="C510" s="1">
        <f t="shared" si="14"/>
        <v>1998</v>
      </c>
      <c r="D510" s="1">
        <f t="shared" si="15"/>
        <v>10</v>
      </c>
      <c r="E510" s="1">
        <v>1896</v>
      </c>
      <c r="F510" s="1">
        <v>266</v>
      </c>
    </row>
    <row r="511" spans="1:6" x14ac:dyDescent="0.25">
      <c r="A511" s="1" t="s">
        <v>15</v>
      </c>
      <c r="B511" s="4">
        <v>36074</v>
      </c>
      <c r="C511" s="1">
        <f t="shared" si="14"/>
        <v>1998</v>
      </c>
      <c r="D511" s="1">
        <f t="shared" si="15"/>
        <v>10</v>
      </c>
      <c r="E511" s="1">
        <v>1934</v>
      </c>
      <c r="F511" s="1">
        <v>272</v>
      </c>
    </row>
    <row r="512" spans="1:6" x14ac:dyDescent="0.25">
      <c r="A512" s="1" t="s">
        <v>15</v>
      </c>
      <c r="B512" s="4">
        <v>36075</v>
      </c>
      <c r="C512" s="1">
        <f t="shared" si="14"/>
        <v>1998</v>
      </c>
      <c r="D512" s="1">
        <f t="shared" si="15"/>
        <v>10</v>
      </c>
      <c r="E512" s="1">
        <v>1682</v>
      </c>
      <c r="F512" s="1">
        <v>229</v>
      </c>
    </row>
    <row r="513" spans="1:6" x14ac:dyDescent="0.25">
      <c r="A513" s="1" t="s">
        <v>15</v>
      </c>
      <c r="B513" s="4">
        <v>36076</v>
      </c>
      <c r="C513" s="1">
        <f t="shared" si="14"/>
        <v>1998</v>
      </c>
      <c r="D513" s="1">
        <f t="shared" si="15"/>
        <v>10</v>
      </c>
      <c r="E513" s="1">
        <v>1478</v>
      </c>
      <c r="F513" s="1">
        <v>169</v>
      </c>
    </row>
    <row r="514" spans="1:6" x14ac:dyDescent="0.25">
      <c r="A514" s="1" t="s">
        <v>15</v>
      </c>
      <c r="B514" s="4">
        <v>36077</v>
      </c>
      <c r="C514" s="1">
        <f t="shared" si="14"/>
        <v>1998</v>
      </c>
      <c r="D514" s="1">
        <f t="shared" si="15"/>
        <v>10</v>
      </c>
      <c r="E514" s="1">
        <v>2308</v>
      </c>
      <c r="F514" s="1">
        <v>268</v>
      </c>
    </row>
    <row r="515" spans="1:6" x14ac:dyDescent="0.25">
      <c r="A515" s="1" t="s">
        <v>15</v>
      </c>
      <c r="B515" s="4">
        <v>36078</v>
      </c>
      <c r="C515" s="1">
        <f t="shared" ref="C515:C578" si="16">YEAR(B515)</f>
        <v>1998</v>
      </c>
      <c r="D515" s="1">
        <f t="shared" ref="D515:D578" si="17">MONTH(B515)</f>
        <v>10</v>
      </c>
      <c r="E515" s="1">
        <v>1783</v>
      </c>
      <c r="F515" s="1">
        <v>168</v>
      </c>
    </row>
    <row r="516" spans="1:6" x14ac:dyDescent="0.25">
      <c r="A516" s="1" t="s">
        <v>15</v>
      </c>
      <c r="B516" s="4">
        <v>36079</v>
      </c>
      <c r="C516" s="1">
        <f t="shared" si="16"/>
        <v>1998</v>
      </c>
      <c r="D516" s="1">
        <f t="shared" si="17"/>
        <v>10</v>
      </c>
      <c r="E516" s="1">
        <v>2062</v>
      </c>
      <c r="F516" s="1">
        <v>276</v>
      </c>
    </row>
    <row r="517" spans="1:6" x14ac:dyDescent="0.25">
      <c r="A517" s="1" t="s">
        <v>15</v>
      </c>
      <c r="B517" s="4">
        <v>36080</v>
      </c>
      <c r="C517" s="1">
        <f t="shared" si="16"/>
        <v>1998</v>
      </c>
      <c r="D517" s="1">
        <f t="shared" si="17"/>
        <v>10</v>
      </c>
      <c r="E517" s="1">
        <v>2447</v>
      </c>
      <c r="F517" s="1">
        <v>278</v>
      </c>
    </row>
    <row r="518" spans="1:6" x14ac:dyDescent="0.25">
      <c r="A518" s="1" t="s">
        <v>15</v>
      </c>
      <c r="B518" s="4">
        <v>36081</v>
      </c>
      <c r="C518" s="1">
        <f t="shared" si="16"/>
        <v>1998</v>
      </c>
      <c r="D518" s="1">
        <f t="shared" si="17"/>
        <v>10</v>
      </c>
      <c r="E518" s="1">
        <v>2048</v>
      </c>
      <c r="F518" s="1">
        <v>221</v>
      </c>
    </row>
    <row r="519" spans="1:6" x14ac:dyDescent="0.25">
      <c r="A519" s="1" t="s">
        <v>15</v>
      </c>
      <c r="B519" s="4">
        <v>36082</v>
      </c>
      <c r="C519" s="1">
        <f t="shared" si="16"/>
        <v>1998</v>
      </c>
      <c r="D519" s="1">
        <f t="shared" si="17"/>
        <v>10</v>
      </c>
      <c r="E519" s="1">
        <v>2147</v>
      </c>
      <c r="F519" s="1">
        <v>230</v>
      </c>
    </row>
    <row r="520" spans="1:6" x14ac:dyDescent="0.25">
      <c r="A520" s="1" t="s">
        <v>15</v>
      </c>
      <c r="B520" s="4">
        <v>36083</v>
      </c>
      <c r="C520" s="1">
        <f t="shared" si="16"/>
        <v>1998</v>
      </c>
      <c r="D520" s="1">
        <f t="shared" si="17"/>
        <v>10</v>
      </c>
      <c r="E520" s="1">
        <v>2356</v>
      </c>
      <c r="F520" s="1">
        <v>284</v>
      </c>
    </row>
    <row r="521" spans="1:6" x14ac:dyDescent="0.25">
      <c r="A521" s="1" t="s">
        <v>15</v>
      </c>
      <c r="B521" s="4">
        <v>36084</v>
      </c>
      <c r="C521" s="1">
        <f t="shared" si="16"/>
        <v>1998</v>
      </c>
      <c r="D521" s="1">
        <f t="shared" si="17"/>
        <v>10</v>
      </c>
      <c r="E521" s="1">
        <v>1655</v>
      </c>
      <c r="F521" s="1">
        <v>137</v>
      </c>
    </row>
    <row r="522" spans="1:6" x14ac:dyDescent="0.25">
      <c r="A522" s="1" t="s">
        <v>15</v>
      </c>
      <c r="B522" s="4">
        <v>36085</v>
      </c>
      <c r="C522" s="1">
        <f t="shared" si="16"/>
        <v>1998</v>
      </c>
      <c r="D522" s="1">
        <f t="shared" si="17"/>
        <v>10</v>
      </c>
      <c r="E522" s="1">
        <v>1470</v>
      </c>
      <c r="F522" s="1">
        <v>131</v>
      </c>
    </row>
    <row r="523" spans="1:6" x14ac:dyDescent="0.25">
      <c r="A523" s="1" t="s">
        <v>15</v>
      </c>
      <c r="B523" s="4">
        <v>36086</v>
      </c>
      <c r="C523" s="1">
        <f t="shared" si="16"/>
        <v>1998</v>
      </c>
      <c r="D523" s="1">
        <f t="shared" si="17"/>
        <v>10</v>
      </c>
      <c r="E523" s="1">
        <v>1100</v>
      </c>
      <c r="F523" s="1">
        <v>96</v>
      </c>
    </row>
    <row r="524" spans="1:6" x14ac:dyDescent="0.25">
      <c r="A524" s="1" t="s">
        <v>15</v>
      </c>
      <c r="B524" s="4">
        <v>36087</v>
      </c>
      <c r="C524" s="1">
        <f t="shared" si="16"/>
        <v>1998</v>
      </c>
      <c r="D524" s="1">
        <f t="shared" si="17"/>
        <v>10</v>
      </c>
      <c r="E524" s="1">
        <v>1132</v>
      </c>
      <c r="F524" s="1">
        <v>110</v>
      </c>
    </row>
    <row r="525" spans="1:6" x14ac:dyDescent="0.25">
      <c r="A525" s="1" t="s">
        <v>15</v>
      </c>
      <c r="B525" s="4">
        <v>36088</v>
      </c>
      <c r="C525" s="1">
        <f t="shared" si="16"/>
        <v>1998</v>
      </c>
      <c r="D525" s="1">
        <f t="shared" si="17"/>
        <v>10</v>
      </c>
      <c r="E525" s="1">
        <v>1655</v>
      </c>
      <c r="F525" s="1">
        <v>149</v>
      </c>
    </row>
    <row r="526" spans="1:6" x14ac:dyDescent="0.25">
      <c r="A526" s="1" t="s">
        <v>15</v>
      </c>
      <c r="B526" s="4">
        <v>36089</v>
      </c>
      <c r="C526" s="1">
        <f t="shared" si="16"/>
        <v>1998</v>
      </c>
      <c r="D526" s="1">
        <f t="shared" si="17"/>
        <v>10</v>
      </c>
      <c r="E526" s="1">
        <v>1279</v>
      </c>
      <c r="F526" s="1">
        <v>128</v>
      </c>
    </row>
    <row r="527" spans="1:6" x14ac:dyDescent="0.25">
      <c r="A527" s="1" t="s">
        <v>15</v>
      </c>
      <c r="B527" s="4">
        <v>36090</v>
      </c>
      <c r="C527" s="1">
        <f t="shared" si="16"/>
        <v>1998</v>
      </c>
      <c r="D527" s="1">
        <f t="shared" si="17"/>
        <v>10</v>
      </c>
      <c r="E527" s="1">
        <v>1002</v>
      </c>
      <c r="F527" s="1">
        <v>113</v>
      </c>
    </row>
    <row r="528" spans="1:6" x14ac:dyDescent="0.25">
      <c r="A528" s="1" t="s">
        <v>15</v>
      </c>
      <c r="B528" s="4">
        <v>36091</v>
      </c>
      <c r="C528" s="1">
        <f t="shared" si="16"/>
        <v>1998</v>
      </c>
      <c r="D528" s="1">
        <f t="shared" si="17"/>
        <v>10</v>
      </c>
      <c r="E528" s="1">
        <v>1565</v>
      </c>
      <c r="F528" s="1">
        <v>173</v>
      </c>
    </row>
    <row r="529" spans="1:6" x14ac:dyDescent="0.25">
      <c r="A529" s="1" t="s">
        <v>15</v>
      </c>
      <c r="B529" s="4">
        <v>36092</v>
      </c>
      <c r="C529" s="1">
        <f t="shared" si="16"/>
        <v>1998</v>
      </c>
      <c r="D529" s="1">
        <f t="shared" si="17"/>
        <v>10</v>
      </c>
      <c r="E529" s="1">
        <v>1080</v>
      </c>
      <c r="F529" s="1">
        <v>97</v>
      </c>
    </row>
    <row r="530" spans="1:6" x14ac:dyDescent="0.25">
      <c r="A530" s="1" t="s">
        <v>15</v>
      </c>
      <c r="B530" s="4">
        <v>36093</v>
      </c>
      <c r="C530" s="1">
        <f t="shared" si="16"/>
        <v>1998</v>
      </c>
      <c r="D530" s="1">
        <f t="shared" si="17"/>
        <v>10</v>
      </c>
      <c r="E530" s="1">
        <v>929</v>
      </c>
      <c r="F530" s="1">
        <v>108</v>
      </c>
    </row>
    <row r="531" spans="1:6" x14ac:dyDescent="0.25">
      <c r="A531" s="1" t="s">
        <v>15</v>
      </c>
      <c r="B531" s="4">
        <v>36094</v>
      </c>
      <c r="C531" s="1">
        <f t="shared" si="16"/>
        <v>1998</v>
      </c>
      <c r="D531" s="1">
        <f t="shared" si="17"/>
        <v>10</v>
      </c>
      <c r="E531" s="1">
        <v>848</v>
      </c>
      <c r="F531" s="1">
        <v>88</v>
      </c>
    </row>
    <row r="532" spans="1:6" x14ac:dyDescent="0.25">
      <c r="A532" s="1" t="s">
        <v>15</v>
      </c>
      <c r="B532" s="4">
        <v>36095</v>
      </c>
      <c r="C532" s="1">
        <f t="shared" si="16"/>
        <v>1998</v>
      </c>
      <c r="D532" s="1">
        <f t="shared" si="17"/>
        <v>10</v>
      </c>
      <c r="E532" s="1">
        <v>692</v>
      </c>
      <c r="F532" s="1">
        <v>67</v>
      </c>
    </row>
    <row r="533" spans="1:6" x14ac:dyDescent="0.25">
      <c r="A533" s="1" t="s">
        <v>15</v>
      </c>
      <c r="B533" s="4">
        <v>36096</v>
      </c>
      <c r="C533" s="1">
        <f t="shared" si="16"/>
        <v>1998</v>
      </c>
      <c r="D533" s="1">
        <f t="shared" si="17"/>
        <v>10</v>
      </c>
      <c r="E533" s="1">
        <v>752</v>
      </c>
      <c r="F533" s="1">
        <v>71</v>
      </c>
    </row>
    <row r="534" spans="1:6" x14ac:dyDescent="0.25">
      <c r="A534" s="1" t="s">
        <v>15</v>
      </c>
      <c r="B534" s="4">
        <v>36097</v>
      </c>
      <c r="C534" s="1">
        <f t="shared" si="16"/>
        <v>1998</v>
      </c>
      <c r="D534" s="1">
        <f t="shared" si="17"/>
        <v>10</v>
      </c>
      <c r="E534" s="1">
        <v>827</v>
      </c>
      <c r="F534" s="1">
        <v>71</v>
      </c>
    </row>
    <row r="535" spans="1:6" x14ac:dyDescent="0.25">
      <c r="A535" s="1" t="s">
        <v>15</v>
      </c>
      <c r="B535" s="4">
        <v>36098</v>
      </c>
      <c r="C535" s="1">
        <f t="shared" si="16"/>
        <v>1998</v>
      </c>
      <c r="D535" s="1">
        <f t="shared" si="17"/>
        <v>10</v>
      </c>
      <c r="E535" s="1">
        <v>548</v>
      </c>
      <c r="F535" s="1">
        <v>61</v>
      </c>
    </row>
    <row r="536" spans="1:6" x14ac:dyDescent="0.25">
      <c r="A536" s="1" t="s">
        <v>15</v>
      </c>
      <c r="B536" s="4">
        <v>36099</v>
      </c>
      <c r="C536" s="1">
        <f t="shared" si="16"/>
        <v>1998</v>
      </c>
      <c r="D536" s="1">
        <f t="shared" si="17"/>
        <v>10</v>
      </c>
      <c r="E536" s="1">
        <v>572</v>
      </c>
      <c r="F536" s="1">
        <v>58</v>
      </c>
    </row>
    <row r="537" spans="1:6" x14ac:dyDescent="0.25">
      <c r="A537" s="1" t="s">
        <v>15</v>
      </c>
      <c r="B537" s="4">
        <v>36100</v>
      </c>
      <c r="C537" s="1">
        <f t="shared" si="16"/>
        <v>1998</v>
      </c>
      <c r="D537" s="1">
        <f t="shared" si="17"/>
        <v>11</v>
      </c>
      <c r="E537" s="1">
        <v>466</v>
      </c>
      <c r="F537" s="1">
        <v>39</v>
      </c>
    </row>
    <row r="538" spans="1:6" x14ac:dyDescent="0.25">
      <c r="A538" s="1" t="s">
        <v>15</v>
      </c>
      <c r="B538" s="4">
        <v>36101</v>
      </c>
      <c r="C538" s="1">
        <f t="shared" si="16"/>
        <v>1998</v>
      </c>
      <c r="D538" s="1">
        <f t="shared" si="17"/>
        <v>11</v>
      </c>
      <c r="E538" s="1">
        <v>452</v>
      </c>
      <c r="F538" s="1">
        <v>37</v>
      </c>
    </row>
    <row r="539" spans="1:6" x14ac:dyDescent="0.25">
      <c r="A539" s="1" t="s">
        <v>15</v>
      </c>
      <c r="B539" s="4">
        <v>36102</v>
      </c>
      <c r="C539" s="1">
        <f t="shared" si="16"/>
        <v>1998</v>
      </c>
      <c r="D539" s="1">
        <f t="shared" si="17"/>
        <v>11</v>
      </c>
      <c r="E539" s="1">
        <v>347</v>
      </c>
      <c r="F539" s="1">
        <v>44</v>
      </c>
    </row>
    <row r="540" spans="1:6" x14ac:dyDescent="0.25">
      <c r="A540" s="1" t="s">
        <v>15</v>
      </c>
      <c r="B540" s="4">
        <v>36103</v>
      </c>
      <c r="C540" s="1">
        <f t="shared" si="16"/>
        <v>1998</v>
      </c>
      <c r="D540" s="1">
        <f t="shared" si="17"/>
        <v>11</v>
      </c>
      <c r="E540" s="1">
        <v>337</v>
      </c>
      <c r="F540" s="1">
        <v>27</v>
      </c>
    </row>
    <row r="541" spans="1:6" x14ac:dyDescent="0.25">
      <c r="A541" s="1" t="s">
        <v>15</v>
      </c>
      <c r="B541" s="4">
        <v>36104</v>
      </c>
      <c r="C541" s="1">
        <f t="shared" si="16"/>
        <v>1998</v>
      </c>
      <c r="D541" s="1">
        <f t="shared" si="17"/>
        <v>11</v>
      </c>
      <c r="E541" s="1">
        <v>250</v>
      </c>
      <c r="F541" s="1">
        <v>33</v>
      </c>
    </row>
    <row r="542" spans="1:6" x14ac:dyDescent="0.25">
      <c r="A542" s="1" t="s">
        <v>15</v>
      </c>
      <c r="B542" s="4">
        <v>36105</v>
      </c>
      <c r="C542" s="1">
        <f t="shared" si="16"/>
        <v>1998</v>
      </c>
      <c r="D542" s="1">
        <f t="shared" si="17"/>
        <v>11</v>
      </c>
      <c r="E542" s="1">
        <v>296</v>
      </c>
      <c r="F542" s="1">
        <v>31</v>
      </c>
    </row>
    <row r="543" spans="1:6" x14ac:dyDescent="0.25">
      <c r="A543" s="1" t="s">
        <v>15</v>
      </c>
      <c r="B543" s="4">
        <v>36106</v>
      </c>
      <c r="C543" s="1">
        <f t="shared" si="16"/>
        <v>1998</v>
      </c>
      <c r="D543" s="1">
        <f t="shared" si="17"/>
        <v>11</v>
      </c>
      <c r="E543" s="1">
        <v>236</v>
      </c>
      <c r="F543" s="1">
        <v>28</v>
      </c>
    </row>
    <row r="544" spans="1:6" x14ac:dyDescent="0.25">
      <c r="A544" s="1" t="s">
        <v>15</v>
      </c>
      <c r="B544" s="4">
        <v>36107</v>
      </c>
      <c r="C544" s="1">
        <f t="shared" si="16"/>
        <v>1998</v>
      </c>
      <c r="D544" s="1">
        <f t="shared" si="17"/>
        <v>11</v>
      </c>
      <c r="E544" s="1">
        <v>271</v>
      </c>
      <c r="F544" s="1">
        <v>30</v>
      </c>
    </row>
    <row r="545" spans="1:6" x14ac:dyDescent="0.25">
      <c r="A545" s="1" t="s">
        <v>15</v>
      </c>
      <c r="B545" s="4">
        <v>36108</v>
      </c>
      <c r="C545" s="1">
        <f t="shared" si="16"/>
        <v>1998</v>
      </c>
      <c r="D545" s="1">
        <f t="shared" si="17"/>
        <v>11</v>
      </c>
      <c r="E545" s="1">
        <v>227</v>
      </c>
      <c r="F545" s="1">
        <v>26</v>
      </c>
    </row>
    <row r="546" spans="1:6" x14ac:dyDescent="0.25">
      <c r="A546" s="1" t="s">
        <v>15</v>
      </c>
      <c r="B546" s="4">
        <v>36109</v>
      </c>
      <c r="C546" s="1">
        <f t="shared" si="16"/>
        <v>1998</v>
      </c>
      <c r="D546" s="1">
        <f t="shared" si="17"/>
        <v>11</v>
      </c>
      <c r="E546" s="1">
        <v>305</v>
      </c>
      <c r="F546" s="1">
        <v>43</v>
      </c>
    </row>
    <row r="547" spans="1:6" x14ac:dyDescent="0.25">
      <c r="A547" s="1" t="s">
        <v>15</v>
      </c>
      <c r="B547" s="4">
        <v>36110</v>
      </c>
      <c r="C547" s="1">
        <f t="shared" si="16"/>
        <v>1998</v>
      </c>
      <c r="D547" s="1">
        <f t="shared" si="17"/>
        <v>11</v>
      </c>
      <c r="E547" s="1">
        <v>385</v>
      </c>
      <c r="F547" s="1">
        <v>42</v>
      </c>
    </row>
    <row r="548" spans="1:6" x14ac:dyDescent="0.25">
      <c r="A548" s="1" t="s">
        <v>15</v>
      </c>
      <c r="B548" s="4">
        <v>36111</v>
      </c>
      <c r="C548" s="1">
        <f t="shared" si="16"/>
        <v>1998</v>
      </c>
      <c r="D548" s="1">
        <f t="shared" si="17"/>
        <v>11</v>
      </c>
      <c r="E548" s="1">
        <v>247</v>
      </c>
      <c r="F548" s="1">
        <v>28</v>
      </c>
    </row>
    <row r="549" spans="1:6" x14ac:dyDescent="0.25">
      <c r="A549" s="1" t="s">
        <v>15</v>
      </c>
      <c r="B549" s="4">
        <v>36112</v>
      </c>
      <c r="C549" s="1">
        <f t="shared" si="16"/>
        <v>1998</v>
      </c>
      <c r="D549" s="1">
        <f t="shared" si="17"/>
        <v>11</v>
      </c>
      <c r="E549" s="1">
        <v>212</v>
      </c>
      <c r="F549" s="1">
        <v>28</v>
      </c>
    </row>
    <row r="550" spans="1:6" x14ac:dyDescent="0.25">
      <c r="A550" s="1" t="s">
        <v>15</v>
      </c>
      <c r="B550" s="4">
        <v>36113</v>
      </c>
      <c r="C550" s="1">
        <f t="shared" si="16"/>
        <v>1998</v>
      </c>
      <c r="D550" s="1">
        <f t="shared" si="17"/>
        <v>11</v>
      </c>
      <c r="E550" s="1">
        <v>206</v>
      </c>
      <c r="F550" s="1">
        <v>17</v>
      </c>
    </row>
    <row r="551" spans="1:6" x14ac:dyDescent="0.25">
      <c r="A551" s="1" t="s">
        <v>15</v>
      </c>
      <c r="B551" s="4">
        <v>36114</v>
      </c>
      <c r="C551" s="1">
        <f t="shared" si="16"/>
        <v>1998</v>
      </c>
      <c r="D551" s="1">
        <f t="shared" si="17"/>
        <v>11</v>
      </c>
      <c r="E551" s="1">
        <v>159</v>
      </c>
      <c r="F551" s="1">
        <v>19</v>
      </c>
    </row>
    <row r="552" spans="1:6" x14ac:dyDescent="0.25">
      <c r="A552" s="1" t="s">
        <v>15</v>
      </c>
      <c r="B552" s="4">
        <v>36115</v>
      </c>
      <c r="C552" s="1">
        <f t="shared" si="16"/>
        <v>1998</v>
      </c>
      <c r="D552" s="1">
        <f t="shared" si="17"/>
        <v>11</v>
      </c>
      <c r="E552" s="1">
        <v>198</v>
      </c>
      <c r="F552" s="1">
        <v>21</v>
      </c>
    </row>
    <row r="553" spans="1:6" x14ac:dyDescent="0.25">
      <c r="A553" s="1" t="s">
        <v>15</v>
      </c>
      <c r="B553" s="4">
        <v>36116</v>
      </c>
      <c r="C553" s="1">
        <f t="shared" si="16"/>
        <v>1998</v>
      </c>
      <c r="D553" s="1">
        <f t="shared" si="17"/>
        <v>11</v>
      </c>
      <c r="E553" s="1">
        <v>201</v>
      </c>
      <c r="F553" s="1">
        <v>17</v>
      </c>
    </row>
    <row r="554" spans="1:6" x14ac:dyDescent="0.25">
      <c r="A554" s="1" t="s">
        <v>15</v>
      </c>
      <c r="B554" s="4">
        <v>36117</v>
      </c>
      <c r="C554" s="1">
        <f t="shared" si="16"/>
        <v>1998</v>
      </c>
      <c r="D554" s="1">
        <f t="shared" si="17"/>
        <v>11</v>
      </c>
      <c r="E554" s="1">
        <v>165</v>
      </c>
      <c r="F554" s="1">
        <v>24</v>
      </c>
    </row>
    <row r="555" spans="1:6" x14ac:dyDescent="0.25">
      <c r="A555" s="1" t="s">
        <v>15</v>
      </c>
      <c r="B555" s="4">
        <v>36118</v>
      </c>
      <c r="C555" s="1">
        <f t="shared" si="16"/>
        <v>1998</v>
      </c>
      <c r="D555" s="1">
        <f t="shared" si="17"/>
        <v>11</v>
      </c>
      <c r="E555" s="1">
        <v>194</v>
      </c>
      <c r="F555" s="1">
        <v>18</v>
      </c>
    </row>
    <row r="556" spans="1:6" x14ac:dyDescent="0.25">
      <c r="A556" s="1" t="s">
        <v>15</v>
      </c>
      <c r="B556" s="4">
        <v>36119</v>
      </c>
      <c r="C556" s="1">
        <f t="shared" si="16"/>
        <v>1998</v>
      </c>
      <c r="D556" s="1">
        <f t="shared" si="17"/>
        <v>11</v>
      </c>
      <c r="E556" s="1">
        <v>307</v>
      </c>
      <c r="F556" s="1">
        <v>32</v>
      </c>
    </row>
    <row r="557" spans="1:6" x14ac:dyDescent="0.25">
      <c r="A557" s="1" t="s">
        <v>15</v>
      </c>
      <c r="B557" s="4">
        <v>36120</v>
      </c>
      <c r="C557" s="1">
        <f t="shared" si="16"/>
        <v>1998</v>
      </c>
      <c r="D557" s="1">
        <f t="shared" si="17"/>
        <v>11</v>
      </c>
      <c r="E557" s="1">
        <v>207</v>
      </c>
      <c r="F557" s="1">
        <v>28</v>
      </c>
    </row>
    <row r="558" spans="1:6" x14ac:dyDescent="0.25">
      <c r="A558" s="1" t="s">
        <v>15</v>
      </c>
      <c r="B558" s="4">
        <v>36121</v>
      </c>
      <c r="C558" s="1">
        <f t="shared" si="16"/>
        <v>1998</v>
      </c>
      <c r="D558" s="1">
        <f t="shared" si="17"/>
        <v>11</v>
      </c>
      <c r="E558" s="1">
        <v>230</v>
      </c>
      <c r="F558" s="1">
        <v>28</v>
      </c>
    </row>
    <row r="559" spans="1:6" x14ac:dyDescent="0.25">
      <c r="A559" s="1" t="s">
        <v>15</v>
      </c>
      <c r="B559" s="4">
        <v>36122</v>
      </c>
      <c r="C559" s="1">
        <f t="shared" si="16"/>
        <v>1998</v>
      </c>
      <c r="D559" s="1">
        <f t="shared" si="17"/>
        <v>11</v>
      </c>
      <c r="E559" s="1">
        <v>190</v>
      </c>
      <c r="F559" s="1">
        <v>26</v>
      </c>
    </row>
    <row r="560" spans="1:6" x14ac:dyDescent="0.25">
      <c r="A560" s="1" t="s">
        <v>15</v>
      </c>
      <c r="B560" s="4">
        <v>36123</v>
      </c>
      <c r="C560" s="1">
        <f t="shared" si="16"/>
        <v>1998</v>
      </c>
      <c r="D560" s="1">
        <f t="shared" si="17"/>
        <v>11</v>
      </c>
      <c r="E560" s="1">
        <v>130</v>
      </c>
      <c r="F560" s="1">
        <v>18</v>
      </c>
    </row>
    <row r="561" spans="1:6" x14ac:dyDescent="0.25">
      <c r="A561" s="1" t="s">
        <v>15</v>
      </c>
      <c r="B561" s="4">
        <v>36124</v>
      </c>
      <c r="C561" s="1">
        <f t="shared" si="16"/>
        <v>1998</v>
      </c>
      <c r="D561" s="1">
        <f t="shared" si="17"/>
        <v>11</v>
      </c>
      <c r="E561" s="1">
        <v>196</v>
      </c>
      <c r="F561" s="1">
        <v>16</v>
      </c>
    </row>
    <row r="562" spans="1:6" x14ac:dyDescent="0.25">
      <c r="A562" s="1" t="s">
        <v>15</v>
      </c>
      <c r="B562" s="4">
        <v>36125</v>
      </c>
      <c r="C562" s="1">
        <f t="shared" si="16"/>
        <v>1998</v>
      </c>
      <c r="D562" s="1">
        <f t="shared" si="17"/>
        <v>11</v>
      </c>
      <c r="E562" s="1">
        <v>151</v>
      </c>
      <c r="F562" s="1">
        <v>10</v>
      </c>
    </row>
    <row r="563" spans="1:6" x14ac:dyDescent="0.25">
      <c r="A563" s="1" t="s">
        <v>15</v>
      </c>
      <c r="B563" s="4">
        <v>36126</v>
      </c>
      <c r="C563" s="1">
        <f t="shared" si="16"/>
        <v>1998</v>
      </c>
      <c r="D563" s="1">
        <f t="shared" si="17"/>
        <v>11</v>
      </c>
      <c r="E563" s="1">
        <v>157</v>
      </c>
      <c r="F563" s="1">
        <v>20</v>
      </c>
    </row>
    <row r="564" spans="1:6" x14ac:dyDescent="0.25">
      <c r="A564" s="1" t="s">
        <v>15</v>
      </c>
      <c r="B564" s="4">
        <v>36127</v>
      </c>
      <c r="C564" s="1">
        <f t="shared" si="16"/>
        <v>1998</v>
      </c>
      <c r="D564" s="1">
        <f t="shared" si="17"/>
        <v>11</v>
      </c>
      <c r="E564" s="1">
        <v>97</v>
      </c>
      <c r="F564" s="1">
        <v>10</v>
      </c>
    </row>
    <row r="565" spans="1:6" x14ac:dyDescent="0.25">
      <c r="A565" s="1" t="s">
        <v>15</v>
      </c>
      <c r="B565" s="4">
        <v>36128</v>
      </c>
      <c r="C565" s="1">
        <f t="shared" si="16"/>
        <v>1998</v>
      </c>
      <c r="D565" s="1">
        <f t="shared" si="17"/>
        <v>11</v>
      </c>
      <c r="E565" s="1">
        <v>105</v>
      </c>
      <c r="F565" s="1">
        <v>16</v>
      </c>
    </row>
    <row r="566" spans="1:6" x14ac:dyDescent="0.25">
      <c r="A566" s="1" t="s">
        <v>15</v>
      </c>
      <c r="B566" s="4">
        <v>36129</v>
      </c>
      <c r="C566" s="1">
        <f t="shared" si="16"/>
        <v>1998</v>
      </c>
      <c r="D566" s="1">
        <f t="shared" si="17"/>
        <v>11</v>
      </c>
      <c r="E566" s="1">
        <v>147</v>
      </c>
      <c r="F566" s="1">
        <v>23</v>
      </c>
    </row>
    <row r="567" spans="1:6" x14ac:dyDescent="0.25">
      <c r="A567" s="1" t="s">
        <v>15</v>
      </c>
      <c r="B567" s="4">
        <v>36130</v>
      </c>
      <c r="C567" s="1">
        <f t="shared" si="16"/>
        <v>1998</v>
      </c>
      <c r="D567" s="1">
        <f t="shared" si="17"/>
        <v>12</v>
      </c>
      <c r="E567" s="1">
        <v>134</v>
      </c>
      <c r="F567" s="1">
        <v>19</v>
      </c>
    </row>
    <row r="568" spans="1:6" x14ac:dyDescent="0.25">
      <c r="A568" s="1" t="s">
        <v>15</v>
      </c>
      <c r="B568" s="4">
        <v>36131</v>
      </c>
      <c r="C568" s="1">
        <f t="shared" si="16"/>
        <v>1998</v>
      </c>
      <c r="D568" s="1">
        <f t="shared" si="17"/>
        <v>12</v>
      </c>
      <c r="E568" s="1">
        <v>121</v>
      </c>
      <c r="F568" s="1">
        <v>9</v>
      </c>
    </row>
    <row r="569" spans="1:6" x14ac:dyDescent="0.25">
      <c r="A569" s="1" t="s">
        <v>15</v>
      </c>
      <c r="B569" s="4">
        <v>36132</v>
      </c>
      <c r="C569" s="1">
        <f t="shared" si="16"/>
        <v>1998</v>
      </c>
      <c r="D569" s="1">
        <f t="shared" si="17"/>
        <v>12</v>
      </c>
      <c r="E569" s="1">
        <v>145</v>
      </c>
      <c r="F569" s="1">
        <v>11</v>
      </c>
    </row>
    <row r="570" spans="1:6" x14ac:dyDescent="0.25">
      <c r="A570" s="1" t="s">
        <v>15</v>
      </c>
      <c r="B570" s="4">
        <v>36133</v>
      </c>
      <c r="C570" s="1">
        <f t="shared" si="16"/>
        <v>1998</v>
      </c>
      <c r="D570" s="1">
        <f t="shared" si="17"/>
        <v>12</v>
      </c>
      <c r="E570" s="1">
        <v>127</v>
      </c>
      <c r="F570" s="1">
        <v>12</v>
      </c>
    </row>
    <row r="571" spans="1:6" x14ac:dyDescent="0.25">
      <c r="A571" s="1" t="s">
        <v>15</v>
      </c>
      <c r="B571" s="4">
        <v>36134</v>
      </c>
      <c r="C571" s="1">
        <f t="shared" si="16"/>
        <v>1998</v>
      </c>
      <c r="D571" s="1">
        <f t="shared" si="17"/>
        <v>12</v>
      </c>
      <c r="E571" s="1">
        <v>200</v>
      </c>
      <c r="F571" s="1">
        <v>16</v>
      </c>
    </row>
    <row r="572" spans="1:6" x14ac:dyDescent="0.25">
      <c r="A572" s="1" t="s">
        <v>15</v>
      </c>
      <c r="B572" s="4">
        <v>36135</v>
      </c>
      <c r="C572" s="1">
        <f t="shared" si="16"/>
        <v>1998</v>
      </c>
      <c r="D572" s="1">
        <f t="shared" si="17"/>
        <v>12</v>
      </c>
      <c r="E572" s="1">
        <v>197</v>
      </c>
      <c r="F572" s="1">
        <v>19</v>
      </c>
    </row>
    <row r="573" spans="1:6" x14ac:dyDescent="0.25">
      <c r="A573" s="1" t="s">
        <v>15</v>
      </c>
      <c r="B573" s="4">
        <v>36136</v>
      </c>
      <c r="C573" s="1">
        <f t="shared" si="16"/>
        <v>1998</v>
      </c>
      <c r="D573" s="1">
        <f t="shared" si="17"/>
        <v>12</v>
      </c>
      <c r="E573" s="1">
        <v>238</v>
      </c>
      <c r="F573" s="1">
        <v>28</v>
      </c>
    </row>
    <row r="574" spans="1:6" x14ac:dyDescent="0.25">
      <c r="A574" s="1" t="s">
        <v>15</v>
      </c>
      <c r="B574" s="4">
        <v>36137</v>
      </c>
      <c r="C574" s="1">
        <f t="shared" si="16"/>
        <v>1998</v>
      </c>
      <c r="D574" s="1">
        <f t="shared" si="17"/>
        <v>12</v>
      </c>
      <c r="E574" s="1">
        <v>119</v>
      </c>
      <c r="F574" s="1">
        <v>13</v>
      </c>
    </row>
    <row r="575" spans="1:6" x14ac:dyDescent="0.25">
      <c r="A575" s="1" t="s">
        <v>15</v>
      </c>
      <c r="B575" s="4">
        <v>36138</v>
      </c>
      <c r="C575" s="1">
        <f t="shared" si="16"/>
        <v>1998</v>
      </c>
      <c r="D575" s="1">
        <f t="shared" si="17"/>
        <v>12</v>
      </c>
      <c r="E575" s="1">
        <v>170</v>
      </c>
      <c r="F575" s="1">
        <v>19</v>
      </c>
    </row>
    <row r="576" spans="1:6" x14ac:dyDescent="0.25">
      <c r="A576" s="1" t="s">
        <v>15</v>
      </c>
      <c r="B576" s="4">
        <v>36139</v>
      </c>
      <c r="C576" s="1">
        <f t="shared" si="16"/>
        <v>1998</v>
      </c>
      <c r="D576" s="1">
        <f t="shared" si="17"/>
        <v>12</v>
      </c>
      <c r="E576" s="1">
        <v>113</v>
      </c>
      <c r="F576" s="1">
        <v>7</v>
      </c>
    </row>
    <row r="577" spans="1:6" x14ac:dyDescent="0.25">
      <c r="A577" s="1" t="s">
        <v>15</v>
      </c>
      <c r="B577" s="4">
        <v>36140</v>
      </c>
      <c r="C577" s="1">
        <f t="shared" si="16"/>
        <v>1998</v>
      </c>
      <c r="D577" s="1">
        <f t="shared" si="17"/>
        <v>12</v>
      </c>
      <c r="E577" s="1">
        <v>162</v>
      </c>
      <c r="F577" s="1">
        <v>20</v>
      </c>
    </row>
    <row r="578" spans="1:6" x14ac:dyDescent="0.25">
      <c r="A578" s="1" t="s">
        <v>15</v>
      </c>
      <c r="B578" s="4">
        <v>36141</v>
      </c>
      <c r="C578" s="1">
        <f t="shared" si="16"/>
        <v>1998</v>
      </c>
      <c r="D578" s="1">
        <f t="shared" si="17"/>
        <v>12</v>
      </c>
      <c r="E578" s="1">
        <v>99</v>
      </c>
      <c r="F578" s="1">
        <v>17</v>
      </c>
    </row>
    <row r="579" spans="1:6" x14ac:dyDescent="0.25">
      <c r="A579" s="1" t="s">
        <v>15</v>
      </c>
      <c r="B579" s="4">
        <v>36142</v>
      </c>
      <c r="C579" s="1">
        <f t="shared" ref="C579:C642" si="18">YEAR(B579)</f>
        <v>1998</v>
      </c>
      <c r="D579" s="1">
        <f t="shared" ref="D579:D642" si="19">MONTH(B579)</f>
        <v>12</v>
      </c>
      <c r="E579" s="1">
        <v>141</v>
      </c>
      <c r="F579" s="1">
        <v>12</v>
      </c>
    </row>
    <row r="580" spans="1:6" x14ac:dyDescent="0.25">
      <c r="A580" s="1" t="s">
        <v>15</v>
      </c>
      <c r="B580" s="4">
        <v>36143</v>
      </c>
      <c r="C580" s="1">
        <f t="shared" si="18"/>
        <v>1998</v>
      </c>
      <c r="D580" s="1">
        <f t="shared" si="19"/>
        <v>12</v>
      </c>
      <c r="E580" s="1">
        <v>109</v>
      </c>
      <c r="F580" s="1">
        <v>16</v>
      </c>
    </row>
    <row r="581" spans="1:6" x14ac:dyDescent="0.25">
      <c r="A581" s="1" t="s">
        <v>15</v>
      </c>
      <c r="B581" s="4">
        <v>36144</v>
      </c>
      <c r="C581" s="1">
        <f t="shared" si="18"/>
        <v>1998</v>
      </c>
      <c r="D581" s="1">
        <f t="shared" si="19"/>
        <v>12</v>
      </c>
      <c r="E581" s="1">
        <v>90</v>
      </c>
      <c r="F581" s="1">
        <v>10</v>
      </c>
    </row>
    <row r="582" spans="1:6" x14ac:dyDescent="0.25">
      <c r="A582" s="1" t="s">
        <v>15</v>
      </c>
      <c r="B582" s="4">
        <v>36220</v>
      </c>
      <c r="C582" s="1">
        <f t="shared" si="18"/>
        <v>1999</v>
      </c>
      <c r="D582" s="1">
        <f t="shared" si="19"/>
        <v>3</v>
      </c>
      <c r="E582" s="1">
        <v>0</v>
      </c>
      <c r="F582" s="1">
        <v>0</v>
      </c>
    </row>
    <row r="583" spans="1:6" x14ac:dyDescent="0.25">
      <c r="A583" s="1" t="s">
        <v>15</v>
      </c>
      <c r="B583" s="4">
        <v>36221</v>
      </c>
      <c r="C583" s="1">
        <f t="shared" si="18"/>
        <v>1999</v>
      </c>
      <c r="D583" s="1">
        <f t="shared" si="19"/>
        <v>3</v>
      </c>
      <c r="E583" s="1">
        <v>0</v>
      </c>
      <c r="F583" s="1">
        <v>0</v>
      </c>
    </row>
    <row r="584" spans="1:6" x14ac:dyDescent="0.25">
      <c r="A584" s="1" t="s">
        <v>15</v>
      </c>
      <c r="B584" s="4">
        <v>36222</v>
      </c>
      <c r="C584" s="1">
        <f t="shared" si="18"/>
        <v>1999</v>
      </c>
      <c r="D584" s="1">
        <f t="shared" si="19"/>
        <v>3</v>
      </c>
      <c r="E584" s="1">
        <v>83</v>
      </c>
      <c r="F584" s="1">
        <v>7</v>
      </c>
    </row>
    <row r="585" spans="1:6" x14ac:dyDescent="0.25">
      <c r="A585" s="1" t="s">
        <v>15</v>
      </c>
      <c r="B585" s="4">
        <v>36223</v>
      </c>
      <c r="C585" s="1">
        <f t="shared" si="18"/>
        <v>1999</v>
      </c>
      <c r="D585" s="1">
        <f t="shared" si="19"/>
        <v>3</v>
      </c>
      <c r="E585" s="1">
        <v>32</v>
      </c>
      <c r="F585" s="1">
        <v>1</v>
      </c>
    </row>
    <row r="586" spans="1:6" x14ac:dyDescent="0.25">
      <c r="A586" s="1" t="s">
        <v>15</v>
      </c>
      <c r="B586" s="4">
        <v>36224</v>
      </c>
      <c r="C586" s="1">
        <f t="shared" si="18"/>
        <v>1999</v>
      </c>
      <c r="D586" s="1">
        <f t="shared" si="19"/>
        <v>3</v>
      </c>
      <c r="E586" s="1">
        <v>113</v>
      </c>
      <c r="F586" s="1">
        <v>4</v>
      </c>
    </row>
    <row r="587" spans="1:6" x14ac:dyDescent="0.25">
      <c r="A587" s="1" t="s">
        <v>15</v>
      </c>
      <c r="B587" s="4">
        <v>36225</v>
      </c>
      <c r="C587" s="1">
        <f t="shared" si="18"/>
        <v>1999</v>
      </c>
      <c r="D587" s="1">
        <f t="shared" si="19"/>
        <v>3</v>
      </c>
      <c r="E587" s="1">
        <v>110</v>
      </c>
      <c r="F587" s="1">
        <v>10</v>
      </c>
    </row>
    <row r="588" spans="1:6" x14ac:dyDescent="0.25">
      <c r="A588" s="1" t="s">
        <v>15</v>
      </c>
      <c r="B588" s="4">
        <v>36226</v>
      </c>
      <c r="C588" s="1">
        <f t="shared" si="18"/>
        <v>1999</v>
      </c>
      <c r="D588" s="1">
        <f t="shared" si="19"/>
        <v>3</v>
      </c>
      <c r="E588" s="1">
        <v>85</v>
      </c>
      <c r="F588" s="1">
        <v>3</v>
      </c>
    </row>
    <row r="589" spans="1:6" x14ac:dyDescent="0.25">
      <c r="A589" s="1" t="s">
        <v>15</v>
      </c>
      <c r="B589" s="4">
        <v>36227</v>
      </c>
      <c r="C589" s="1">
        <f t="shared" si="18"/>
        <v>1999</v>
      </c>
      <c r="D589" s="1">
        <f t="shared" si="19"/>
        <v>3</v>
      </c>
      <c r="E589" s="1">
        <v>72</v>
      </c>
      <c r="F589" s="1">
        <v>5</v>
      </c>
    </row>
    <row r="590" spans="1:6" x14ac:dyDescent="0.25">
      <c r="A590" s="1" t="s">
        <v>15</v>
      </c>
      <c r="B590" s="4">
        <v>36228</v>
      </c>
      <c r="C590" s="1">
        <f t="shared" si="18"/>
        <v>1999</v>
      </c>
      <c r="D590" s="1">
        <f t="shared" si="19"/>
        <v>3</v>
      </c>
      <c r="E590" s="1">
        <v>59</v>
      </c>
      <c r="F590" s="1">
        <v>2</v>
      </c>
    </row>
    <row r="591" spans="1:6" x14ac:dyDescent="0.25">
      <c r="A591" s="1" t="s">
        <v>15</v>
      </c>
      <c r="B591" s="4">
        <v>36229</v>
      </c>
      <c r="C591" s="1">
        <f t="shared" si="18"/>
        <v>1999</v>
      </c>
      <c r="D591" s="1">
        <f t="shared" si="19"/>
        <v>3</v>
      </c>
      <c r="E591" s="1">
        <v>51</v>
      </c>
      <c r="F591" s="1">
        <v>2</v>
      </c>
    </row>
    <row r="592" spans="1:6" x14ac:dyDescent="0.25">
      <c r="A592" s="1" t="s">
        <v>15</v>
      </c>
      <c r="B592" s="4">
        <v>36230</v>
      </c>
      <c r="C592" s="1">
        <f t="shared" si="18"/>
        <v>1999</v>
      </c>
      <c r="D592" s="1">
        <f t="shared" si="19"/>
        <v>3</v>
      </c>
      <c r="E592" s="1">
        <v>51</v>
      </c>
      <c r="F592" s="1">
        <v>3</v>
      </c>
    </row>
    <row r="593" spans="1:6" x14ac:dyDescent="0.25">
      <c r="A593" s="1" t="s">
        <v>15</v>
      </c>
      <c r="B593" s="4">
        <v>36231</v>
      </c>
      <c r="C593" s="1">
        <f t="shared" si="18"/>
        <v>1999</v>
      </c>
      <c r="D593" s="1">
        <f t="shared" si="19"/>
        <v>3</v>
      </c>
      <c r="E593" s="1">
        <v>69</v>
      </c>
      <c r="F593" s="1">
        <v>5</v>
      </c>
    </row>
    <row r="594" spans="1:6" x14ac:dyDescent="0.25">
      <c r="A594" s="1" t="s">
        <v>15</v>
      </c>
      <c r="B594" s="4">
        <v>36232</v>
      </c>
      <c r="C594" s="1">
        <f t="shared" si="18"/>
        <v>1999</v>
      </c>
      <c r="D594" s="1">
        <f t="shared" si="19"/>
        <v>3</v>
      </c>
      <c r="E594" s="1">
        <v>82</v>
      </c>
      <c r="F594" s="1">
        <v>6</v>
      </c>
    </row>
    <row r="595" spans="1:6" x14ac:dyDescent="0.25">
      <c r="A595" s="1" t="s">
        <v>15</v>
      </c>
      <c r="B595" s="4">
        <v>36233</v>
      </c>
      <c r="C595" s="1">
        <f t="shared" si="18"/>
        <v>1999</v>
      </c>
      <c r="D595" s="1">
        <f t="shared" si="19"/>
        <v>3</v>
      </c>
      <c r="E595" s="1">
        <v>84</v>
      </c>
      <c r="F595" s="1">
        <v>6</v>
      </c>
    </row>
    <row r="596" spans="1:6" x14ac:dyDescent="0.25">
      <c r="A596" s="1" t="s">
        <v>15</v>
      </c>
      <c r="B596" s="4">
        <v>36234</v>
      </c>
      <c r="C596" s="1">
        <f t="shared" si="18"/>
        <v>1999</v>
      </c>
      <c r="D596" s="1">
        <f t="shared" si="19"/>
        <v>3</v>
      </c>
      <c r="E596" s="1">
        <v>96</v>
      </c>
      <c r="F596" s="1">
        <v>8</v>
      </c>
    </row>
    <row r="597" spans="1:6" x14ac:dyDescent="0.25">
      <c r="A597" s="1" t="s">
        <v>15</v>
      </c>
      <c r="B597" s="4">
        <v>36235</v>
      </c>
      <c r="C597" s="1">
        <f t="shared" si="18"/>
        <v>1999</v>
      </c>
      <c r="D597" s="1">
        <f t="shared" si="19"/>
        <v>3</v>
      </c>
      <c r="E597" s="1">
        <v>103</v>
      </c>
      <c r="F597" s="1">
        <v>6</v>
      </c>
    </row>
    <row r="598" spans="1:6" x14ac:dyDescent="0.25">
      <c r="A598" s="1" t="s">
        <v>15</v>
      </c>
      <c r="B598" s="4">
        <v>36236</v>
      </c>
      <c r="C598" s="1">
        <f t="shared" si="18"/>
        <v>1999</v>
      </c>
      <c r="D598" s="1">
        <f t="shared" si="19"/>
        <v>3</v>
      </c>
      <c r="E598" s="1">
        <v>87</v>
      </c>
      <c r="F598" s="1">
        <v>3</v>
      </c>
    </row>
    <row r="599" spans="1:6" x14ac:dyDescent="0.25">
      <c r="A599" s="1" t="s">
        <v>15</v>
      </c>
      <c r="B599" s="4">
        <v>36237</v>
      </c>
      <c r="C599" s="1">
        <f t="shared" si="18"/>
        <v>1999</v>
      </c>
      <c r="D599" s="1">
        <f t="shared" si="19"/>
        <v>3</v>
      </c>
      <c r="E599" s="1">
        <v>73</v>
      </c>
      <c r="F599" s="1">
        <v>2</v>
      </c>
    </row>
    <row r="600" spans="1:6" x14ac:dyDescent="0.25">
      <c r="A600" s="1" t="s">
        <v>15</v>
      </c>
      <c r="B600" s="4">
        <v>36238</v>
      </c>
      <c r="C600" s="1">
        <f t="shared" si="18"/>
        <v>1999</v>
      </c>
      <c r="D600" s="1">
        <f t="shared" si="19"/>
        <v>3</v>
      </c>
      <c r="E600" s="1">
        <v>93</v>
      </c>
      <c r="F600" s="1">
        <v>5</v>
      </c>
    </row>
    <row r="601" spans="1:6" x14ac:dyDescent="0.25">
      <c r="A601" s="1" t="s">
        <v>15</v>
      </c>
      <c r="B601" s="4">
        <v>36239</v>
      </c>
      <c r="C601" s="1">
        <f t="shared" si="18"/>
        <v>1999</v>
      </c>
      <c r="D601" s="1">
        <f t="shared" si="19"/>
        <v>3</v>
      </c>
      <c r="E601" s="1">
        <v>68</v>
      </c>
      <c r="F601" s="1">
        <v>3</v>
      </c>
    </row>
    <row r="602" spans="1:6" x14ac:dyDescent="0.25">
      <c r="A602" s="1" t="s">
        <v>15</v>
      </c>
      <c r="B602" s="4">
        <v>36240</v>
      </c>
      <c r="C602" s="1">
        <f t="shared" si="18"/>
        <v>1999</v>
      </c>
      <c r="D602" s="1">
        <f t="shared" si="19"/>
        <v>3</v>
      </c>
      <c r="E602" s="1">
        <v>111</v>
      </c>
      <c r="F602" s="1">
        <v>9</v>
      </c>
    </row>
    <row r="603" spans="1:6" x14ac:dyDescent="0.25">
      <c r="A603" s="1" t="s">
        <v>15</v>
      </c>
      <c r="B603" s="4">
        <v>36241</v>
      </c>
      <c r="C603" s="1">
        <f t="shared" si="18"/>
        <v>1999</v>
      </c>
      <c r="D603" s="1">
        <f t="shared" si="19"/>
        <v>3</v>
      </c>
      <c r="E603" s="1">
        <v>57</v>
      </c>
      <c r="F603" s="1">
        <v>5</v>
      </c>
    </row>
    <row r="604" spans="1:6" x14ac:dyDescent="0.25">
      <c r="A604" s="1" t="s">
        <v>15</v>
      </c>
      <c r="B604" s="4">
        <v>36242</v>
      </c>
      <c r="C604" s="1">
        <f t="shared" si="18"/>
        <v>1999</v>
      </c>
      <c r="D604" s="1">
        <f t="shared" si="19"/>
        <v>3</v>
      </c>
      <c r="E604" s="1">
        <v>70</v>
      </c>
      <c r="F604" s="1">
        <v>5</v>
      </c>
    </row>
    <row r="605" spans="1:6" x14ac:dyDescent="0.25">
      <c r="A605" s="1" t="s">
        <v>15</v>
      </c>
      <c r="B605" s="4">
        <v>36243</v>
      </c>
      <c r="C605" s="1">
        <f t="shared" si="18"/>
        <v>1999</v>
      </c>
      <c r="D605" s="1">
        <f t="shared" si="19"/>
        <v>3</v>
      </c>
      <c r="E605" s="1">
        <v>90</v>
      </c>
      <c r="F605" s="1">
        <v>9</v>
      </c>
    </row>
    <row r="606" spans="1:6" x14ac:dyDescent="0.25">
      <c r="A606" s="1" t="s">
        <v>15</v>
      </c>
      <c r="B606" s="4">
        <v>36244</v>
      </c>
      <c r="C606" s="1">
        <f t="shared" si="18"/>
        <v>1999</v>
      </c>
      <c r="D606" s="1">
        <f t="shared" si="19"/>
        <v>3</v>
      </c>
      <c r="E606" s="1">
        <v>47</v>
      </c>
      <c r="F606" s="1">
        <v>2</v>
      </c>
    </row>
    <row r="607" spans="1:6" x14ac:dyDescent="0.25">
      <c r="A607" s="1" t="s">
        <v>15</v>
      </c>
      <c r="B607" s="4">
        <v>36245</v>
      </c>
      <c r="C607" s="1">
        <f t="shared" si="18"/>
        <v>1999</v>
      </c>
      <c r="D607" s="1">
        <f t="shared" si="19"/>
        <v>3</v>
      </c>
      <c r="E607" s="1">
        <v>45</v>
      </c>
      <c r="F607" s="1">
        <v>1</v>
      </c>
    </row>
    <row r="608" spans="1:6" x14ac:dyDescent="0.25">
      <c r="A608" s="1" t="s">
        <v>15</v>
      </c>
      <c r="B608" s="4">
        <v>36246</v>
      </c>
      <c r="C608" s="1">
        <f t="shared" si="18"/>
        <v>1999</v>
      </c>
      <c r="D608" s="1">
        <f t="shared" si="19"/>
        <v>3</v>
      </c>
      <c r="E608" s="1">
        <v>32</v>
      </c>
      <c r="F608" s="1">
        <v>0</v>
      </c>
    </row>
    <row r="609" spans="1:6" x14ac:dyDescent="0.25">
      <c r="A609" s="1" t="s">
        <v>15</v>
      </c>
      <c r="B609" s="4">
        <v>36247</v>
      </c>
      <c r="C609" s="1">
        <f t="shared" si="18"/>
        <v>1999</v>
      </c>
      <c r="D609" s="1">
        <f t="shared" si="19"/>
        <v>3</v>
      </c>
      <c r="E609" s="1">
        <v>30</v>
      </c>
      <c r="F609" s="1">
        <v>1</v>
      </c>
    </row>
    <row r="610" spans="1:6" x14ac:dyDescent="0.25">
      <c r="A610" s="1" t="s">
        <v>15</v>
      </c>
      <c r="B610" s="4">
        <v>36248</v>
      </c>
      <c r="C610" s="1">
        <f t="shared" si="18"/>
        <v>1999</v>
      </c>
      <c r="D610" s="1">
        <f t="shared" si="19"/>
        <v>3</v>
      </c>
      <c r="E610" s="1">
        <v>86</v>
      </c>
      <c r="F610" s="1">
        <v>9</v>
      </c>
    </row>
    <row r="611" spans="1:6" x14ac:dyDescent="0.25">
      <c r="A611" s="1" t="s">
        <v>15</v>
      </c>
      <c r="B611" s="4">
        <v>36249</v>
      </c>
      <c r="C611" s="1">
        <f t="shared" si="18"/>
        <v>1999</v>
      </c>
      <c r="D611" s="1">
        <f t="shared" si="19"/>
        <v>3</v>
      </c>
      <c r="E611" s="1">
        <v>64</v>
      </c>
      <c r="F611" s="1">
        <v>7</v>
      </c>
    </row>
    <row r="612" spans="1:6" x14ac:dyDescent="0.25">
      <c r="A612" s="1" t="s">
        <v>15</v>
      </c>
      <c r="B612" s="4">
        <v>36250</v>
      </c>
      <c r="C612" s="1">
        <f t="shared" si="18"/>
        <v>1999</v>
      </c>
      <c r="D612" s="1">
        <f t="shared" si="19"/>
        <v>3</v>
      </c>
      <c r="E612" s="1">
        <v>48</v>
      </c>
      <c r="F612" s="1">
        <v>5</v>
      </c>
    </row>
    <row r="613" spans="1:6" x14ac:dyDescent="0.25">
      <c r="A613" s="1" t="s">
        <v>15</v>
      </c>
      <c r="B613" s="4">
        <v>36251</v>
      </c>
      <c r="C613" s="1">
        <f t="shared" si="18"/>
        <v>1999</v>
      </c>
      <c r="D613" s="1">
        <f t="shared" si="19"/>
        <v>4</v>
      </c>
      <c r="E613" s="1">
        <v>67</v>
      </c>
      <c r="F613" s="1">
        <v>20</v>
      </c>
    </row>
    <row r="614" spans="1:6" x14ac:dyDescent="0.25">
      <c r="A614" s="1" t="s">
        <v>15</v>
      </c>
      <c r="B614" s="4">
        <v>36252</v>
      </c>
      <c r="C614" s="1">
        <f t="shared" si="18"/>
        <v>1999</v>
      </c>
      <c r="D614" s="1">
        <f t="shared" si="19"/>
        <v>4</v>
      </c>
      <c r="E614" s="1">
        <v>68</v>
      </c>
      <c r="F614" s="1">
        <v>25</v>
      </c>
    </row>
    <row r="615" spans="1:6" x14ac:dyDescent="0.25">
      <c r="A615" s="1" t="s">
        <v>15</v>
      </c>
      <c r="B615" s="4">
        <v>36253</v>
      </c>
      <c r="C615" s="1">
        <f t="shared" si="18"/>
        <v>1999</v>
      </c>
      <c r="D615" s="1">
        <f t="shared" si="19"/>
        <v>4</v>
      </c>
      <c r="E615" s="1">
        <v>80</v>
      </c>
      <c r="F615" s="1">
        <v>26</v>
      </c>
    </row>
    <row r="616" spans="1:6" x14ac:dyDescent="0.25">
      <c r="A616" s="1" t="s">
        <v>15</v>
      </c>
      <c r="B616" s="4">
        <v>36254</v>
      </c>
      <c r="C616" s="1">
        <f t="shared" si="18"/>
        <v>1999</v>
      </c>
      <c r="D616" s="1">
        <f t="shared" si="19"/>
        <v>4</v>
      </c>
      <c r="E616" s="1">
        <v>76</v>
      </c>
      <c r="F616" s="1">
        <v>30</v>
      </c>
    </row>
    <row r="617" spans="1:6" x14ac:dyDescent="0.25">
      <c r="A617" s="1" t="s">
        <v>15</v>
      </c>
      <c r="B617" s="4">
        <v>36255</v>
      </c>
      <c r="C617" s="1">
        <f t="shared" si="18"/>
        <v>1999</v>
      </c>
      <c r="D617" s="1">
        <f t="shared" si="19"/>
        <v>4</v>
      </c>
      <c r="E617" s="1">
        <v>49</v>
      </c>
      <c r="F617" s="1">
        <v>23</v>
      </c>
    </row>
    <row r="618" spans="1:6" x14ac:dyDescent="0.25">
      <c r="A618" s="1" t="s">
        <v>15</v>
      </c>
      <c r="B618" s="4">
        <v>36256</v>
      </c>
      <c r="C618" s="1">
        <f t="shared" si="18"/>
        <v>1999</v>
      </c>
      <c r="D618" s="1">
        <f t="shared" si="19"/>
        <v>4</v>
      </c>
      <c r="E618" s="1">
        <v>46</v>
      </c>
      <c r="F618" s="1">
        <v>16</v>
      </c>
    </row>
    <row r="619" spans="1:6" x14ac:dyDescent="0.25">
      <c r="A619" s="1" t="s">
        <v>15</v>
      </c>
      <c r="B619" s="4">
        <v>36257</v>
      </c>
      <c r="C619" s="1">
        <f t="shared" si="18"/>
        <v>1999</v>
      </c>
      <c r="D619" s="1">
        <f t="shared" si="19"/>
        <v>4</v>
      </c>
      <c r="E619" s="1">
        <v>29</v>
      </c>
      <c r="F619" s="1">
        <v>11</v>
      </c>
    </row>
    <row r="620" spans="1:6" x14ac:dyDescent="0.25">
      <c r="A620" s="1" t="s">
        <v>15</v>
      </c>
      <c r="B620" s="4">
        <v>36258</v>
      </c>
      <c r="C620" s="1">
        <f t="shared" si="18"/>
        <v>1999</v>
      </c>
      <c r="D620" s="1">
        <f t="shared" si="19"/>
        <v>4</v>
      </c>
      <c r="E620" s="1">
        <v>35</v>
      </c>
      <c r="F620" s="1">
        <v>16</v>
      </c>
    </row>
    <row r="621" spans="1:6" x14ac:dyDescent="0.25">
      <c r="A621" s="1" t="s">
        <v>15</v>
      </c>
      <c r="B621" s="4">
        <v>36259</v>
      </c>
      <c r="C621" s="1">
        <f t="shared" si="18"/>
        <v>1999</v>
      </c>
      <c r="D621" s="1">
        <f t="shared" si="19"/>
        <v>4</v>
      </c>
      <c r="E621" s="1">
        <v>36</v>
      </c>
      <c r="F621" s="1">
        <v>17</v>
      </c>
    </row>
    <row r="622" spans="1:6" x14ac:dyDescent="0.25">
      <c r="A622" s="1" t="s">
        <v>15</v>
      </c>
      <c r="B622" s="4">
        <v>36260</v>
      </c>
      <c r="C622" s="1">
        <f t="shared" si="18"/>
        <v>1999</v>
      </c>
      <c r="D622" s="1">
        <f t="shared" si="19"/>
        <v>4</v>
      </c>
      <c r="E622" s="1">
        <v>42</v>
      </c>
      <c r="F622" s="1">
        <v>17</v>
      </c>
    </row>
    <row r="623" spans="1:6" x14ac:dyDescent="0.25">
      <c r="A623" s="1" t="s">
        <v>15</v>
      </c>
      <c r="B623" s="4">
        <v>36261</v>
      </c>
      <c r="C623" s="1">
        <f t="shared" si="18"/>
        <v>1999</v>
      </c>
      <c r="D623" s="1">
        <f t="shared" si="19"/>
        <v>4</v>
      </c>
      <c r="E623" s="1">
        <v>29</v>
      </c>
      <c r="F623" s="1">
        <v>8</v>
      </c>
    </row>
    <row r="624" spans="1:6" x14ac:dyDescent="0.25">
      <c r="A624" s="1" t="s">
        <v>15</v>
      </c>
      <c r="B624" s="4">
        <v>36262</v>
      </c>
      <c r="C624" s="1">
        <f t="shared" si="18"/>
        <v>1999</v>
      </c>
      <c r="D624" s="1">
        <f t="shared" si="19"/>
        <v>4</v>
      </c>
      <c r="E624" s="1">
        <v>20</v>
      </c>
      <c r="F624" s="1">
        <v>8</v>
      </c>
    </row>
    <row r="625" spans="1:6" x14ac:dyDescent="0.25">
      <c r="A625" s="1" t="s">
        <v>15</v>
      </c>
      <c r="B625" s="4">
        <v>36263</v>
      </c>
      <c r="C625" s="1">
        <f t="shared" si="18"/>
        <v>1999</v>
      </c>
      <c r="D625" s="1">
        <f t="shared" si="19"/>
        <v>4</v>
      </c>
      <c r="E625" s="1">
        <v>31</v>
      </c>
      <c r="F625" s="1">
        <v>12</v>
      </c>
    </row>
    <row r="626" spans="1:6" x14ac:dyDescent="0.25">
      <c r="A626" s="1" t="s">
        <v>15</v>
      </c>
      <c r="B626" s="4">
        <v>36264</v>
      </c>
      <c r="C626" s="1">
        <f t="shared" si="18"/>
        <v>1999</v>
      </c>
      <c r="D626" s="1">
        <f t="shared" si="19"/>
        <v>4</v>
      </c>
      <c r="E626" s="1">
        <v>19</v>
      </c>
      <c r="F626" s="1">
        <v>8</v>
      </c>
    </row>
    <row r="627" spans="1:6" x14ac:dyDescent="0.25">
      <c r="A627" s="1" t="s">
        <v>15</v>
      </c>
      <c r="B627" s="4">
        <v>36265</v>
      </c>
      <c r="C627" s="1">
        <f t="shared" si="18"/>
        <v>1999</v>
      </c>
      <c r="D627" s="1">
        <f t="shared" si="19"/>
        <v>4</v>
      </c>
      <c r="E627" s="1">
        <v>7</v>
      </c>
      <c r="F627" s="1">
        <v>2</v>
      </c>
    </row>
    <row r="628" spans="1:6" x14ac:dyDescent="0.25">
      <c r="A628" s="1" t="s">
        <v>15</v>
      </c>
      <c r="B628" s="4">
        <v>36266</v>
      </c>
      <c r="C628" s="1">
        <f t="shared" si="18"/>
        <v>1999</v>
      </c>
      <c r="D628" s="1">
        <f t="shared" si="19"/>
        <v>4</v>
      </c>
      <c r="E628" s="1">
        <v>16</v>
      </c>
      <c r="F628" s="1">
        <v>7</v>
      </c>
    </row>
    <row r="629" spans="1:6" x14ac:dyDescent="0.25">
      <c r="A629" s="1" t="s">
        <v>15</v>
      </c>
      <c r="B629" s="4">
        <v>36267</v>
      </c>
      <c r="C629" s="1">
        <f t="shared" si="18"/>
        <v>1999</v>
      </c>
      <c r="D629" s="1">
        <f t="shared" si="19"/>
        <v>4</v>
      </c>
      <c r="E629" s="1">
        <v>20</v>
      </c>
      <c r="F629" s="1">
        <v>7</v>
      </c>
    </row>
    <row r="630" spans="1:6" x14ac:dyDescent="0.25">
      <c r="A630" s="1" t="s">
        <v>15</v>
      </c>
      <c r="B630" s="4">
        <v>36268</v>
      </c>
      <c r="C630" s="1">
        <f t="shared" si="18"/>
        <v>1999</v>
      </c>
      <c r="D630" s="1">
        <f t="shared" si="19"/>
        <v>4</v>
      </c>
      <c r="E630" s="1">
        <v>19</v>
      </c>
      <c r="F630" s="1">
        <v>11</v>
      </c>
    </row>
    <row r="631" spans="1:6" x14ac:dyDescent="0.25">
      <c r="A631" s="1" t="s">
        <v>15</v>
      </c>
      <c r="B631" s="4">
        <v>36269</v>
      </c>
      <c r="C631" s="1">
        <f t="shared" si="18"/>
        <v>1999</v>
      </c>
      <c r="D631" s="1">
        <f t="shared" si="19"/>
        <v>4</v>
      </c>
      <c r="E631" s="1">
        <v>28</v>
      </c>
      <c r="F631" s="1">
        <v>13</v>
      </c>
    </row>
    <row r="632" spans="1:6" x14ac:dyDescent="0.25">
      <c r="A632" s="1" t="s">
        <v>15</v>
      </c>
      <c r="B632" s="4">
        <v>36270</v>
      </c>
      <c r="C632" s="1">
        <f t="shared" si="18"/>
        <v>1999</v>
      </c>
      <c r="D632" s="1">
        <f t="shared" si="19"/>
        <v>4</v>
      </c>
      <c r="E632" s="1">
        <v>24</v>
      </c>
      <c r="F632" s="1">
        <v>11</v>
      </c>
    </row>
    <row r="633" spans="1:6" x14ac:dyDescent="0.25">
      <c r="A633" s="1" t="s">
        <v>15</v>
      </c>
      <c r="B633" s="4">
        <v>36271</v>
      </c>
      <c r="C633" s="1">
        <f t="shared" si="18"/>
        <v>1999</v>
      </c>
      <c r="D633" s="1">
        <f t="shared" si="19"/>
        <v>4</v>
      </c>
      <c r="E633" s="1">
        <v>13</v>
      </c>
      <c r="F633" s="1">
        <v>8</v>
      </c>
    </row>
    <row r="634" spans="1:6" x14ac:dyDescent="0.25">
      <c r="A634" s="1" t="s">
        <v>15</v>
      </c>
      <c r="B634" s="4">
        <v>36272</v>
      </c>
      <c r="C634" s="1">
        <f t="shared" si="18"/>
        <v>1999</v>
      </c>
      <c r="D634" s="1">
        <f t="shared" si="19"/>
        <v>4</v>
      </c>
      <c r="E634" s="1">
        <v>8</v>
      </c>
      <c r="F634" s="1">
        <v>6</v>
      </c>
    </row>
    <row r="635" spans="1:6" x14ac:dyDescent="0.25">
      <c r="A635" s="1" t="s">
        <v>15</v>
      </c>
      <c r="B635" s="4">
        <v>36273</v>
      </c>
      <c r="C635" s="1">
        <f t="shared" si="18"/>
        <v>1999</v>
      </c>
      <c r="D635" s="1">
        <f t="shared" si="19"/>
        <v>4</v>
      </c>
      <c r="E635" s="1">
        <v>5</v>
      </c>
      <c r="F635" s="1">
        <v>4</v>
      </c>
    </row>
    <row r="636" spans="1:6" x14ac:dyDescent="0.25">
      <c r="A636" s="1" t="s">
        <v>15</v>
      </c>
      <c r="B636" s="4">
        <v>36274</v>
      </c>
      <c r="C636" s="1">
        <f t="shared" si="18"/>
        <v>1999</v>
      </c>
      <c r="D636" s="1">
        <f t="shared" si="19"/>
        <v>4</v>
      </c>
      <c r="E636" s="1">
        <v>14</v>
      </c>
      <c r="F636" s="1">
        <v>6</v>
      </c>
    </row>
    <row r="637" spans="1:6" x14ac:dyDescent="0.25">
      <c r="A637" s="1" t="s">
        <v>15</v>
      </c>
      <c r="B637" s="4">
        <v>36275</v>
      </c>
      <c r="C637" s="1">
        <f t="shared" si="18"/>
        <v>1999</v>
      </c>
      <c r="D637" s="1">
        <f t="shared" si="19"/>
        <v>4</v>
      </c>
      <c r="E637" s="1">
        <v>22</v>
      </c>
      <c r="F637" s="1">
        <v>11</v>
      </c>
    </row>
    <row r="638" spans="1:6" x14ac:dyDescent="0.25">
      <c r="A638" s="1" t="s">
        <v>15</v>
      </c>
      <c r="B638" s="4">
        <v>36276</v>
      </c>
      <c r="C638" s="1">
        <f t="shared" si="18"/>
        <v>1999</v>
      </c>
      <c r="D638" s="1">
        <f t="shared" si="19"/>
        <v>4</v>
      </c>
      <c r="E638" s="1">
        <v>11</v>
      </c>
      <c r="F638" s="1">
        <v>7</v>
      </c>
    </row>
    <row r="639" spans="1:6" x14ac:dyDescent="0.25">
      <c r="A639" s="1" t="s">
        <v>15</v>
      </c>
      <c r="B639" s="4">
        <v>36277</v>
      </c>
      <c r="C639" s="1">
        <f t="shared" si="18"/>
        <v>1999</v>
      </c>
      <c r="D639" s="1">
        <f t="shared" si="19"/>
        <v>4</v>
      </c>
      <c r="E639" s="1">
        <v>14</v>
      </c>
      <c r="F639" s="1">
        <v>10</v>
      </c>
    </row>
    <row r="640" spans="1:6" x14ac:dyDescent="0.25">
      <c r="A640" s="1" t="s">
        <v>15</v>
      </c>
      <c r="B640" s="4">
        <v>36278</v>
      </c>
      <c r="C640" s="1">
        <f t="shared" si="18"/>
        <v>1999</v>
      </c>
      <c r="D640" s="1">
        <f t="shared" si="19"/>
        <v>4</v>
      </c>
      <c r="E640" s="1">
        <v>4</v>
      </c>
      <c r="F640" s="1">
        <v>2</v>
      </c>
    </row>
    <row r="641" spans="1:6" x14ac:dyDescent="0.25">
      <c r="A641" s="1" t="s">
        <v>15</v>
      </c>
      <c r="B641" s="4">
        <v>36279</v>
      </c>
      <c r="C641" s="1">
        <f t="shared" si="18"/>
        <v>1999</v>
      </c>
      <c r="D641" s="1">
        <f t="shared" si="19"/>
        <v>4</v>
      </c>
      <c r="E641" s="1">
        <v>11</v>
      </c>
      <c r="F641" s="1">
        <v>8</v>
      </c>
    </row>
    <row r="642" spans="1:6" x14ac:dyDescent="0.25">
      <c r="A642" s="1" t="s">
        <v>15</v>
      </c>
      <c r="B642" s="4">
        <v>36280</v>
      </c>
      <c r="C642" s="1">
        <f t="shared" si="18"/>
        <v>1999</v>
      </c>
      <c r="D642" s="1">
        <f t="shared" si="19"/>
        <v>4</v>
      </c>
      <c r="E642" s="1">
        <v>12</v>
      </c>
      <c r="F642" s="1">
        <v>8</v>
      </c>
    </row>
    <row r="643" spans="1:6" x14ac:dyDescent="0.25">
      <c r="A643" s="1" t="s">
        <v>15</v>
      </c>
      <c r="B643" s="4">
        <v>36281</v>
      </c>
      <c r="C643" s="1">
        <f t="shared" ref="C643:C706" si="20">YEAR(B643)</f>
        <v>1999</v>
      </c>
      <c r="D643" s="1">
        <f t="shared" ref="D643:D706" si="21">MONTH(B643)</f>
        <v>5</v>
      </c>
      <c r="E643" s="1">
        <v>4</v>
      </c>
      <c r="F643" s="1">
        <v>2</v>
      </c>
    </row>
    <row r="644" spans="1:6" x14ac:dyDescent="0.25">
      <c r="A644" s="1" t="s">
        <v>15</v>
      </c>
      <c r="B644" s="4">
        <v>36282</v>
      </c>
      <c r="C644" s="1">
        <f t="shared" si="20"/>
        <v>1999</v>
      </c>
      <c r="D644" s="1">
        <f t="shared" si="21"/>
        <v>5</v>
      </c>
      <c r="E644" s="1">
        <v>6</v>
      </c>
      <c r="F644" s="1">
        <v>4</v>
      </c>
    </row>
    <row r="645" spans="1:6" x14ac:dyDescent="0.25">
      <c r="A645" s="1" t="s">
        <v>15</v>
      </c>
      <c r="B645" s="4">
        <v>36283</v>
      </c>
      <c r="C645" s="1">
        <f t="shared" si="20"/>
        <v>1999</v>
      </c>
      <c r="D645" s="1">
        <f t="shared" si="21"/>
        <v>5</v>
      </c>
      <c r="E645" s="1">
        <v>8</v>
      </c>
      <c r="F645" s="1">
        <v>8</v>
      </c>
    </row>
    <row r="646" spans="1:6" x14ac:dyDescent="0.25">
      <c r="A646" s="1" t="s">
        <v>15</v>
      </c>
      <c r="B646" s="4">
        <v>36284</v>
      </c>
      <c r="C646" s="1">
        <f t="shared" si="20"/>
        <v>1999</v>
      </c>
      <c r="D646" s="1">
        <f t="shared" si="21"/>
        <v>5</v>
      </c>
      <c r="E646" s="1">
        <v>8</v>
      </c>
      <c r="F646" s="1">
        <v>6</v>
      </c>
    </row>
    <row r="647" spans="1:6" x14ac:dyDescent="0.25">
      <c r="A647" s="1" t="s">
        <v>15</v>
      </c>
      <c r="B647" s="4">
        <v>36285</v>
      </c>
      <c r="C647" s="1">
        <f t="shared" si="20"/>
        <v>1999</v>
      </c>
      <c r="D647" s="1">
        <f t="shared" si="21"/>
        <v>5</v>
      </c>
      <c r="E647" s="1">
        <v>5</v>
      </c>
      <c r="F647" s="1">
        <v>2</v>
      </c>
    </row>
    <row r="648" spans="1:6" x14ac:dyDescent="0.25">
      <c r="A648" s="1" t="s">
        <v>15</v>
      </c>
      <c r="B648" s="4">
        <v>36286</v>
      </c>
      <c r="C648" s="1">
        <f t="shared" si="20"/>
        <v>1999</v>
      </c>
      <c r="D648" s="1">
        <f t="shared" si="21"/>
        <v>5</v>
      </c>
      <c r="E648" s="1">
        <v>7</v>
      </c>
      <c r="F648" s="1">
        <v>2</v>
      </c>
    </row>
    <row r="649" spans="1:6" x14ac:dyDescent="0.25">
      <c r="A649" s="1" t="s">
        <v>15</v>
      </c>
      <c r="B649" s="4">
        <v>36287</v>
      </c>
      <c r="C649" s="1">
        <f t="shared" si="20"/>
        <v>1999</v>
      </c>
      <c r="D649" s="1">
        <f t="shared" si="21"/>
        <v>5</v>
      </c>
      <c r="E649" s="1">
        <v>10</v>
      </c>
      <c r="F649" s="1">
        <v>6</v>
      </c>
    </row>
    <row r="650" spans="1:6" x14ac:dyDescent="0.25">
      <c r="A650" s="1" t="s">
        <v>15</v>
      </c>
      <c r="B650" s="4">
        <v>36288</v>
      </c>
      <c r="C650" s="1">
        <f t="shared" si="20"/>
        <v>1999</v>
      </c>
      <c r="D650" s="1">
        <f t="shared" si="21"/>
        <v>5</v>
      </c>
      <c r="E650" s="1">
        <v>5</v>
      </c>
      <c r="F650" s="1">
        <v>2</v>
      </c>
    </row>
    <row r="651" spans="1:6" x14ac:dyDescent="0.25">
      <c r="A651" s="1" t="s">
        <v>15</v>
      </c>
      <c r="B651" s="4">
        <v>36289</v>
      </c>
      <c r="C651" s="1">
        <f t="shared" si="20"/>
        <v>1999</v>
      </c>
      <c r="D651" s="1">
        <f t="shared" si="21"/>
        <v>5</v>
      </c>
      <c r="E651" s="1">
        <v>2</v>
      </c>
      <c r="F651" s="1">
        <v>1</v>
      </c>
    </row>
    <row r="652" spans="1:6" x14ac:dyDescent="0.25">
      <c r="A652" s="1" t="s">
        <v>15</v>
      </c>
      <c r="B652" s="4">
        <v>36290</v>
      </c>
      <c r="C652" s="1">
        <f t="shared" si="20"/>
        <v>1999</v>
      </c>
      <c r="D652" s="1">
        <f t="shared" si="21"/>
        <v>5</v>
      </c>
      <c r="E652" s="1">
        <v>4</v>
      </c>
      <c r="F652" s="1">
        <v>2</v>
      </c>
    </row>
    <row r="653" spans="1:6" x14ac:dyDescent="0.25">
      <c r="A653" s="1" t="s">
        <v>15</v>
      </c>
      <c r="B653" s="4">
        <v>36291</v>
      </c>
      <c r="C653" s="1">
        <f t="shared" si="20"/>
        <v>1999</v>
      </c>
      <c r="D653" s="1">
        <f t="shared" si="21"/>
        <v>5</v>
      </c>
      <c r="E653" s="1">
        <v>2</v>
      </c>
      <c r="F653" s="1">
        <v>1</v>
      </c>
    </row>
    <row r="654" spans="1:6" x14ac:dyDescent="0.25">
      <c r="A654" s="1" t="s">
        <v>15</v>
      </c>
      <c r="B654" s="4">
        <v>36292</v>
      </c>
      <c r="C654" s="1">
        <f t="shared" si="20"/>
        <v>1999</v>
      </c>
      <c r="D654" s="1">
        <f t="shared" si="21"/>
        <v>5</v>
      </c>
      <c r="E654" s="1">
        <v>1</v>
      </c>
      <c r="F654" s="1">
        <v>1</v>
      </c>
    </row>
    <row r="655" spans="1:6" x14ac:dyDescent="0.25">
      <c r="A655" s="1" t="s">
        <v>15</v>
      </c>
      <c r="B655" s="4">
        <v>36293</v>
      </c>
      <c r="C655" s="1">
        <f t="shared" si="20"/>
        <v>1999</v>
      </c>
      <c r="D655" s="1">
        <f t="shared" si="21"/>
        <v>5</v>
      </c>
      <c r="E655" s="1">
        <v>5</v>
      </c>
      <c r="F655" s="1">
        <v>2</v>
      </c>
    </row>
    <row r="656" spans="1:6" x14ac:dyDescent="0.25">
      <c r="A656" s="1" t="s">
        <v>15</v>
      </c>
      <c r="B656" s="4">
        <v>36294</v>
      </c>
      <c r="C656" s="1">
        <f t="shared" si="20"/>
        <v>1999</v>
      </c>
      <c r="D656" s="1">
        <f t="shared" si="21"/>
        <v>5</v>
      </c>
      <c r="E656" s="1">
        <v>2</v>
      </c>
      <c r="F656" s="1">
        <v>1</v>
      </c>
    </row>
    <row r="657" spans="1:6" x14ac:dyDescent="0.25">
      <c r="A657" s="1" t="s">
        <v>15</v>
      </c>
      <c r="B657" s="4">
        <v>36295</v>
      </c>
      <c r="C657" s="1">
        <f t="shared" si="20"/>
        <v>1999</v>
      </c>
      <c r="D657" s="1">
        <f t="shared" si="21"/>
        <v>5</v>
      </c>
      <c r="E657" s="1">
        <v>2</v>
      </c>
      <c r="F657" s="1">
        <v>2</v>
      </c>
    </row>
    <row r="658" spans="1:6" x14ac:dyDescent="0.25">
      <c r="A658" s="1" t="s">
        <v>15</v>
      </c>
      <c r="B658" s="4">
        <v>36296</v>
      </c>
      <c r="C658" s="1">
        <f t="shared" si="20"/>
        <v>1999</v>
      </c>
      <c r="D658" s="1">
        <f t="shared" si="21"/>
        <v>5</v>
      </c>
      <c r="E658" s="1">
        <v>4</v>
      </c>
      <c r="F658" s="1">
        <v>1</v>
      </c>
    </row>
    <row r="659" spans="1:6" x14ac:dyDescent="0.25">
      <c r="A659" s="1" t="s">
        <v>15</v>
      </c>
      <c r="B659" s="4">
        <v>36297</v>
      </c>
      <c r="C659" s="1">
        <f t="shared" si="20"/>
        <v>1999</v>
      </c>
      <c r="D659" s="1">
        <f t="shared" si="21"/>
        <v>5</v>
      </c>
      <c r="E659" s="1">
        <v>4</v>
      </c>
      <c r="F659" s="1">
        <v>2</v>
      </c>
    </row>
    <row r="660" spans="1:6" x14ac:dyDescent="0.25">
      <c r="A660" s="1" t="s">
        <v>15</v>
      </c>
      <c r="B660" s="4">
        <v>36298</v>
      </c>
      <c r="C660" s="1">
        <f t="shared" si="20"/>
        <v>1999</v>
      </c>
      <c r="D660" s="1">
        <f t="shared" si="21"/>
        <v>5</v>
      </c>
      <c r="E660" s="1">
        <v>1</v>
      </c>
      <c r="F660" s="1">
        <v>1</v>
      </c>
    </row>
    <row r="661" spans="1:6" x14ac:dyDescent="0.25">
      <c r="A661" s="1" t="s">
        <v>15</v>
      </c>
      <c r="B661" s="4">
        <v>36299</v>
      </c>
      <c r="C661" s="1">
        <f t="shared" si="20"/>
        <v>1999</v>
      </c>
      <c r="D661" s="1">
        <f t="shared" si="21"/>
        <v>5</v>
      </c>
      <c r="E661" s="1">
        <v>4</v>
      </c>
      <c r="F661" s="1">
        <v>2</v>
      </c>
    </row>
    <row r="662" spans="1:6" x14ac:dyDescent="0.25">
      <c r="A662" s="1" t="s">
        <v>15</v>
      </c>
      <c r="B662" s="4">
        <v>36300</v>
      </c>
      <c r="C662" s="1">
        <f t="shared" si="20"/>
        <v>1999</v>
      </c>
      <c r="D662" s="1">
        <f t="shared" si="21"/>
        <v>5</v>
      </c>
      <c r="E662" s="1">
        <v>0</v>
      </c>
      <c r="F662" s="1">
        <v>0</v>
      </c>
    </row>
    <row r="663" spans="1:6" x14ac:dyDescent="0.25">
      <c r="A663" s="1" t="s">
        <v>15</v>
      </c>
      <c r="B663" s="4">
        <v>36301</v>
      </c>
      <c r="C663" s="1">
        <f t="shared" si="20"/>
        <v>1999</v>
      </c>
      <c r="D663" s="1">
        <f t="shared" si="21"/>
        <v>5</v>
      </c>
      <c r="E663" s="1">
        <v>1</v>
      </c>
      <c r="F663" s="1">
        <v>1</v>
      </c>
    </row>
    <row r="664" spans="1:6" x14ac:dyDescent="0.25">
      <c r="A664" s="1" t="s">
        <v>15</v>
      </c>
      <c r="B664" s="4">
        <v>36302</v>
      </c>
      <c r="C664" s="1">
        <f t="shared" si="20"/>
        <v>1999</v>
      </c>
      <c r="D664" s="1">
        <f t="shared" si="21"/>
        <v>5</v>
      </c>
      <c r="E664" s="1">
        <v>2</v>
      </c>
      <c r="F664" s="1">
        <v>1</v>
      </c>
    </row>
    <row r="665" spans="1:6" x14ac:dyDescent="0.25">
      <c r="A665" s="1" t="s">
        <v>15</v>
      </c>
      <c r="B665" s="4">
        <v>36303</v>
      </c>
      <c r="C665" s="1">
        <f t="shared" si="20"/>
        <v>1999</v>
      </c>
      <c r="D665" s="1">
        <f t="shared" si="21"/>
        <v>5</v>
      </c>
      <c r="E665" s="1">
        <v>0</v>
      </c>
      <c r="F665" s="1">
        <v>0</v>
      </c>
    </row>
    <row r="666" spans="1:6" x14ac:dyDescent="0.25">
      <c r="A666" s="1" t="s">
        <v>15</v>
      </c>
      <c r="B666" s="4">
        <v>36304</v>
      </c>
      <c r="C666" s="1">
        <f t="shared" si="20"/>
        <v>1999</v>
      </c>
      <c r="D666" s="1">
        <f t="shared" si="21"/>
        <v>5</v>
      </c>
      <c r="E666" s="1">
        <v>1</v>
      </c>
      <c r="F666" s="1">
        <v>0</v>
      </c>
    </row>
    <row r="667" spans="1:6" x14ac:dyDescent="0.25">
      <c r="A667" s="1" t="s">
        <v>15</v>
      </c>
      <c r="B667" s="4">
        <v>36305</v>
      </c>
      <c r="C667" s="1">
        <f t="shared" si="20"/>
        <v>1999</v>
      </c>
      <c r="D667" s="1">
        <f t="shared" si="21"/>
        <v>5</v>
      </c>
      <c r="E667" s="1">
        <v>2</v>
      </c>
      <c r="F667" s="1">
        <v>2</v>
      </c>
    </row>
    <row r="668" spans="1:6" x14ac:dyDescent="0.25">
      <c r="A668" s="1" t="s">
        <v>15</v>
      </c>
      <c r="B668" s="4">
        <v>36306</v>
      </c>
      <c r="C668" s="1">
        <f t="shared" si="20"/>
        <v>1999</v>
      </c>
      <c r="D668" s="1">
        <f t="shared" si="21"/>
        <v>5</v>
      </c>
      <c r="E668" s="1">
        <v>1</v>
      </c>
      <c r="F668" s="1">
        <v>1</v>
      </c>
    </row>
    <row r="669" spans="1:6" x14ac:dyDescent="0.25">
      <c r="A669" s="1" t="s">
        <v>15</v>
      </c>
      <c r="B669" s="4">
        <v>36307</v>
      </c>
      <c r="C669" s="1">
        <f t="shared" si="20"/>
        <v>1999</v>
      </c>
      <c r="D669" s="1">
        <f t="shared" si="21"/>
        <v>5</v>
      </c>
      <c r="E669" s="1">
        <v>0</v>
      </c>
      <c r="F669" s="1">
        <v>0</v>
      </c>
    </row>
    <row r="670" spans="1:6" x14ac:dyDescent="0.25">
      <c r="A670" s="1" t="s">
        <v>15</v>
      </c>
      <c r="B670" s="4">
        <v>36308</v>
      </c>
      <c r="C670" s="1">
        <f t="shared" si="20"/>
        <v>1999</v>
      </c>
      <c r="D670" s="1">
        <f t="shared" si="21"/>
        <v>5</v>
      </c>
      <c r="E670" s="1">
        <v>0</v>
      </c>
      <c r="F670" s="1">
        <v>0</v>
      </c>
    </row>
    <row r="671" spans="1:6" x14ac:dyDescent="0.25">
      <c r="A671" s="1" t="s">
        <v>15</v>
      </c>
      <c r="B671" s="4">
        <v>36309</v>
      </c>
      <c r="C671" s="1">
        <f t="shared" si="20"/>
        <v>1999</v>
      </c>
      <c r="D671" s="1">
        <f t="shared" si="21"/>
        <v>5</v>
      </c>
      <c r="E671" s="1">
        <v>0</v>
      </c>
      <c r="F671" s="1">
        <v>0</v>
      </c>
    </row>
    <row r="672" spans="1:6" x14ac:dyDescent="0.25">
      <c r="A672" s="1" t="s">
        <v>15</v>
      </c>
      <c r="B672" s="4">
        <v>36310</v>
      </c>
      <c r="C672" s="1">
        <f t="shared" si="20"/>
        <v>1999</v>
      </c>
      <c r="D672" s="1">
        <f t="shared" si="21"/>
        <v>5</v>
      </c>
      <c r="E672" s="1">
        <v>0</v>
      </c>
      <c r="F672" s="1">
        <v>0</v>
      </c>
    </row>
    <row r="673" spans="1:6" x14ac:dyDescent="0.25">
      <c r="A673" s="1" t="s">
        <v>15</v>
      </c>
      <c r="B673" s="4">
        <v>36311</v>
      </c>
      <c r="C673" s="1">
        <f t="shared" si="20"/>
        <v>1999</v>
      </c>
      <c r="D673" s="1">
        <f t="shared" si="21"/>
        <v>5</v>
      </c>
      <c r="E673" s="1">
        <v>1</v>
      </c>
      <c r="F673" s="1">
        <v>1</v>
      </c>
    </row>
    <row r="674" spans="1:6" x14ac:dyDescent="0.25">
      <c r="A674" s="1" t="s">
        <v>15</v>
      </c>
      <c r="B674" s="4">
        <v>36312</v>
      </c>
      <c r="C674" s="1">
        <f t="shared" si="20"/>
        <v>1999</v>
      </c>
      <c r="D674" s="1">
        <f t="shared" si="21"/>
        <v>6</v>
      </c>
      <c r="E674" s="1">
        <v>1</v>
      </c>
      <c r="F674" s="1">
        <v>1</v>
      </c>
    </row>
    <row r="675" spans="1:6" x14ac:dyDescent="0.25">
      <c r="A675" s="1" t="s">
        <v>15</v>
      </c>
      <c r="B675" s="4">
        <v>36313</v>
      </c>
      <c r="C675" s="1">
        <f t="shared" si="20"/>
        <v>1999</v>
      </c>
      <c r="D675" s="1">
        <f t="shared" si="21"/>
        <v>6</v>
      </c>
      <c r="E675" s="1">
        <v>1</v>
      </c>
      <c r="F675" s="1">
        <v>1</v>
      </c>
    </row>
    <row r="676" spans="1:6" x14ac:dyDescent="0.25">
      <c r="A676" s="1" t="s">
        <v>15</v>
      </c>
      <c r="B676" s="4">
        <v>36314</v>
      </c>
      <c r="C676" s="1">
        <f t="shared" si="20"/>
        <v>1999</v>
      </c>
      <c r="D676" s="1">
        <f t="shared" si="21"/>
        <v>6</v>
      </c>
      <c r="E676" s="1">
        <v>0</v>
      </c>
      <c r="F676" s="1">
        <v>0</v>
      </c>
    </row>
    <row r="677" spans="1:6" x14ac:dyDescent="0.25">
      <c r="A677" s="1" t="s">
        <v>15</v>
      </c>
      <c r="B677" s="4">
        <v>36315</v>
      </c>
      <c r="C677" s="1">
        <f t="shared" si="20"/>
        <v>1999</v>
      </c>
      <c r="D677" s="1">
        <f t="shared" si="21"/>
        <v>6</v>
      </c>
      <c r="E677" s="1">
        <v>0</v>
      </c>
      <c r="F677" s="1">
        <v>0</v>
      </c>
    </row>
    <row r="678" spans="1:6" x14ac:dyDescent="0.25">
      <c r="A678" s="1" t="s">
        <v>15</v>
      </c>
      <c r="B678" s="4">
        <v>36316</v>
      </c>
      <c r="C678" s="1">
        <f t="shared" si="20"/>
        <v>1999</v>
      </c>
      <c r="D678" s="1">
        <f t="shared" si="21"/>
        <v>6</v>
      </c>
      <c r="E678" s="1">
        <v>1</v>
      </c>
      <c r="F678" s="1">
        <v>0</v>
      </c>
    </row>
    <row r="679" spans="1:6" x14ac:dyDescent="0.25">
      <c r="A679" s="1" t="s">
        <v>15</v>
      </c>
      <c r="B679" s="4">
        <v>36317</v>
      </c>
      <c r="C679" s="1">
        <f t="shared" si="20"/>
        <v>1999</v>
      </c>
      <c r="D679" s="1">
        <f t="shared" si="21"/>
        <v>6</v>
      </c>
      <c r="E679" s="1">
        <v>1</v>
      </c>
      <c r="F679" s="1">
        <v>0</v>
      </c>
    </row>
    <row r="680" spans="1:6" x14ac:dyDescent="0.25">
      <c r="A680" s="1" t="s">
        <v>15</v>
      </c>
      <c r="B680" s="4">
        <v>36318</v>
      </c>
      <c r="C680" s="1">
        <f t="shared" si="20"/>
        <v>1999</v>
      </c>
      <c r="D680" s="1">
        <f t="shared" si="21"/>
        <v>6</v>
      </c>
      <c r="E680" s="1">
        <v>0</v>
      </c>
      <c r="F680" s="1">
        <v>0</v>
      </c>
    </row>
    <row r="681" spans="1:6" x14ac:dyDescent="0.25">
      <c r="A681" s="1" t="s">
        <v>15</v>
      </c>
      <c r="B681" s="4">
        <v>36319</v>
      </c>
      <c r="C681" s="1">
        <f t="shared" si="20"/>
        <v>1999</v>
      </c>
      <c r="D681" s="1">
        <f t="shared" si="21"/>
        <v>6</v>
      </c>
      <c r="E681" s="1">
        <v>0</v>
      </c>
      <c r="F681" s="1">
        <v>0</v>
      </c>
    </row>
    <row r="682" spans="1:6" x14ac:dyDescent="0.25">
      <c r="A682" s="1" t="s">
        <v>15</v>
      </c>
      <c r="B682" s="4">
        <v>36320</v>
      </c>
      <c r="C682" s="1">
        <f t="shared" si="20"/>
        <v>1999</v>
      </c>
      <c r="D682" s="1">
        <f t="shared" si="21"/>
        <v>6</v>
      </c>
      <c r="E682" s="1">
        <v>0</v>
      </c>
      <c r="F682" s="1">
        <v>0</v>
      </c>
    </row>
    <row r="683" spans="1:6" x14ac:dyDescent="0.25">
      <c r="A683" s="1" t="s">
        <v>15</v>
      </c>
      <c r="B683" s="4">
        <v>36321</v>
      </c>
      <c r="C683" s="1">
        <f t="shared" si="20"/>
        <v>1999</v>
      </c>
      <c r="D683" s="1">
        <f t="shared" si="21"/>
        <v>6</v>
      </c>
      <c r="E683" s="1">
        <v>0</v>
      </c>
      <c r="F683" s="1">
        <v>0</v>
      </c>
    </row>
    <row r="684" spans="1:6" x14ac:dyDescent="0.25">
      <c r="A684" s="1" t="s">
        <v>15</v>
      </c>
      <c r="B684" s="4">
        <v>36322</v>
      </c>
      <c r="C684" s="1">
        <f t="shared" si="20"/>
        <v>1999</v>
      </c>
      <c r="D684" s="1">
        <f t="shared" si="21"/>
        <v>6</v>
      </c>
      <c r="E684" s="1">
        <v>0</v>
      </c>
      <c r="F684" s="1">
        <v>0</v>
      </c>
    </row>
    <row r="685" spans="1:6" x14ac:dyDescent="0.25">
      <c r="A685" s="1" t="s">
        <v>15</v>
      </c>
      <c r="B685" s="4">
        <v>36323</v>
      </c>
      <c r="C685" s="1">
        <f t="shared" si="20"/>
        <v>1999</v>
      </c>
      <c r="D685" s="1">
        <f t="shared" si="21"/>
        <v>6</v>
      </c>
      <c r="E685" s="1">
        <v>0</v>
      </c>
      <c r="F685" s="1">
        <v>0</v>
      </c>
    </row>
    <row r="686" spans="1:6" x14ac:dyDescent="0.25">
      <c r="A686" s="1" t="s">
        <v>15</v>
      </c>
      <c r="B686" s="4">
        <v>36324</v>
      </c>
      <c r="C686" s="1">
        <f t="shared" si="20"/>
        <v>1999</v>
      </c>
      <c r="D686" s="1">
        <f t="shared" si="21"/>
        <v>6</v>
      </c>
      <c r="E686" s="1">
        <v>4</v>
      </c>
      <c r="F686" s="1">
        <v>1</v>
      </c>
    </row>
    <row r="687" spans="1:6" x14ac:dyDescent="0.25">
      <c r="A687" s="1" t="s">
        <v>15</v>
      </c>
      <c r="B687" s="4">
        <v>36325</v>
      </c>
      <c r="C687" s="1">
        <f t="shared" si="20"/>
        <v>1999</v>
      </c>
      <c r="D687" s="1">
        <f t="shared" si="21"/>
        <v>6</v>
      </c>
      <c r="E687" s="1">
        <v>0</v>
      </c>
      <c r="F687" s="1">
        <v>0</v>
      </c>
    </row>
    <row r="688" spans="1:6" x14ac:dyDescent="0.25">
      <c r="A688" s="1" t="s">
        <v>15</v>
      </c>
      <c r="B688" s="4">
        <v>36326</v>
      </c>
      <c r="C688" s="1">
        <f t="shared" si="20"/>
        <v>1999</v>
      </c>
      <c r="D688" s="1">
        <f t="shared" si="21"/>
        <v>6</v>
      </c>
      <c r="E688" s="1">
        <v>0</v>
      </c>
      <c r="F688" s="1">
        <v>0</v>
      </c>
    </row>
    <row r="689" spans="1:6" x14ac:dyDescent="0.25">
      <c r="A689" s="1" t="s">
        <v>15</v>
      </c>
      <c r="B689" s="4">
        <v>36327</v>
      </c>
      <c r="C689" s="1">
        <f t="shared" si="20"/>
        <v>1999</v>
      </c>
      <c r="D689" s="1">
        <f t="shared" si="21"/>
        <v>6</v>
      </c>
      <c r="E689" s="1">
        <v>1</v>
      </c>
      <c r="F689" s="1">
        <v>1</v>
      </c>
    </row>
    <row r="690" spans="1:6" x14ac:dyDescent="0.25">
      <c r="A690" s="1" t="s">
        <v>15</v>
      </c>
      <c r="B690" s="4">
        <v>36328</v>
      </c>
      <c r="C690" s="1">
        <f t="shared" si="20"/>
        <v>1999</v>
      </c>
      <c r="D690" s="1">
        <f t="shared" si="21"/>
        <v>6</v>
      </c>
      <c r="E690" s="1">
        <v>1</v>
      </c>
      <c r="F690" s="1">
        <v>0</v>
      </c>
    </row>
    <row r="691" spans="1:6" x14ac:dyDescent="0.25">
      <c r="A691" s="1" t="s">
        <v>15</v>
      </c>
      <c r="B691" s="4">
        <v>36329</v>
      </c>
      <c r="C691" s="1">
        <f t="shared" si="20"/>
        <v>1999</v>
      </c>
      <c r="D691" s="1">
        <f t="shared" si="21"/>
        <v>6</v>
      </c>
      <c r="E691" s="1">
        <v>1</v>
      </c>
      <c r="F691" s="1">
        <v>0</v>
      </c>
    </row>
    <row r="692" spans="1:6" x14ac:dyDescent="0.25">
      <c r="A692" s="1" t="s">
        <v>15</v>
      </c>
      <c r="B692" s="4">
        <v>36330</v>
      </c>
      <c r="C692" s="1">
        <f t="shared" si="20"/>
        <v>1999</v>
      </c>
      <c r="D692" s="1">
        <f t="shared" si="21"/>
        <v>6</v>
      </c>
      <c r="E692" s="1">
        <v>0</v>
      </c>
      <c r="F692" s="1">
        <v>0</v>
      </c>
    </row>
    <row r="693" spans="1:6" x14ac:dyDescent="0.25">
      <c r="A693" s="1" t="s">
        <v>15</v>
      </c>
      <c r="B693" s="4">
        <v>36331</v>
      </c>
      <c r="C693" s="1">
        <f t="shared" si="20"/>
        <v>1999</v>
      </c>
      <c r="D693" s="1">
        <f t="shared" si="21"/>
        <v>6</v>
      </c>
      <c r="E693" s="1">
        <v>1</v>
      </c>
      <c r="F693" s="1">
        <v>0</v>
      </c>
    </row>
    <row r="694" spans="1:6" x14ac:dyDescent="0.25">
      <c r="A694" s="1" t="s">
        <v>15</v>
      </c>
      <c r="B694" s="4">
        <v>36332</v>
      </c>
      <c r="C694" s="1">
        <f t="shared" si="20"/>
        <v>1999</v>
      </c>
      <c r="D694" s="1">
        <f t="shared" si="21"/>
        <v>6</v>
      </c>
      <c r="E694" s="1">
        <v>1</v>
      </c>
      <c r="F694" s="1">
        <v>0</v>
      </c>
    </row>
    <row r="695" spans="1:6" x14ac:dyDescent="0.25">
      <c r="A695" s="1" t="s">
        <v>15</v>
      </c>
      <c r="B695" s="4">
        <v>36333</v>
      </c>
      <c r="C695" s="1">
        <f t="shared" si="20"/>
        <v>1999</v>
      </c>
      <c r="D695" s="1">
        <f t="shared" si="21"/>
        <v>6</v>
      </c>
      <c r="E695" s="1">
        <v>0</v>
      </c>
      <c r="F695" s="1">
        <v>0</v>
      </c>
    </row>
    <row r="696" spans="1:6" x14ac:dyDescent="0.25">
      <c r="A696" s="1" t="s">
        <v>15</v>
      </c>
      <c r="B696" s="4">
        <v>36334</v>
      </c>
      <c r="C696" s="1">
        <f t="shared" si="20"/>
        <v>1999</v>
      </c>
      <c r="D696" s="1">
        <f t="shared" si="21"/>
        <v>6</v>
      </c>
      <c r="E696" s="1">
        <v>5</v>
      </c>
      <c r="F696" s="1">
        <v>1</v>
      </c>
    </row>
    <row r="697" spans="1:6" x14ac:dyDescent="0.25">
      <c r="A697" s="1" t="s">
        <v>15</v>
      </c>
      <c r="B697" s="4">
        <v>36335</v>
      </c>
      <c r="C697" s="1">
        <f t="shared" si="20"/>
        <v>1999</v>
      </c>
      <c r="D697" s="1">
        <f t="shared" si="21"/>
        <v>6</v>
      </c>
      <c r="E697" s="1">
        <v>0</v>
      </c>
      <c r="F697" s="1">
        <v>0</v>
      </c>
    </row>
    <row r="698" spans="1:6" x14ac:dyDescent="0.25">
      <c r="A698" s="1" t="s">
        <v>15</v>
      </c>
      <c r="B698" s="4">
        <v>36336</v>
      </c>
      <c r="C698" s="1">
        <f t="shared" si="20"/>
        <v>1999</v>
      </c>
      <c r="D698" s="1">
        <f t="shared" si="21"/>
        <v>6</v>
      </c>
      <c r="E698" s="1">
        <v>4</v>
      </c>
      <c r="F698" s="1">
        <v>0</v>
      </c>
    </row>
    <row r="699" spans="1:6" x14ac:dyDescent="0.25">
      <c r="A699" s="1" t="s">
        <v>15</v>
      </c>
      <c r="B699" s="4">
        <v>36337</v>
      </c>
      <c r="C699" s="1">
        <f t="shared" si="20"/>
        <v>1999</v>
      </c>
      <c r="D699" s="1">
        <f t="shared" si="21"/>
        <v>6</v>
      </c>
      <c r="E699" s="1">
        <v>1</v>
      </c>
      <c r="F699" s="1">
        <v>0</v>
      </c>
    </row>
    <row r="700" spans="1:6" x14ac:dyDescent="0.25">
      <c r="A700" s="1" t="s">
        <v>15</v>
      </c>
      <c r="B700" s="4">
        <v>36338</v>
      </c>
      <c r="C700" s="1">
        <f t="shared" si="20"/>
        <v>1999</v>
      </c>
      <c r="D700" s="1">
        <f t="shared" si="21"/>
        <v>6</v>
      </c>
      <c r="E700" s="1">
        <v>1</v>
      </c>
      <c r="F700" s="1">
        <v>0</v>
      </c>
    </row>
    <row r="701" spans="1:6" x14ac:dyDescent="0.25">
      <c r="A701" s="1" t="s">
        <v>15</v>
      </c>
      <c r="B701" s="4">
        <v>36339</v>
      </c>
      <c r="C701" s="1">
        <f t="shared" si="20"/>
        <v>1999</v>
      </c>
      <c r="D701" s="1">
        <f t="shared" si="21"/>
        <v>6</v>
      </c>
      <c r="E701" s="1">
        <v>1</v>
      </c>
      <c r="F701" s="1">
        <v>0</v>
      </c>
    </row>
    <row r="702" spans="1:6" x14ac:dyDescent="0.25">
      <c r="A702" s="1" t="s">
        <v>15</v>
      </c>
      <c r="B702" s="4">
        <v>36340</v>
      </c>
      <c r="C702" s="1">
        <f t="shared" si="20"/>
        <v>1999</v>
      </c>
      <c r="D702" s="1">
        <f t="shared" si="21"/>
        <v>6</v>
      </c>
      <c r="E702" s="1">
        <v>4</v>
      </c>
      <c r="F702" s="1">
        <v>0</v>
      </c>
    </row>
    <row r="703" spans="1:6" x14ac:dyDescent="0.25">
      <c r="A703" s="1" t="s">
        <v>15</v>
      </c>
      <c r="B703" s="4">
        <v>36341</v>
      </c>
      <c r="C703" s="1">
        <f t="shared" si="20"/>
        <v>1999</v>
      </c>
      <c r="D703" s="1">
        <f t="shared" si="21"/>
        <v>6</v>
      </c>
      <c r="E703" s="1">
        <v>6</v>
      </c>
      <c r="F703" s="1">
        <v>1</v>
      </c>
    </row>
    <row r="704" spans="1:6" x14ac:dyDescent="0.25">
      <c r="A704" s="1" t="s">
        <v>15</v>
      </c>
      <c r="B704" s="4">
        <v>36342</v>
      </c>
      <c r="C704" s="1">
        <f t="shared" si="20"/>
        <v>1999</v>
      </c>
      <c r="D704" s="1">
        <f t="shared" si="21"/>
        <v>7</v>
      </c>
      <c r="E704" s="1">
        <v>14</v>
      </c>
      <c r="F704" s="1">
        <v>4</v>
      </c>
    </row>
    <row r="705" spans="1:6" x14ac:dyDescent="0.25">
      <c r="A705" s="1" t="s">
        <v>15</v>
      </c>
      <c r="B705" s="4">
        <v>36343</v>
      </c>
      <c r="C705" s="1">
        <f t="shared" si="20"/>
        <v>1999</v>
      </c>
      <c r="D705" s="1">
        <f t="shared" si="21"/>
        <v>7</v>
      </c>
      <c r="E705" s="1">
        <v>7</v>
      </c>
      <c r="F705" s="1">
        <v>1</v>
      </c>
    </row>
    <row r="706" spans="1:6" x14ac:dyDescent="0.25">
      <c r="A706" s="1" t="s">
        <v>15</v>
      </c>
      <c r="B706" s="4">
        <v>36344</v>
      </c>
      <c r="C706" s="1">
        <f t="shared" si="20"/>
        <v>1999</v>
      </c>
      <c r="D706" s="1">
        <f t="shared" si="21"/>
        <v>7</v>
      </c>
      <c r="E706" s="1">
        <v>6</v>
      </c>
      <c r="F706" s="1">
        <v>1</v>
      </c>
    </row>
    <row r="707" spans="1:6" x14ac:dyDescent="0.25">
      <c r="A707" s="1" t="s">
        <v>15</v>
      </c>
      <c r="B707" s="4">
        <v>36345</v>
      </c>
      <c r="C707" s="1">
        <f t="shared" ref="C707:C770" si="22">YEAR(B707)</f>
        <v>1999</v>
      </c>
      <c r="D707" s="1">
        <f t="shared" ref="D707:D770" si="23">MONTH(B707)</f>
        <v>7</v>
      </c>
      <c r="E707" s="1">
        <v>13</v>
      </c>
      <c r="F707" s="1">
        <v>1</v>
      </c>
    </row>
    <row r="708" spans="1:6" x14ac:dyDescent="0.25">
      <c r="A708" s="1" t="s">
        <v>15</v>
      </c>
      <c r="B708" s="4">
        <v>36346</v>
      </c>
      <c r="C708" s="1">
        <f t="shared" si="22"/>
        <v>1999</v>
      </c>
      <c r="D708" s="1">
        <f t="shared" si="23"/>
        <v>7</v>
      </c>
      <c r="E708" s="1">
        <v>14</v>
      </c>
      <c r="F708" s="1">
        <v>4</v>
      </c>
    </row>
    <row r="709" spans="1:6" x14ac:dyDescent="0.25">
      <c r="A709" s="1" t="s">
        <v>15</v>
      </c>
      <c r="B709" s="4">
        <v>36347</v>
      </c>
      <c r="C709" s="1">
        <f t="shared" si="22"/>
        <v>1999</v>
      </c>
      <c r="D709" s="1">
        <f t="shared" si="23"/>
        <v>7</v>
      </c>
      <c r="E709" s="1">
        <v>6</v>
      </c>
      <c r="F709" s="1">
        <v>0</v>
      </c>
    </row>
    <row r="710" spans="1:6" x14ac:dyDescent="0.25">
      <c r="A710" s="1" t="s">
        <v>15</v>
      </c>
      <c r="B710" s="4">
        <v>36348</v>
      </c>
      <c r="C710" s="1">
        <f t="shared" si="22"/>
        <v>1999</v>
      </c>
      <c r="D710" s="1">
        <f t="shared" si="23"/>
        <v>7</v>
      </c>
      <c r="E710" s="1">
        <v>13</v>
      </c>
      <c r="F710" s="1">
        <v>2</v>
      </c>
    </row>
    <row r="711" spans="1:6" x14ac:dyDescent="0.25">
      <c r="A711" s="1" t="s">
        <v>15</v>
      </c>
      <c r="B711" s="4">
        <v>36349</v>
      </c>
      <c r="C711" s="1">
        <f t="shared" si="22"/>
        <v>1999</v>
      </c>
      <c r="D711" s="1">
        <f t="shared" si="23"/>
        <v>7</v>
      </c>
      <c r="E711" s="1">
        <v>11</v>
      </c>
      <c r="F711" s="1">
        <v>1</v>
      </c>
    </row>
    <row r="712" spans="1:6" x14ac:dyDescent="0.25">
      <c r="A712" s="1" t="s">
        <v>15</v>
      </c>
      <c r="B712" s="4">
        <v>36350</v>
      </c>
      <c r="C712" s="1">
        <f t="shared" si="22"/>
        <v>1999</v>
      </c>
      <c r="D712" s="1">
        <f t="shared" si="23"/>
        <v>7</v>
      </c>
      <c r="E712" s="1">
        <v>16</v>
      </c>
      <c r="F712" s="1">
        <v>3</v>
      </c>
    </row>
    <row r="713" spans="1:6" x14ac:dyDescent="0.25">
      <c r="A713" s="1" t="s">
        <v>15</v>
      </c>
      <c r="B713" s="4">
        <v>36351</v>
      </c>
      <c r="C713" s="1">
        <f t="shared" si="22"/>
        <v>1999</v>
      </c>
      <c r="D713" s="1">
        <f t="shared" si="23"/>
        <v>7</v>
      </c>
      <c r="E713" s="1">
        <v>26</v>
      </c>
      <c r="F713" s="1">
        <v>5</v>
      </c>
    </row>
    <row r="714" spans="1:6" x14ac:dyDescent="0.25">
      <c r="A714" s="1" t="s">
        <v>15</v>
      </c>
      <c r="B714" s="4">
        <v>36352</v>
      </c>
      <c r="C714" s="1">
        <f t="shared" si="22"/>
        <v>1999</v>
      </c>
      <c r="D714" s="1">
        <f t="shared" si="23"/>
        <v>7</v>
      </c>
      <c r="E714" s="1">
        <v>17</v>
      </c>
      <c r="F714" s="1">
        <v>5</v>
      </c>
    </row>
    <row r="715" spans="1:6" x14ac:dyDescent="0.25">
      <c r="A715" s="1" t="s">
        <v>15</v>
      </c>
      <c r="B715" s="4">
        <v>36353</v>
      </c>
      <c r="C715" s="1">
        <f t="shared" si="22"/>
        <v>1999</v>
      </c>
      <c r="D715" s="1">
        <f t="shared" si="23"/>
        <v>7</v>
      </c>
      <c r="E715" s="1">
        <v>26</v>
      </c>
      <c r="F715" s="1">
        <v>2</v>
      </c>
    </row>
    <row r="716" spans="1:6" x14ac:dyDescent="0.25">
      <c r="A716" s="1" t="s">
        <v>15</v>
      </c>
      <c r="B716" s="4">
        <v>36354</v>
      </c>
      <c r="C716" s="1">
        <f t="shared" si="22"/>
        <v>1999</v>
      </c>
      <c r="D716" s="1">
        <f t="shared" si="23"/>
        <v>7</v>
      </c>
      <c r="E716" s="1">
        <v>26</v>
      </c>
      <c r="F716" s="1">
        <v>6</v>
      </c>
    </row>
    <row r="717" spans="1:6" x14ac:dyDescent="0.25">
      <c r="A717" s="1" t="s">
        <v>15</v>
      </c>
      <c r="B717" s="4">
        <v>36355</v>
      </c>
      <c r="C717" s="1">
        <f t="shared" si="22"/>
        <v>1999</v>
      </c>
      <c r="D717" s="1">
        <f t="shared" si="23"/>
        <v>7</v>
      </c>
      <c r="E717" s="1">
        <v>31</v>
      </c>
      <c r="F717" s="1">
        <v>7</v>
      </c>
    </row>
    <row r="718" spans="1:6" x14ac:dyDescent="0.25">
      <c r="A718" s="1" t="s">
        <v>15</v>
      </c>
      <c r="B718" s="4">
        <v>36356</v>
      </c>
      <c r="C718" s="1">
        <f t="shared" si="22"/>
        <v>1999</v>
      </c>
      <c r="D718" s="1">
        <f t="shared" si="23"/>
        <v>7</v>
      </c>
      <c r="E718" s="1">
        <v>37</v>
      </c>
      <c r="F718" s="1">
        <v>5</v>
      </c>
    </row>
    <row r="719" spans="1:6" x14ac:dyDescent="0.25">
      <c r="A719" s="1" t="s">
        <v>15</v>
      </c>
      <c r="B719" s="4">
        <v>36357</v>
      </c>
      <c r="C719" s="1">
        <f t="shared" si="22"/>
        <v>1999</v>
      </c>
      <c r="D719" s="1">
        <f t="shared" si="23"/>
        <v>7</v>
      </c>
      <c r="E719" s="1">
        <v>37</v>
      </c>
      <c r="F719" s="1">
        <v>10</v>
      </c>
    </row>
    <row r="720" spans="1:6" x14ac:dyDescent="0.25">
      <c r="A720" s="1" t="s">
        <v>15</v>
      </c>
      <c r="B720" s="4">
        <v>36358</v>
      </c>
      <c r="C720" s="1">
        <f t="shared" si="22"/>
        <v>1999</v>
      </c>
      <c r="D720" s="1">
        <f t="shared" si="23"/>
        <v>7</v>
      </c>
      <c r="E720" s="1">
        <v>50</v>
      </c>
      <c r="F720" s="1">
        <v>16</v>
      </c>
    </row>
    <row r="721" spans="1:6" x14ac:dyDescent="0.25">
      <c r="A721" s="1" t="s">
        <v>15</v>
      </c>
      <c r="B721" s="4">
        <v>36359</v>
      </c>
      <c r="C721" s="1">
        <f t="shared" si="22"/>
        <v>1999</v>
      </c>
      <c r="D721" s="1">
        <f t="shared" si="23"/>
        <v>7</v>
      </c>
      <c r="E721" s="1">
        <v>58</v>
      </c>
      <c r="F721" s="1">
        <v>13</v>
      </c>
    </row>
    <row r="722" spans="1:6" x14ac:dyDescent="0.25">
      <c r="A722" s="1" t="s">
        <v>15</v>
      </c>
      <c r="B722" s="4">
        <v>36360</v>
      </c>
      <c r="C722" s="1">
        <f t="shared" si="22"/>
        <v>1999</v>
      </c>
      <c r="D722" s="1">
        <f t="shared" si="23"/>
        <v>7</v>
      </c>
      <c r="E722" s="1">
        <v>55</v>
      </c>
      <c r="F722" s="1">
        <v>16</v>
      </c>
    </row>
    <row r="723" spans="1:6" x14ac:dyDescent="0.25">
      <c r="A723" s="1" t="s">
        <v>15</v>
      </c>
      <c r="B723" s="4">
        <v>36361</v>
      </c>
      <c r="C723" s="1">
        <f t="shared" si="22"/>
        <v>1999</v>
      </c>
      <c r="D723" s="1">
        <f t="shared" si="23"/>
        <v>7</v>
      </c>
      <c r="E723" s="1">
        <v>60</v>
      </c>
      <c r="F723" s="1">
        <v>17</v>
      </c>
    </row>
    <row r="724" spans="1:6" x14ac:dyDescent="0.25">
      <c r="A724" s="1" t="s">
        <v>15</v>
      </c>
      <c r="B724" s="4">
        <v>36362</v>
      </c>
      <c r="C724" s="1">
        <f t="shared" si="22"/>
        <v>1999</v>
      </c>
      <c r="D724" s="1">
        <f t="shared" si="23"/>
        <v>7</v>
      </c>
      <c r="E724" s="1">
        <v>55</v>
      </c>
      <c r="F724" s="1">
        <v>12</v>
      </c>
    </row>
    <row r="725" spans="1:6" x14ac:dyDescent="0.25">
      <c r="A725" s="1" t="s">
        <v>15</v>
      </c>
      <c r="B725" s="4">
        <v>36363</v>
      </c>
      <c r="C725" s="1">
        <f t="shared" si="22"/>
        <v>1999</v>
      </c>
      <c r="D725" s="1">
        <f t="shared" si="23"/>
        <v>7</v>
      </c>
      <c r="E725" s="1">
        <v>56</v>
      </c>
      <c r="F725" s="1">
        <v>10</v>
      </c>
    </row>
    <row r="726" spans="1:6" x14ac:dyDescent="0.25">
      <c r="A726" s="1" t="s">
        <v>15</v>
      </c>
      <c r="B726" s="4">
        <v>36364</v>
      </c>
      <c r="C726" s="1">
        <f t="shared" si="22"/>
        <v>1999</v>
      </c>
      <c r="D726" s="1">
        <f t="shared" si="23"/>
        <v>7</v>
      </c>
      <c r="E726" s="1">
        <v>66</v>
      </c>
      <c r="F726" s="1">
        <v>16</v>
      </c>
    </row>
    <row r="727" spans="1:6" x14ac:dyDescent="0.25">
      <c r="A727" s="1" t="s">
        <v>15</v>
      </c>
      <c r="B727" s="4">
        <v>36365</v>
      </c>
      <c r="C727" s="1">
        <f t="shared" si="22"/>
        <v>1999</v>
      </c>
      <c r="D727" s="1">
        <f t="shared" si="23"/>
        <v>7</v>
      </c>
      <c r="E727" s="1">
        <v>62</v>
      </c>
      <c r="F727" s="1">
        <v>7</v>
      </c>
    </row>
    <row r="728" spans="1:6" x14ac:dyDescent="0.25">
      <c r="A728" s="1" t="s">
        <v>15</v>
      </c>
      <c r="B728" s="4">
        <v>36366</v>
      </c>
      <c r="C728" s="1">
        <f t="shared" si="22"/>
        <v>1999</v>
      </c>
      <c r="D728" s="1">
        <f t="shared" si="23"/>
        <v>7</v>
      </c>
      <c r="E728" s="1">
        <v>104</v>
      </c>
      <c r="F728" s="1">
        <v>36</v>
      </c>
    </row>
    <row r="729" spans="1:6" x14ac:dyDescent="0.25">
      <c r="A729" s="1" t="s">
        <v>15</v>
      </c>
      <c r="B729" s="4">
        <v>36367</v>
      </c>
      <c r="C729" s="1">
        <f t="shared" si="22"/>
        <v>1999</v>
      </c>
      <c r="D729" s="1">
        <f t="shared" si="23"/>
        <v>7</v>
      </c>
      <c r="E729" s="1">
        <v>83</v>
      </c>
      <c r="F729" s="1">
        <v>24</v>
      </c>
    </row>
    <row r="730" spans="1:6" x14ac:dyDescent="0.25">
      <c r="A730" s="1" t="s">
        <v>15</v>
      </c>
      <c r="B730" s="4">
        <v>36368</v>
      </c>
      <c r="C730" s="1">
        <f t="shared" si="22"/>
        <v>1999</v>
      </c>
      <c r="D730" s="1">
        <f t="shared" si="23"/>
        <v>7</v>
      </c>
      <c r="E730" s="1">
        <v>83</v>
      </c>
      <c r="F730" s="1">
        <v>16</v>
      </c>
    </row>
    <row r="731" spans="1:6" x14ac:dyDescent="0.25">
      <c r="A731" s="1" t="s">
        <v>15</v>
      </c>
      <c r="B731" s="4">
        <v>36369</v>
      </c>
      <c r="C731" s="1">
        <f t="shared" si="22"/>
        <v>1999</v>
      </c>
      <c r="D731" s="1">
        <f t="shared" si="23"/>
        <v>7</v>
      </c>
      <c r="E731" s="1">
        <v>49</v>
      </c>
      <c r="F731" s="1">
        <v>22</v>
      </c>
    </row>
    <row r="732" spans="1:6" x14ac:dyDescent="0.25">
      <c r="A732" s="1" t="s">
        <v>15</v>
      </c>
      <c r="B732" s="4">
        <v>36370</v>
      </c>
      <c r="C732" s="1">
        <f t="shared" si="22"/>
        <v>1999</v>
      </c>
      <c r="D732" s="1">
        <f t="shared" si="23"/>
        <v>7</v>
      </c>
      <c r="E732" s="1">
        <v>53</v>
      </c>
      <c r="F732" s="1">
        <v>19</v>
      </c>
    </row>
    <row r="733" spans="1:6" x14ac:dyDescent="0.25">
      <c r="A733" s="1" t="s">
        <v>15</v>
      </c>
      <c r="B733" s="4">
        <v>36371</v>
      </c>
      <c r="C733" s="1">
        <f t="shared" si="22"/>
        <v>1999</v>
      </c>
      <c r="D733" s="1">
        <f t="shared" si="23"/>
        <v>7</v>
      </c>
      <c r="E733" s="1">
        <v>95</v>
      </c>
      <c r="F733" s="1">
        <v>32</v>
      </c>
    </row>
    <row r="734" spans="1:6" x14ac:dyDescent="0.25">
      <c r="A734" s="1" t="s">
        <v>15</v>
      </c>
      <c r="B734" s="4">
        <v>36372</v>
      </c>
      <c r="C734" s="1">
        <f t="shared" si="22"/>
        <v>1999</v>
      </c>
      <c r="D734" s="1">
        <f t="shared" si="23"/>
        <v>7</v>
      </c>
      <c r="E734" s="1">
        <v>104</v>
      </c>
      <c r="F734" s="1">
        <v>43</v>
      </c>
    </row>
    <row r="735" spans="1:6" x14ac:dyDescent="0.25">
      <c r="A735" s="1" t="s">
        <v>15</v>
      </c>
      <c r="B735" s="4">
        <v>36373</v>
      </c>
      <c r="C735" s="1">
        <f t="shared" si="22"/>
        <v>1999</v>
      </c>
      <c r="D735" s="1">
        <f t="shared" si="23"/>
        <v>8</v>
      </c>
      <c r="E735" s="1">
        <v>130</v>
      </c>
      <c r="F735" s="1">
        <v>38</v>
      </c>
    </row>
    <row r="736" spans="1:6" x14ac:dyDescent="0.25">
      <c r="A736" s="1" t="s">
        <v>15</v>
      </c>
      <c r="B736" s="4">
        <v>36374</v>
      </c>
      <c r="C736" s="1">
        <f t="shared" si="22"/>
        <v>1999</v>
      </c>
      <c r="D736" s="1">
        <f t="shared" si="23"/>
        <v>8</v>
      </c>
      <c r="E736" s="1">
        <v>89</v>
      </c>
      <c r="F736" s="1">
        <v>29</v>
      </c>
    </row>
    <row r="737" spans="1:6" x14ac:dyDescent="0.25">
      <c r="A737" s="1" t="s">
        <v>15</v>
      </c>
      <c r="B737" s="4">
        <v>36375</v>
      </c>
      <c r="C737" s="1">
        <f t="shared" si="22"/>
        <v>1999</v>
      </c>
      <c r="D737" s="1">
        <f t="shared" si="23"/>
        <v>8</v>
      </c>
      <c r="E737" s="1">
        <v>52</v>
      </c>
      <c r="F737" s="1">
        <v>19</v>
      </c>
    </row>
    <row r="738" spans="1:6" x14ac:dyDescent="0.25">
      <c r="A738" s="1" t="s">
        <v>15</v>
      </c>
      <c r="B738" s="4">
        <v>36376</v>
      </c>
      <c r="C738" s="1">
        <f t="shared" si="22"/>
        <v>1999</v>
      </c>
      <c r="D738" s="1">
        <f t="shared" si="23"/>
        <v>8</v>
      </c>
      <c r="E738" s="1">
        <v>32</v>
      </c>
      <c r="F738" s="1">
        <v>16</v>
      </c>
    </row>
    <row r="739" spans="1:6" x14ac:dyDescent="0.25">
      <c r="A739" s="1" t="s">
        <v>15</v>
      </c>
      <c r="B739" s="4">
        <v>36377</v>
      </c>
      <c r="C739" s="1">
        <f t="shared" si="22"/>
        <v>1999</v>
      </c>
      <c r="D739" s="1">
        <f t="shared" si="23"/>
        <v>8</v>
      </c>
      <c r="E739" s="1">
        <v>40</v>
      </c>
      <c r="F739" s="1">
        <v>17</v>
      </c>
    </row>
    <row r="740" spans="1:6" x14ac:dyDescent="0.25">
      <c r="A740" s="1" t="s">
        <v>15</v>
      </c>
      <c r="B740" s="4">
        <v>36378</v>
      </c>
      <c r="C740" s="1">
        <f t="shared" si="22"/>
        <v>1999</v>
      </c>
      <c r="D740" s="1">
        <f t="shared" si="23"/>
        <v>8</v>
      </c>
      <c r="E740" s="1">
        <v>37</v>
      </c>
      <c r="F740" s="1">
        <v>5</v>
      </c>
    </row>
    <row r="741" spans="1:6" x14ac:dyDescent="0.25">
      <c r="A741" s="1" t="s">
        <v>15</v>
      </c>
      <c r="B741" s="4">
        <v>36379</v>
      </c>
      <c r="C741" s="1">
        <f t="shared" si="22"/>
        <v>1999</v>
      </c>
      <c r="D741" s="1">
        <f t="shared" si="23"/>
        <v>8</v>
      </c>
      <c r="E741" s="1">
        <v>53</v>
      </c>
      <c r="F741" s="1">
        <v>17</v>
      </c>
    </row>
    <row r="742" spans="1:6" x14ac:dyDescent="0.25">
      <c r="A742" s="1" t="s">
        <v>15</v>
      </c>
      <c r="B742" s="4">
        <v>36380</v>
      </c>
      <c r="C742" s="1">
        <f t="shared" si="22"/>
        <v>1999</v>
      </c>
      <c r="D742" s="1">
        <f t="shared" si="23"/>
        <v>8</v>
      </c>
      <c r="E742" s="1">
        <v>49</v>
      </c>
      <c r="F742" s="1">
        <v>12</v>
      </c>
    </row>
    <row r="743" spans="1:6" x14ac:dyDescent="0.25">
      <c r="A743" s="1" t="s">
        <v>15</v>
      </c>
      <c r="B743" s="4">
        <v>36381</v>
      </c>
      <c r="C743" s="1">
        <f t="shared" si="22"/>
        <v>1999</v>
      </c>
      <c r="D743" s="1">
        <f t="shared" si="23"/>
        <v>8</v>
      </c>
      <c r="E743" s="1">
        <v>73</v>
      </c>
      <c r="F743" s="1">
        <v>18</v>
      </c>
    </row>
    <row r="744" spans="1:6" x14ac:dyDescent="0.25">
      <c r="A744" s="1" t="s">
        <v>15</v>
      </c>
      <c r="B744" s="4">
        <v>36382</v>
      </c>
      <c r="C744" s="1">
        <f t="shared" si="22"/>
        <v>1999</v>
      </c>
      <c r="D744" s="1">
        <f t="shared" si="23"/>
        <v>8</v>
      </c>
      <c r="E744" s="1">
        <v>100</v>
      </c>
      <c r="F744" s="1">
        <v>28</v>
      </c>
    </row>
    <row r="745" spans="1:6" x14ac:dyDescent="0.25">
      <c r="A745" s="1" t="s">
        <v>15</v>
      </c>
      <c r="B745" s="4">
        <v>36383</v>
      </c>
      <c r="C745" s="1">
        <f t="shared" si="22"/>
        <v>1999</v>
      </c>
      <c r="D745" s="1">
        <f t="shared" si="23"/>
        <v>8</v>
      </c>
      <c r="E745" s="1">
        <v>55</v>
      </c>
      <c r="F745" s="1">
        <v>22</v>
      </c>
    </row>
    <row r="746" spans="1:6" x14ac:dyDescent="0.25">
      <c r="A746" s="1" t="s">
        <v>15</v>
      </c>
      <c r="B746" s="4">
        <v>36384</v>
      </c>
      <c r="C746" s="1">
        <f t="shared" si="22"/>
        <v>1999</v>
      </c>
      <c r="D746" s="1">
        <f t="shared" si="23"/>
        <v>8</v>
      </c>
      <c r="E746" s="1">
        <v>109</v>
      </c>
      <c r="F746" s="1">
        <v>34</v>
      </c>
    </row>
    <row r="747" spans="1:6" x14ac:dyDescent="0.25">
      <c r="A747" s="1" t="s">
        <v>15</v>
      </c>
      <c r="B747" s="4">
        <v>36385</v>
      </c>
      <c r="C747" s="1">
        <f t="shared" si="22"/>
        <v>1999</v>
      </c>
      <c r="D747" s="1">
        <f t="shared" si="23"/>
        <v>8</v>
      </c>
      <c r="E747" s="1">
        <v>166</v>
      </c>
      <c r="F747" s="1">
        <v>56</v>
      </c>
    </row>
    <row r="748" spans="1:6" x14ac:dyDescent="0.25">
      <c r="A748" s="1" t="s">
        <v>15</v>
      </c>
      <c r="B748" s="4">
        <v>36386</v>
      </c>
      <c r="C748" s="1">
        <f t="shared" si="22"/>
        <v>1999</v>
      </c>
      <c r="D748" s="1">
        <f t="shared" si="23"/>
        <v>8</v>
      </c>
      <c r="E748" s="1">
        <v>121</v>
      </c>
      <c r="F748" s="1">
        <v>34</v>
      </c>
    </row>
    <row r="749" spans="1:6" x14ac:dyDescent="0.25">
      <c r="A749" s="1" t="s">
        <v>15</v>
      </c>
      <c r="B749" s="4">
        <v>36387</v>
      </c>
      <c r="C749" s="1">
        <f t="shared" si="22"/>
        <v>1999</v>
      </c>
      <c r="D749" s="1">
        <f t="shared" si="23"/>
        <v>8</v>
      </c>
      <c r="E749" s="1">
        <v>228</v>
      </c>
      <c r="F749" s="1">
        <v>72</v>
      </c>
    </row>
    <row r="750" spans="1:6" x14ac:dyDescent="0.25">
      <c r="A750" s="1" t="s">
        <v>15</v>
      </c>
      <c r="B750" s="4">
        <v>36388</v>
      </c>
      <c r="C750" s="1">
        <f t="shared" si="22"/>
        <v>1999</v>
      </c>
      <c r="D750" s="1">
        <f t="shared" si="23"/>
        <v>8</v>
      </c>
      <c r="E750" s="1">
        <v>257</v>
      </c>
      <c r="F750" s="1">
        <v>65</v>
      </c>
    </row>
    <row r="751" spans="1:6" x14ac:dyDescent="0.25">
      <c r="A751" s="1" t="s">
        <v>15</v>
      </c>
      <c r="B751" s="4">
        <v>36389</v>
      </c>
      <c r="C751" s="1">
        <f t="shared" si="22"/>
        <v>1999</v>
      </c>
      <c r="D751" s="1">
        <f t="shared" si="23"/>
        <v>8</v>
      </c>
      <c r="E751" s="1">
        <v>216</v>
      </c>
      <c r="F751" s="1">
        <v>54</v>
      </c>
    </row>
    <row r="752" spans="1:6" x14ac:dyDescent="0.25">
      <c r="A752" s="1" t="s">
        <v>15</v>
      </c>
      <c r="B752" s="4">
        <v>36390</v>
      </c>
      <c r="C752" s="1">
        <f t="shared" si="22"/>
        <v>1999</v>
      </c>
      <c r="D752" s="1">
        <f t="shared" si="23"/>
        <v>8</v>
      </c>
      <c r="E752" s="1">
        <v>187</v>
      </c>
      <c r="F752" s="1">
        <v>40</v>
      </c>
    </row>
    <row r="753" spans="1:6" x14ac:dyDescent="0.25">
      <c r="A753" s="1" t="s">
        <v>15</v>
      </c>
      <c r="B753" s="4">
        <v>36391</v>
      </c>
      <c r="C753" s="1">
        <f t="shared" si="22"/>
        <v>1999</v>
      </c>
      <c r="D753" s="1">
        <f t="shared" si="23"/>
        <v>8</v>
      </c>
      <c r="E753" s="1">
        <v>149</v>
      </c>
      <c r="F753" s="1">
        <v>38</v>
      </c>
    </row>
    <row r="754" spans="1:6" x14ac:dyDescent="0.25">
      <c r="A754" s="1" t="s">
        <v>15</v>
      </c>
      <c r="B754" s="4">
        <v>36392</v>
      </c>
      <c r="C754" s="1">
        <f t="shared" si="22"/>
        <v>1999</v>
      </c>
      <c r="D754" s="1">
        <f t="shared" si="23"/>
        <v>8</v>
      </c>
      <c r="E754" s="1">
        <v>161</v>
      </c>
      <c r="F754" s="1">
        <v>36</v>
      </c>
    </row>
    <row r="755" spans="1:6" x14ac:dyDescent="0.25">
      <c r="A755" s="1" t="s">
        <v>15</v>
      </c>
      <c r="B755" s="4">
        <v>36393</v>
      </c>
      <c r="C755" s="1">
        <f t="shared" si="22"/>
        <v>1999</v>
      </c>
      <c r="D755" s="1">
        <f t="shared" si="23"/>
        <v>8</v>
      </c>
      <c r="E755" s="1">
        <v>148</v>
      </c>
      <c r="F755" s="1">
        <v>47</v>
      </c>
    </row>
    <row r="756" spans="1:6" x14ac:dyDescent="0.25">
      <c r="A756" s="1" t="s">
        <v>15</v>
      </c>
      <c r="B756" s="4">
        <v>36394</v>
      </c>
      <c r="C756" s="1">
        <f t="shared" si="22"/>
        <v>1999</v>
      </c>
      <c r="D756" s="1">
        <f t="shared" si="23"/>
        <v>8</v>
      </c>
      <c r="E756" s="1">
        <v>208</v>
      </c>
      <c r="F756" s="1">
        <v>46</v>
      </c>
    </row>
    <row r="757" spans="1:6" x14ac:dyDescent="0.25">
      <c r="A757" s="1" t="s">
        <v>15</v>
      </c>
      <c r="B757" s="4">
        <v>36395</v>
      </c>
      <c r="C757" s="1">
        <f t="shared" si="22"/>
        <v>1999</v>
      </c>
      <c r="D757" s="1">
        <f t="shared" si="23"/>
        <v>8</v>
      </c>
      <c r="E757" s="1">
        <v>178</v>
      </c>
      <c r="F757" s="1">
        <v>49</v>
      </c>
    </row>
    <row r="758" spans="1:6" x14ac:dyDescent="0.25">
      <c r="A758" s="1" t="s">
        <v>15</v>
      </c>
      <c r="B758" s="4">
        <v>36396</v>
      </c>
      <c r="C758" s="1">
        <f t="shared" si="22"/>
        <v>1999</v>
      </c>
      <c r="D758" s="1">
        <f t="shared" si="23"/>
        <v>8</v>
      </c>
      <c r="E758" s="1">
        <v>154</v>
      </c>
      <c r="F758" s="1">
        <v>37</v>
      </c>
    </row>
    <row r="759" spans="1:6" x14ac:dyDescent="0.25">
      <c r="A759" s="1" t="s">
        <v>15</v>
      </c>
      <c r="B759" s="4">
        <v>36397</v>
      </c>
      <c r="C759" s="1">
        <f t="shared" si="22"/>
        <v>1999</v>
      </c>
      <c r="D759" s="1">
        <f t="shared" si="23"/>
        <v>8</v>
      </c>
      <c r="E759" s="1">
        <v>166</v>
      </c>
      <c r="F759" s="1">
        <v>38</v>
      </c>
    </row>
    <row r="760" spans="1:6" x14ac:dyDescent="0.25">
      <c r="A760" s="1" t="s">
        <v>15</v>
      </c>
      <c r="B760" s="4">
        <v>36398</v>
      </c>
      <c r="C760" s="1">
        <f t="shared" si="22"/>
        <v>1999</v>
      </c>
      <c r="D760" s="1">
        <f t="shared" si="23"/>
        <v>8</v>
      </c>
      <c r="E760" s="1">
        <v>342</v>
      </c>
      <c r="F760" s="1">
        <v>78</v>
      </c>
    </row>
    <row r="761" spans="1:6" x14ac:dyDescent="0.25">
      <c r="A761" s="1" t="s">
        <v>15</v>
      </c>
      <c r="B761" s="4">
        <v>36399</v>
      </c>
      <c r="C761" s="1">
        <f t="shared" si="22"/>
        <v>1999</v>
      </c>
      <c r="D761" s="1">
        <f t="shared" si="23"/>
        <v>8</v>
      </c>
      <c r="E761" s="1">
        <v>187</v>
      </c>
      <c r="F761" s="1">
        <v>48</v>
      </c>
    </row>
    <row r="762" spans="1:6" x14ac:dyDescent="0.25">
      <c r="A762" s="1" t="s">
        <v>15</v>
      </c>
      <c r="B762" s="4">
        <v>36400</v>
      </c>
      <c r="C762" s="1">
        <f t="shared" si="22"/>
        <v>1999</v>
      </c>
      <c r="D762" s="1">
        <f t="shared" si="23"/>
        <v>8</v>
      </c>
      <c r="E762" s="1">
        <v>244</v>
      </c>
      <c r="F762" s="1">
        <v>56</v>
      </c>
    </row>
    <row r="763" spans="1:6" x14ac:dyDescent="0.25">
      <c r="A763" s="1" t="s">
        <v>15</v>
      </c>
      <c r="B763" s="4">
        <v>36401</v>
      </c>
      <c r="C763" s="1">
        <f t="shared" si="22"/>
        <v>1999</v>
      </c>
      <c r="D763" s="1">
        <f t="shared" si="23"/>
        <v>8</v>
      </c>
      <c r="E763" s="1">
        <v>265</v>
      </c>
      <c r="F763" s="1">
        <v>58</v>
      </c>
    </row>
    <row r="764" spans="1:6" x14ac:dyDescent="0.25">
      <c r="A764" s="1" t="s">
        <v>15</v>
      </c>
      <c r="B764" s="4">
        <v>36402</v>
      </c>
      <c r="C764" s="1">
        <f t="shared" si="22"/>
        <v>1999</v>
      </c>
      <c r="D764" s="1">
        <f t="shared" si="23"/>
        <v>8</v>
      </c>
      <c r="E764" s="1">
        <v>608</v>
      </c>
      <c r="F764" s="1">
        <v>121</v>
      </c>
    </row>
    <row r="765" spans="1:6" x14ac:dyDescent="0.25">
      <c r="A765" s="1" t="s">
        <v>15</v>
      </c>
      <c r="B765" s="4">
        <v>36403</v>
      </c>
      <c r="C765" s="1">
        <f t="shared" si="22"/>
        <v>1999</v>
      </c>
      <c r="D765" s="1">
        <f t="shared" si="23"/>
        <v>8</v>
      </c>
      <c r="E765" s="1">
        <v>773</v>
      </c>
      <c r="F765" s="1">
        <v>186</v>
      </c>
    </row>
    <row r="766" spans="1:6" x14ac:dyDescent="0.25">
      <c r="A766" s="1" t="s">
        <v>15</v>
      </c>
      <c r="B766" s="4">
        <v>36404</v>
      </c>
      <c r="C766" s="1">
        <f t="shared" si="22"/>
        <v>1999</v>
      </c>
      <c r="D766" s="1">
        <f t="shared" si="23"/>
        <v>9</v>
      </c>
      <c r="E766" s="1">
        <v>552</v>
      </c>
      <c r="F766" s="1">
        <v>118</v>
      </c>
    </row>
    <row r="767" spans="1:6" x14ac:dyDescent="0.25">
      <c r="A767" s="1" t="s">
        <v>15</v>
      </c>
      <c r="B767" s="4">
        <v>36405</v>
      </c>
      <c r="C767" s="1">
        <f t="shared" si="22"/>
        <v>1999</v>
      </c>
      <c r="D767" s="1">
        <f t="shared" si="23"/>
        <v>9</v>
      </c>
      <c r="E767" s="1">
        <v>830</v>
      </c>
      <c r="F767" s="1">
        <v>169</v>
      </c>
    </row>
    <row r="768" spans="1:6" x14ac:dyDescent="0.25">
      <c r="A768" s="1" t="s">
        <v>15</v>
      </c>
      <c r="B768" s="4">
        <v>36406</v>
      </c>
      <c r="C768" s="1">
        <f t="shared" si="22"/>
        <v>1999</v>
      </c>
      <c r="D768" s="1">
        <f t="shared" si="23"/>
        <v>9</v>
      </c>
      <c r="E768" s="1">
        <v>976</v>
      </c>
      <c r="F768" s="1">
        <v>210</v>
      </c>
    </row>
    <row r="769" spans="1:6" x14ac:dyDescent="0.25">
      <c r="A769" s="1" t="s">
        <v>15</v>
      </c>
      <c r="B769" s="4">
        <v>36407</v>
      </c>
      <c r="C769" s="1">
        <f t="shared" si="22"/>
        <v>1999</v>
      </c>
      <c r="D769" s="1">
        <f t="shared" si="23"/>
        <v>9</v>
      </c>
      <c r="E769" s="1">
        <v>744</v>
      </c>
      <c r="F769" s="1">
        <v>109</v>
      </c>
    </row>
    <row r="770" spans="1:6" x14ac:dyDescent="0.25">
      <c r="A770" s="1" t="s">
        <v>15</v>
      </c>
      <c r="B770" s="4">
        <v>36408</v>
      </c>
      <c r="C770" s="1">
        <f t="shared" si="22"/>
        <v>1999</v>
      </c>
      <c r="D770" s="1">
        <f t="shared" si="23"/>
        <v>9</v>
      </c>
      <c r="E770" s="1">
        <v>694</v>
      </c>
      <c r="F770" s="1">
        <v>128</v>
      </c>
    </row>
    <row r="771" spans="1:6" x14ac:dyDescent="0.25">
      <c r="A771" s="1" t="s">
        <v>15</v>
      </c>
      <c r="B771" s="4">
        <v>36409</v>
      </c>
      <c r="C771" s="1">
        <f t="shared" ref="C771:C834" si="24">YEAR(B771)</f>
        <v>1999</v>
      </c>
      <c r="D771" s="1">
        <f t="shared" ref="D771:D834" si="25">MONTH(B771)</f>
        <v>9</v>
      </c>
      <c r="E771" s="1">
        <v>1354</v>
      </c>
      <c r="F771" s="1">
        <v>252</v>
      </c>
    </row>
    <row r="772" spans="1:6" x14ac:dyDescent="0.25">
      <c r="A772" s="1" t="s">
        <v>15</v>
      </c>
      <c r="B772" s="4">
        <v>36410</v>
      </c>
      <c r="C772" s="1">
        <f t="shared" si="24"/>
        <v>1999</v>
      </c>
      <c r="D772" s="1">
        <f t="shared" si="25"/>
        <v>9</v>
      </c>
      <c r="E772" s="1">
        <v>710</v>
      </c>
      <c r="F772" s="1">
        <v>110</v>
      </c>
    </row>
    <row r="773" spans="1:6" x14ac:dyDescent="0.25">
      <c r="A773" s="1" t="s">
        <v>15</v>
      </c>
      <c r="B773" s="4">
        <v>36411</v>
      </c>
      <c r="C773" s="1">
        <f t="shared" si="24"/>
        <v>1999</v>
      </c>
      <c r="D773" s="1">
        <f t="shared" si="25"/>
        <v>9</v>
      </c>
      <c r="E773" s="1">
        <v>617</v>
      </c>
      <c r="F773" s="1">
        <v>92</v>
      </c>
    </row>
    <row r="774" spans="1:6" x14ac:dyDescent="0.25">
      <c r="A774" s="1" t="s">
        <v>15</v>
      </c>
      <c r="B774" s="4">
        <v>36412</v>
      </c>
      <c r="C774" s="1">
        <f t="shared" si="24"/>
        <v>1999</v>
      </c>
      <c r="D774" s="1">
        <f t="shared" si="25"/>
        <v>9</v>
      </c>
      <c r="E774" s="1">
        <v>794</v>
      </c>
      <c r="F774" s="1">
        <v>120</v>
      </c>
    </row>
    <row r="775" spans="1:6" x14ac:dyDescent="0.25">
      <c r="A775" s="1" t="s">
        <v>15</v>
      </c>
      <c r="B775" s="4">
        <v>36413</v>
      </c>
      <c r="C775" s="1">
        <f t="shared" si="24"/>
        <v>1999</v>
      </c>
      <c r="D775" s="1">
        <f t="shared" si="25"/>
        <v>9</v>
      </c>
      <c r="E775" s="1">
        <v>728</v>
      </c>
      <c r="F775" s="1">
        <v>113</v>
      </c>
    </row>
    <row r="776" spans="1:6" x14ac:dyDescent="0.25">
      <c r="A776" s="1" t="s">
        <v>15</v>
      </c>
      <c r="B776" s="4">
        <v>36414</v>
      </c>
      <c r="C776" s="1">
        <f t="shared" si="24"/>
        <v>1999</v>
      </c>
      <c r="D776" s="1">
        <f t="shared" si="25"/>
        <v>9</v>
      </c>
      <c r="E776" s="1">
        <v>692</v>
      </c>
      <c r="F776" s="1">
        <v>102</v>
      </c>
    </row>
    <row r="777" spans="1:6" x14ac:dyDescent="0.25">
      <c r="A777" s="1" t="s">
        <v>15</v>
      </c>
      <c r="B777" s="4">
        <v>36415</v>
      </c>
      <c r="C777" s="1">
        <f t="shared" si="24"/>
        <v>1999</v>
      </c>
      <c r="D777" s="1">
        <f t="shared" si="25"/>
        <v>9</v>
      </c>
      <c r="E777" s="1">
        <v>457</v>
      </c>
      <c r="F777" s="1">
        <v>76</v>
      </c>
    </row>
    <row r="778" spans="1:6" x14ac:dyDescent="0.25">
      <c r="A778" s="1" t="s">
        <v>15</v>
      </c>
      <c r="B778" s="4">
        <v>36416</v>
      </c>
      <c r="C778" s="1">
        <f t="shared" si="24"/>
        <v>1999</v>
      </c>
      <c r="D778" s="1">
        <f t="shared" si="25"/>
        <v>9</v>
      </c>
      <c r="E778" s="1">
        <v>608</v>
      </c>
      <c r="F778" s="1">
        <v>131</v>
      </c>
    </row>
    <row r="779" spans="1:6" x14ac:dyDescent="0.25">
      <c r="A779" s="1" t="s">
        <v>15</v>
      </c>
      <c r="B779" s="4">
        <v>36417</v>
      </c>
      <c r="C779" s="1">
        <f t="shared" si="24"/>
        <v>1999</v>
      </c>
      <c r="D779" s="1">
        <f t="shared" si="25"/>
        <v>9</v>
      </c>
      <c r="E779" s="1">
        <v>688</v>
      </c>
      <c r="F779" s="1">
        <v>112</v>
      </c>
    </row>
    <row r="780" spans="1:6" x14ac:dyDescent="0.25">
      <c r="A780" s="1" t="s">
        <v>15</v>
      </c>
      <c r="B780" s="4">
        <v>36418</v>
      </c>
      <c r="C780" s="1">
        <f t="shared" si="24"/>
        <v>1999</v>
      </c>
      <c r="D780" s="1">
        <f t="shared" si="25"/>
        <v>9</v>
      </c>
      <c r="E780" s="1">
        <v>625</v>
      </c>
      <c r="F780" s="1">
        <v>85</v>
      </c>
    </row>
    <row r="781" spans="1:6" x14ac:dyDescent="0.25">
      <c r="A781" s="1" t="s">
        <v>15</v>
      </c>
      <c r="B781" s="4">
        <v>36419</v>
      </c>
      <c r="C781" s="1">
        <f t="shared" si="24"/>
        <v>1999</v>
      </c>
      <c r="D781" s="1">
        <f t="shared" si="25"/>
        <v>9</v>
      </c>
      <c r="E781" s="1">
        <v>695</v>
      </c>
      <c r="F781" s="1">
        <v>113</v>
      </c>
    </row>
    <row r="782" spans="1:6" x14ac:dyDescent="0.25">
      <c r="A782" s="1" t="s">
        <v>15</v>
      </c>
      <c r="B782" s="4">
        <v>36420</v>
      </c>
      <c r="C782" s="1">
        <f t="shared" si="24"/>
        <v>1999</v>
      </c>
      <c r="D782" s="1">
        <f t="shared" si="25"/>
        <v>9</v>
      </c>
      <c r="E782" s="1">
        <v>835</v>
      </c>
      <c r="F782" s="1">
        <v>110</v>
      </c>
    </row>
    <row r="783" spans="1:6" x14ac:dyDescent="0.25">
      <c r="A783" s="1" t="s">
        <v>15</v>
      </c>
      <c r="B783" s="4">
        <v>36421</v>
      </c>
      <c r="C783" s="1">
        <f t="shared" si="24"/>
        <v>1999</v>
      </c>
      <c r="D783" s="1">
        <f t="shared" si="25"/>
        <v>9</v>
      </c>
      <c r="E783" s="1">
        <v>808</v>
      </c>
      <c r="F783" s="1">
        <v>101</v>
      </c>
    </row>
    <row r="784" spans="1:6" x14ac:dyDescent="0.25">
      <c r="A784" s="1" t="s">
        <v>15</v>
      </c>
      <c r="B784" s="4">
        <v>36422</v>
      </c>
      <c r="C784" s="1">
        <f t="shared" si="24"/>
        <v>1999</v>
      </c>
      <c r="D784" s="1">
        <f t="shared" si="25"/>
        <v>9</v>
      </c>
      <c r="E784" s="1">
        <v>1218</v>
      </c>
      <c r="F784" s="1">
        <v>191</v>
      </c>
    </row>
    <row r="785" spans="1:6" x14ac:dyDescent="0.25">
      <c r="A785" s="1" t="s">
        <v>15</v>
      </c>
      <c r="B785" s="4">
        <v>36423</v>
      </c>
      <c r="C785" s="1">
        <f t="shared" si="24"/>
        <v>1999</v>
      </c>
      <c r="D785" s="1">
        <f t="shared" si="25"/>
        <v>9</v>
      </c>
      <c r="E785" s="1">
        <v>1370</v>
      </c>
      <c r="F785" s="1">
        <v>194</v>
      </c>
    </row>
    <row r="786" spans="1:6" x14ac:dyDescent="0.25">
      <c r="A786" s="1" t="s">
        <v>15</v>
      </c>
      <c r="B786" s="4">
        <v>36424</v>
      </c>
      <c r="C786" s="1">
        <f t="shared" si="24"/>
        <v>1999</v>
      </c>
      <c r="D786" s="1">
        <f t="shared" si="25"/>
        <v>9</v>
      </c>
      <c r="E786" s="1">
        <v>1200</v>
      </c>
      <c r="F786" s="1">
        <v>190</v>
      </c>
    </row>
    <row r="787" spans="1:6" x14ac:dyDescent="0.25">
      <c r="A787" s="1" t="s">
        <v>15</v>
      </c>
      <c r="B787" s="4">
        <v>36425</v>
      </c>
      <c r="C787" s="1">
        <f t="shared" si="24"/>
        <v>1999</v>
      </c>
      <c r="D787" s="1">
        <f t="shared" si="25"/>
        <v>9</v>
      </c>
      <c r="E787" s="1">
        <v>1321</v>
      </c>
      <c r="F787" s="1">
        <v>200</v>
      </c>
    </row>
    <row r="788" spans="1:6" x14ac:dyDescent="0.25">
      <c r="A788" s="1" t="s">
        <v>15</v>
      </c>
      <c r="B788" s="4">
        <v>36426</v>
      </c>
      <c r="C788" s="1">
        <f t="shared" si="24"/>
        <v>1999</v>
      </c>
      <c r="D788" s="1">
        <f t="shared" si="25"/>
        <v>9</v>
      </c>
      <c r="E788" s="1">
        <v>1591</v>
      </c>
      <c r="F788" s="1">
        <v>222</v>
      </c>
    </row>
    <row r="789" spans="1:6" x14ac:dyDescent="0.25">
      <c r="A789" s="1" t="s">
        <v>15</v>
      </c>
      <c r="B789" s="4">
        <v>36427</v>
      </c>
      <c r="C789" s="1">
        <f t="shared" si="24"/>
        <v>1999</v>
      </c>
      <c r="D789" s="1">
        <f t="shared" si="25"/>
        <v>9</v>
      </c>
      <c r="E789" s="1">
        <v>2656</v>
      </c>
      <c r="F789" s="1">
        <v>356</v>
      </c>
    </row>
    <row r="790" spans="1:6" x14ac:dyDescent="0.25">
      <c r="A790" s="1" t="s">
        <v>15</v>
      </c>
      <c r="B790" s="4">
        <v>36428</v>
      </c>
      <c r="C790" s="1">
        <f t="shared" si="24"/>
        <v>1999</v>
      </c>
      <c r="D790" s="1">
        <f t="shared" si="25"/>
        <v>9</v>
      </c>
      <c r="E790" s="1">
        <v>2600</v>
      </c>
      <c r="F790" s="1">
        <v>424</v>
      </c>
    </row>
    <row r="791" spans="1:6" x14ac:dyDescent="0.25">
      <c r="A791" s="1" t="s">
        <v>15</v>
      </c>
      <c r="B791" s="4">
        <v>36429</v>
      </c>
      <c r="C791" s="1">
        <f t="shared" si="24"/>
        <v>1999</v>
      </c>
      <c r="D791" s="1">
        <f t="shared" si="25"/>
        <v>9</v>
      </c>
      <c r="E791" s="1">
        <v>3077</v>
      </c>
      <c r="F791" s="1">
        <v>472</v>
      </c>
    </row>
    <row r="792" spans="1:6" x14ac:dyDescent="0.25">
      <c r="A792" s="1" t="s">
        <v>15</v>
      </c>
      <c r="B792" s="4">
        <v>36430</v>
      </c>
      <c r="C792" s="1">
        <f t="shared" si="24"/>
        <v>1999</v>
      </c>
      <c r="D792" s="1">
        <f t="shared" si="25"/>
        <v>9</v>
      </c>
      <c r="E792" s="1">
        <v>2149</v>
      </c>
      <c r="F792" s="1">
        <v>308</v>
      </c>
    </row>
    <row r="793" spans="1:6" x14ac:dyDescent="0.25">
      <c r="A793" s="1" t="s">
        <v>15</v>
      </c>
      <c r="B793" s="4">
        <v>36431</v>
      </c>
      <c r="C793" s="1">
        <f t="shared" si="24"/>
        <v>1999</v>
      </c>
      <c r="D793" s="1">
        <f t="shared" si="25"/>
        <v>9</v>
      </c>
      <c r="E793" s="1">
        <v>2282</v>
      </c>
      <c r="F793" s="1">
        <v>306</v>
      </c>
    </row>
    <row r="794" spans="1:6" x14ac:dyDescent="0.25">
      <c r="A794" s="1" t="s">
        <v>15</v>
      </c>
      <c r="B794" s="4">
        <v>36432</v>
      </c>
      <c r="C794" s="1">
        <f t="shared" si="24"/>
        <v>1999</v>
      </c>
      <c r="D794" s="1">
        <f t="shared" si="25"/>
        <v>9</v>
      </c>
      <c r="E794" s="1">
        <v>1715</v>
      </c>
      <c r="F794" s="1">
        <v>239</v>
      </c>
    </row>
    <row r="795" spans="1:6" x14ac:dyDescent="0.25">
      <c r="A795" s="1" t="s">
        <v>15</v>
      </c>
      <c r="B795" s="4">
        <v>36433</v>
      </c>
      <c r="C795" s="1">
        <f t="shared" si="24"/>
        <v>1999</v>
      </c>
      <c r="D795" s="1">
        <f t="shared" si="25"/>
        <v>9</v>
      </c>
      <c r="E795" s="1">
        <v>1368</v>
      </c>
      <c r="F795" s="1">
        <v>208</v>
      </c>
    </row>
    <row r="796" spans="1:6" x14ac:dyDescent="0.25">
      <c r="A796" s="1" t="s">
        <v>15</v>
      </c>
      <c r="B796" s="4">
        <v>36434</v>
      </c>
      <c r="C796" s="1">
        <f t="shared" si="24"/>
        <v>1999</v>
      </c>
      <c r="D796" s="1">
        <f t="shared" si="25"/>
        <v>10</v>
      </c>
      <c r="E796" s="1">
        <v>1301</v>
      </c>
      <c r="F796" s="1">
        <v>199</v>
      </c>
    </row>
    <row r="797" spans="1:6" x14ac:dyDescent="0.25">
      <c r="A797" s="1" t="s">
        <v>15</v>
      </c>
      <c r="B797" s="4">
        <v>36435</v>
      </c>
      <c r="C797" s="1">
        <f t="shared" si="24"/>
        <v>1999</v>
      </c>
      <c r="D797" s="1">
        <f t="shared" si="25"/>
        <v>10</v>
      </c>
      <c r="E797" s="1">
        <v>1151</v>
      </c>
      <c r="F797" s="1">
        <v>143</v>
      </c>
    </row>
    <row r="798" spans="1:6" x14ac:dyDescent="0.25">
      <c r="A798" s="1" t="s">
        <v>15</v>
      </c>
      <c r="B798" s="4">
        <v>36436</v>
      </c>
      <c r="C798" s="1">
        <f t="shared" si="24"/>
        <v>1999</v>
      </c>
      <c r="D798" s="1">
        <f t="shared" si="25"/>
        <v>10</v>
      </c>
      <c r="E798" s="1">
        <v>1397</v>
      </c>
      <c r="F798" s="1">
        <v>163</v>
      </c>
    </row>
    <row r="799" spans="1:6" x14ac:dyDescent="0.25">
      <c r="A799" s="1" t="s">
        <v>15</v>
      </c>
      <c r="B799" s="4">
        <v>36437</v>
      </c>
      <c r="C799" s="1">
        <f t="shared" si="24"/>
        <v>1999</v>
      </c>
      <c r="D799" s="1">
        <f t="shared" si="25"/>
        <v>10</v>
      </c>
      <c r="E799" s="1">
        <v>1069</v>
      </c>
      <c r="F799" s="1">
        <v>139</v>
      </c>
    </row>
    <row r="800" spans="1:6" x14ac:dyDescent="0.25">
      <c r="A800" s="1" t="s">
        <v>15</v>
      </c>
      <c r="B800" s="4">
        <v>36438</v>
      </c>
      <c r="C800" s="1">
        <f t="shared" si="24"/>
        <v>1999</v>
      </c>
      <c r="D800" s="1">
        <f t="shared" si="25"/>
        <v>10</v>
      </c>
      <c r="E800" s="1">
        <v>1109</v>
      </c>
      <c r="F800" s="1">
        <v>142</v>
      </c>
    </row>
    <row r="801" spans="1:6" x14ac:dyDescent="0.25">
      <c r="A801" s="1" t="s">
        <v>15</v>
      </c>
      <c r="B801" s="4">
        <v>36439</v>
      </c>
      <c r="C801" s="1">
        <f t="shared" si="24"/>
        <v>1999</v>
      </c>
      <c r="D801" s="1">
        <f t="shared" si="25"/>
        <v>10</v>
      </c>
      <c r="E801" s="1">
        <v>1079</v>
      </c>
      <c r="F801" s="1">
        <v>137</v>
      </c>
    </row>
    <row r="802" spans="1:6" x14ac:dyDescent="0.25">
      <c r="A802" s="1" t="s">
        <v>15</v>
      </c>
      <c r="B802" s="4">
        <v>36440</v>
      </c>
      <c r="C802" s="1">
        <f t="shared" si="24"/>
        <v>1999</v>
      </c>
      <c r="D802" s="1">
        <f t="shared" si="25"/>
        <v>10</v>
      </c>
      <c r="E802" s="1">
        <v>1242</v>
      </c>
      <c r="F802" s="1">
        <v>187</v>
      </c>
    </row>
    <row r="803" spans="1:6" x14ac:dyDescent="0.25">
      <c r="A803" s="1" t="s">
        <v>15</v>
      </c>
      <c r="B803" s="4">
        <v>36441</v>
      </c>
      <c r="C803" s="1">
        <f t="shared" si="24"/>
        <v>1999</v>
      </c>
      <c r="D803" s="1">
        <f t="shared" si="25"/>
        <v>10</v>
      </c>
      <c r="E803" s="1">
        <v>1374</v>
      </c>
      <c r="F803" s="1">
        <v>151</v>
      </c>
    </row>
    <row r="804" spans="1:6" x14ac:dyDescent="0.25">
      <c r="A804" s="1" t="s">
        <v>15</v>
      </c>
      <c r="B804" s="4">
        <v>36442</v>
      </c>
      <c r="C804" s="1">
        <f t="shared" si="24"/>
        <v>1999</v>
      </c>
      <c r="D804" s="1">
        <f t="shared" si="25"/>
        <v>10</v>
      </c>
      <c r="E804" s="1">
        <v>1436</v>
      </c>
      <c r="F804" s="1">
        <v>166</v>
      </c>
    </row>
    <row r="805" spans="1:6" x14ac:dyDescent="0.25">
      <c r="A805" s="1" t="s">
        <v>15</v>
      </c>
      <c r="B805" s="4">
        <v>36443</v>
      </c>
      <c r="C805" s="1">
        <f t="shared" si="24"/>
        <v>1999</v>
      </c>
      <c r="D805" s="1">
        <f t="shared" si="25"/>
        <v>10</v>
      </c>
      <c r="E805" s="1">
        <v>1127</v>
      </c>
      <c r="F805" s="1">
        <v>139</v>
      </c>
    </row>
    <row r="806" spans="1:6" x14ac:dyDescent="0.25">
      <c r="A806" s="1" t="s">
        <v>15</v>
      </c>
      <c r="B806" s="4">
        <v>36444</v>
      </c>
      <c r="C806" s="1">
        <f t="shared" si="24"/>
        <v>1999</v>
      </c>
      <c r="D806" s="1">
        <f t="shared" si="25"/>
        <v>10</v>
      </c>
      <c r="E806" s="1">
        <v>806</v>
      </c>
      <c r="F806" s="1">
        <v>113</v>
      </c>
    </row>
    <row r="807" spans="1:6" x14ac:dyDescent="0.25">
      <c r="A807" s="1" t="s">
        <v>15</v>
      </c>
      <c r="B807" s="4">
        <v>36445</v>
      </c>
      <c r="C807" s="1">
        <f t="shared" si="24"/>
        <v>1999</v>
      </c>
      <c r="D807" s="1">
        <f t="shared" si="25"/>
        <v>10</v>
      </c>
      <c r="E807" s="1">
        <v>976</v>
      </c>
      <c r="F807" s="1">
        <v>127</v>
      </c>
    </row>
    <row r="808" spans="1:6" x14ac:dyDescent="0.25">
      <c r="A808" s="1" t="s">
        <v>15</v>
      </c>
      <c r="B808" s="4">
        <v>36446</v>
      </c>
      <c r="C808" s="1">
        <f t="shared" si="24"/>
        <v>1999</v>
      </c>
      <c r="D808" s="1">
        <f t="shared" si="25"/>
        <v>10</v>
      </c>
      <c r="E808" s="1">
        <v>731</v>
      </c>
      <c r="F808" s="1">
        <v>88</v>
      </c>
    </row>
    <row r="809" spans="1:6" x14ac:dyDescent="0.25">
      <c r="A809" s="1" t="s">
        <v>15</v>
      </c>
      <c r="B809" s="4">
        <v>36447</v>
      </c>
      <c r="C809" s="1">
        <f t="shared" si="24"/>
        <v>1999</v>
      </c>
      <c r="D809" s="1">
        <f t="shared" si="25"/>
        <v>10</v>
      </c>
      <c r="E809" s="1">
        <v>960</v>
      </c>
      <c r="F809" s="1">
        <v>127</v>
      </c>
    </row>
    <row r="810" spans="1:6" x14ac:dyDescent="0.25">
      <c r="A810" s="1" t="s">
        <v>15</v>
      </c>
      <c r="B810" s="4">
        <v>36448</v>
      </c>
      <c r="C810" s="1">
        <f t="shared" si="24"/>
        <v>1999</v>
      </c>
      <c r="D810" s="1">
        <f t="shared" si="25"/>
        <v>10</v>
      </c>
      <c r="E810" s="1">
        <v>1117</v>
      </c>
      <c r="F810" s="1">
        <v>119</v>
      </c>
    </row>
    <row r="811" spans="1:6" x14ac:dyDescent="0.25">
      <c r="A811" s="1" t="s">
        <v>15</v>
      </c>
      <c r="B811" s="4">
        <v>36449</v>
      </c>
      <c r="C811" s="1">
        <f t="shared" si="24"/>
        <v>1999</v>
      </c>
      <c r="D811" s="1">
        <f t="shared" si="25"/>
        <v>10</v>
      </c>
      <c r="E811" s="1">
        <v>802</v>
      </c>
      <c r="F811" s="1">
        <v>90</v>
      </c>
    </row>
    <row r="812" spans="1:6" x14ac:dyDescent="0.25">
      <c r="A812" s="1" t="s">
        <v>15</v>
      </c>
      <c r="B812" s="4">
        <v>36450</v>
      </c>
      <c r="C812" s="1">
        <f t="shared" si="24"/>
        <v>1999</v>
      </c>
      <c r="D812" s="1">
        <f t="shared" si="25"/>
        <v>10</v>
      </c>
      <c r="E812" s="1">
        <v>638</v>
      </c>
      <c r="F812" s="1">
        <v>72</v>
      </c>
    </row>
    <row r="813" spans="1:6" x14ac:dyDescent="0.25">
      <c r="A813" s="1" t="s">
        <v>15</v>
      </c>
      <c r="B813" s="4">
        <v>36451</v>
      </c>
      <c r="C813" s="1">
        <f t="shared" si="24"/>
        <v>1999</v>
      </c>
      <c r="D813" s="1">
        <f t="shared" si="25"/>
        <v>10</v>
      </c>
      <c r="E813" s="1">
        <v>491</v>
      </c>
      <c r="F813" s="1">
        <v>72</v>
      </c>
    </row>
    <row r="814" spans="1:6" x14ac:dyDescent="0.25">
      <c r="A814" s="1" t="s">
        <v>15</v>
      </c>
      <c r="B814" s="4">
        <v>36452</v>
      </c>
      <c r="C814" s="1">
        <f t="shared" si="24"/>
        <v>1999</v>
      </c>
      <c r="D814" s="1">
        <f t="shared" si="25"/>
        <v>10</v>
      </c>
      <c r="E814" s="1">
        <v>587</v>
      </c>
      <c r="F814" s="1">
        <v>89</v>
      </c>
    </row>
    <row r="815" spans="1:6" x14ac:dyDescent="0.25">
      <c r="A815" s="1" t="s">
        <v>15</v>
      </c>
      <c r="B815" s="4">
        <v>36453</v>
      </c>
      <c r="C815" s="1">
        <f t="shared" si="24"/>
        <v>1999</v>
      </c>
      <c r="D815" s="1">
        <f t="shared" si="25"/>
        <v>10</v>
      </c>
      <c r="E815" s="1">
        <v>524</v>
      </c>
      <c r="F815" s="1">
        <v>77</v>
      </c>
    </row>
    <row r="816" spans="1:6" x14ac:dyDescent="0.25">
      <c r="A816" s="1" t="s">
        <v>15</v>
      </c>
      <c r="B816" s="4">
        <v>36454</v>
      </c>
      <c r="C816" s="1">
        <f t="shared" si="24"/>
        <v>1999</v>
      </c>
      <c r="D816" s="1">
        <f t="shared" si="25"/>
        <v>10</v>
      </c>
      <c r="E816" s="1">
        <v>257</v>
      </c>
      <c r="F816" s="1">
        <v>42</v>
      </c>
    </row>
    <row r="817" spans="1:6" x14ac:dyDescent="0.25">
      <c r="A817" s="1" t="s">
        <v>15</v>
      </c>
      <c r="B817" s="4">
        <v>36455</v>
      </c>
      <c r="C817" s="1">
        <f t="shared" si="24"/>
        <v>1999</v>
      </c>
      <c r="D817" s="1">
        <f t="shared" si="25"/>
        <v>10</v>
      </c>
      <c r="E817" s="1">
        <v>478</v>
      </c>
      <c r="F817" s="1">
        <v>83</v>
      </c>
    </row>
    <row r="818" spans="1:6" x14ac:dyDescent="0.25">
      <c r="A818" s="1" t="s">
        <v>15</v>
      </c>
      <c r="B818" s="4">
        <v>36456</v>
      </c>
      <c r="C818" s="1">
        <f t="shared" si="24"/>
        <v>1999</v>
      </c>
      <c r="D818" s="1">
        <f t="shared" si="25"/>
        <v>10</v>
      </c>
      <c r="E818" s="1">
        <v>320</v>
      </c>
      <c r="F818" s="1">
        <v>38</v>
      </c>
    </row>
    <row r="819" spans="1:6" x14ac:dyDescent="0.25">
      <c r="A819" s="1" t="s">
        <v>15</v>
      </c>
      <c r="B819" s="4">
        <v>36457</v>
      </c>
      <c r="C819" s="1">
        <f t="shared" si="24"/>
        <v>1999</v>
      </c>
      <c r="D819" s="1">
        <f t="shared" si="25"/>
        <v>10</v>
      </c>
      <c r="E819" s="1">
        <v>450</v>
      </c>
      <c r="F819" s="1">
        <v>76</v>
      </c>
    </row>
    <row r="820" spans="1:6" x14ac:dyDescent="0.25">
      <c r="A820" s="1" t="s">
        <v>15</v>
      </c>
      <c r="B820" s="4">
        <v>36458</v>
      </c>
      <c r="C820" s="1">
        <f t="shared" si="24"/>
        <v>1999</v>
      </c>
      <c r="D820" s="1">
        <f t="shared" si="25"/>
        <v>10</v>
      </c>
      <c r="E820" s="1">
        <v>314</v>
      </c>
      <c r="F820" s="1">
        <v>38</v>
      </c>
    </row>
    <row r="821" spans="1:6" x14ac:dyDescent="0.25">
      <c r="A821" s="1" t="s">
        <v>15</v>
      </c>
      <c r="B821" s="4">
        <v>36459</v>
      </c>
      <c r="C821" s="1">
        <f t="shared" si="24"/>
        <v>1999</v>
      </c>
      <c r="D821" s="1">
        <f t="shared" si="25"/>
        <v>10</v>
      </c>
      <c r="E821" s="1">
        <v>230</v>
      </c>
      <c r="F821" s="1">
        <v>29</v>
      </c>
    </row>
    <row r="822" spans="1:6" x14ac:dyDescent="0.25">
      <c r="A822" s="1" t="s">
        <v>15</v>
      </c>
      <c r="B822" s="4">
        <v>36460</v>
      </c>
      <c r="C822" s="1">
        <f t="shared" si="24"/>
        <v>1999</v>
      </c>
      <c r="D822" s="1">
        <f t="shared" si="25"/>
        <v>10</v>
      </c>
      <c r="E822" s="1">
        <v>290</v>
      </c>
      <c r="F822" s="1">
        <v>47</v>
      </c>
    </row>
    <row r="823" spans="1:6" x14ac:dyDescent="0.25">
      <c r="A823" s="1" t="s">
        <v>15</v>
      </c>
      <c r="B823" s="4">
        <v>36461</v>
      </c>
      <c r="C823" s="1">
        <f t="shared" si="24"/>
        <v>1999</v>
      </c>
      <c r="D823" s="1">
        <f t="shared" si="25"/>
        <v>10</v>
      </c>
      <c r="E823" s="1">
        <v>317</v>
      </c>
      <c r="F823" s="1">
        <v>36</v>
      </c>
    </row>
    <row r="824" spans="1:6" x14ac:dyDescent="0.25">
      <c r="A824" s="1" t="s">
        <v>15</v>
      </c>
      <c r="B824" s="4">
        <v>36462</v>
      </c>
      <c r="C824" s="1">
        <f t="shared" si="24"/>
        <v>1999</v>
      </c>
      <c r="D824" s="1">
        <f t="shared" si="25"/>
        <v>10</v>
      </c>
      <c r="E824" s="1">
        <v>330</v>
      </c>
      <c r="F824" s="1">
        <v>41</v>
      </c>
    </row>
    <row r="825" spans="1:6" x14ac:dyDescent="0.25">
      <c r="A825" s="1" t="s">
        <v>15</v>
      </c>
      <c r="B825" s="4">
        <v>36463</v>
      </c>
      <c r="C825" s="1">
        <f t="shared" si="24"/>
        <v>1999</v>
      </c>
      <c r="D825" s="1">
        <f t="shared" si="25"/>
        <v>10</v>
      </c>
      <c r="E825" s="1">
        <v>436</v>
      </c>
      <c r="F825" s="1">
        <v>62</v>
      </c>
    </row>
    <row r="826" spans="1:6" x14ac:dyDescent="0.25">
      <c r="A826" s="1" t="s">
        <v>15</v>
      </c>
      <c r="B826" s="4">
        <v>36464</v>
      </c>
      <c r="C826" s="1">
        <f t="shared" si="24"/>
        <v>1999</v>
      </c>
      <c r="D826" s="1">
        <f t="shared" si="25"/>
        <v>10</v>
      </c>
      <c r="E826" s="1">
        <v>355</v>
      </c>
      <c r="F826" s="1">
        <v>76</v>
      </c>
    </row>
    <row r="827" spans="1:6" x14ac:dyDescent="0.25">
      <c r="A827" s="1" t="s">
        <v>15</v>
      </c>
      <c r="B827" s="4">
        <v>36465</v>
      </c>
      <c r="C827" s="1">
        <f t="shared" si="24"/>
        <v>1999</v>
      </c>
      <c r="D827" s="1">
        <f t="shared" si="25"/>
        <v>11</v>
      </c>
      <c r="E827" s="1">
        <v>286</v>
      </c>
      <c r="F827" s="1">
        <v>44</v>
      </c>
    </row>
    <row r="828" spans="1:6" x14ac:dyDescent="0.25">
      <c r="A828" s="1" t="s">
        <v>15</v>
      </c>
      <c r="B828" s="4">
        <v>36466</v>
      </c>
      <c r="C828" s="1">
        <f t="shared" si="24"/>
        <v>1999</v>
      </c>
      <c r="D828" s="1">
        <f t="shared" si="25"/>
        <v>11</v>
      </c>
      <c r="E828" s="1">
        <v>127</v>
      </c>
      <c r="F828" s="1">
        <v>23</v>
      </c>
    </row>
    <row r="829" spans="1:6" x14ac:dyDescent="0.25">
      <c r="A829" s="1" t="s">
        <v>15</v>
      </c>
      <c r="B829" s="4">
        <v>36467</v>
      </c>
      <c r="C829" s="1">
        <f t="shared" si="24"/>
        <v>1999</v>
      </c>
      <c r="D829" s="1">
        <f t="shared" si="25"/>
        <v>11</v>
      </c>
      <c r="E829" s="1">
        <v>286</v>
      </c>
      <c r="F829" s="1">
        <v>44</v>
      </c>
    </row>
    <row r="830" spans="1:6" x14ac:dyDescent="0.25">
      <c r="A830" s="1" t="s">
        <v>15</v>
      </c>
      <c r="B830" s="4">
        <v>36468</v>
      </c>
      <c r="C830" s="1">
        <f t="shared" si="24"/>
        <v>1999</v>
      </c>
      <c r="D830" s="1">
        <f t="shared" si="25"/>
        <v>11</v>
      </c>
      <c r="E830" s="1">
        <v>148</v>
      </c>
      <c r="F830" s="1">
        <v>13</v>
      </c>
    </row>
    <row r="831" spans="1:6" x14ac:dyDescent="0.25">
      <c r="A831" s="1" t="s">
        <v>15</v>
      </c>
      <c r="B831" s="4">
        <v>36469</v>
      </c>
      <c r="C831" s="1">
        <f t="shared" si="24"/>
        <v>1999</v>
      </c>
      <c r="D831" s="1">
        <f t="shared" si="25"/>
        <v>11</v>
      </c>
      <c r="E831" s="1">
        <v>213</v>
      </c>
      <c r="F831" s="1">
        <v>27</v>
      </c>
    </row>
    <row r="832" spans="1:6" x14ac:dyDescent="0.25">
      <c r="A832" s="1" t="s">
        <v>15</v>
      </c>
      <c r="B832" s="4">
        <v>36470</v>
      </c>
      <c r="C832" s="1">
        <f t="shared" si="24"/>
        <v>1999</v>
      </c>
      <c r="D832" s="1">
        <f t="shared" si="25"/>
        <v>11</v>
      </c>
      <c r="E832" s="1">
        <v>221</v>
      </c>
      <c r="F832" s="1">
        <v>27</v>
      </c>
    </row>
    <row r="833" spans="1:6" x14ac:dyDescent="0.25">
      <c r="A833" s="1" t="s">
        <v>15</v>
      </c>
      <c r="B833" s="4">
        <v>36471</v>
      </c>
      <c r="C833" s="1">
        <f t="shared" si="24"/>
        <v>1999</v>
      </c>
      <c r="D833" s="1">
        <f t="shared" si="25"/>
        <v>11</v>
      </c>
      <c r="E833" s="1">
        <v>172</v>
      </c>
      <c r="F833" s="1">
        <v>29</v>
      </c>
    </row>
    <row r="834" spans="1:6" x14ac:dyDescent="0.25">
      <c r="A834" s="1" t="s">
        <v>15</v>
      </c>
      <c r="B834" s="4">
        <v>36472</v>
      </c>
      <c r="C834" s="1">
        <f t="shared" si="24"/>
        <v>1999</v>
      </c>
      <c r="D834" s="1">
        <f t="shared" si="25"/>
        <v>11</v>
      </c>
      <c r="E834" s="1">
        <v>173</v>
      </c>
      <c r="F834" s="1">
        <v>21</v>
      </c>
    </row>
    <row r="835" spans="1:6" x14ac:dyDescent="0.25">
      <c r="A835" s="1" t="s">
        <v>15</v>
      </c>
      <c r="B835" s="4">
        <v>36473</v>
      </c>
      <c r="C835" s="1">
        <f t="shared" ref="C835:C898" si="26">YEAR(B835)</f>
        <v>1999</v>
      </c>
      <c r="D835" s="1">
        <f t="shared" ref="D835:D898" si="27">MONTH(B835)</f>
        <v>11</v>
      </c>
      <c r="E835" s="1">
        <v>62</v>
      </c>
      <c r="F835" s="1">
        <v>13</v>
      </c>
    </row>
    <row r="836" spans="1:6" x14ac:dyDescent="0.25">
      <c r="A836" s="1" t="s">
        <v>15</v>
      </c>
      <c r="B836" s="4">
        <v>36474</v>
      </c>
      <c r="C836" s="1">
        <f t="shared" si="26"/>
        <v>1999</v>
      </c>
      <c r="D836" s="1">
        <f t="shared" si="27"/>
        <v>11</v>
      </c>
      <c r="E836" s="1">
        <v>103</v>
      </c>
      <c r="F836" s="1">
        <v>13</v>
      </c>
    </row>
    <row r="837" spans="1:6" x14ac:dyDescent="0.25">
      <c r="A837" s="1" t="s">
        <v>15</v>
      </c>
      <c r="B837" s="4">
        <v>36475</v>
      </c>
      <c r="C837" s="1">
        <f t="shared" si="26"/>
        <v>1999</v>
      </c>
      <c r="D837" s="1">
        <f t="shared" si="27"/>
        <v>11</v>
      </c>
      <c r="E837" s="1">
        <v>120</v>
      </c>
      <c r="F837" s="1">
        <v>15</v>
      </c>
    </row>
    <row r="838" spans="1:6" x14ac:dyDescent="0.25">
      <c r="A838" s="1" t="s">
        <v>15</v>
      </c>
      <c r="B838" s="4">
        <v>36476</v>
      </c>
      <c r="C838" s="1">
        <f t="shared" si="26"/>
        <v>1999</v>
      </c>
      <c r="D838" s="1">
        <f t="shared" si="27"/>
        <v>11</v>
      </c>
      <c r="E838" s="1">
        <v>180</v>
      </c>
      <c r="F838" s="1">
        <v>33</v>
      </c>
    </row>
    <row r="839" spans="1:6" x14ac:dyDescent="0.25">
      <c r="A839" s="1" t="s">
        <v>15</v>
      </c>
      <c r="B839" s="4">
        <v>36477</v>
      </c>
      <c r="C839" s="1">
        <f t="shared" si="26"/>
        <v>1999</v>
      </c>
      <c r="D839" s="1">
        <f t="shared" si="27"/>
        <v>11</v>
      </c>
      <c r="E839" s="1">
        <v>132</v>
      </c>
      <c r="F839" s="1">
        <v>3</v>
      </c>
    </row>
    <row r="840" spans="1:6" x14ac:dyDescent="0.25">
      <c r="A840" s="1" t="s">
        <v>15</v>
      </c>
      <c r="B840" s="4">
        <v>36478</v>
      </c>
      <c r="C840" s="1">
        <f t="shared" si="26"/>
        <v>1999</v>
      </c>
      <c r="D840" s="1">
        <f t="shared" si="27"/>
        <v>11</v>
      </c>
      <c r="E840" s="1">
        <v>229</v>
      </c>
      <c r="F840" s="1">
        <v>42</v>
      </c>
    </row>
    <row r="841" spans="1:6" x14ac:dyDescent="0.25">
      <c r="A841" s="1" t="s">
        <v>15</v>
      </c>
      <c r="B841" s="4">
        <v>36479</v>
      </c>
      <c r="C841" s="1">
        <f t="shared" si="26"/>
        <v>1999</v>
      </c>
      <c r="D841" s="1">
        <f t="shared" si="27"/>
        <v>11</v>
      </c>
      <c r="E841" s="1">
        <v>155</v>
      </c>
      <c r="F841" s="1">
        <v>0</v>
      </c>
    </row>
    <row r="842" spans="1:6" x14ac:dyDescent="0.25">
      <c r="A842" s="1" t="s">
        <v>15</v>
      </c>
      <c r="B842" s="4">
        <v>36480</v>
      </c>
      <c r="C842" s="1">
        <f t="shared" si="26"/>
        <v>1999</v>
      </c>
      <c r="D842" s="1">
        <f t="shared" si="27"/>
        <v>11</v>
      </c>
      <c r="E842" s="1">
        <v>140</v>
      </c>
      <c r="F842" s="1">
        <v>18</v>
      </c>
    </row>
    <row r="843" spans="1:6" x14ac:dyDescent="0.25">
      <c r="A843" s="1" t="s">
        <v>15</v>
      </c>
      <c r="B843" s="4">
        <v>36481</v>
      </c>
      <c r="C843" s="1">
        <f t="shared" si="26"/>
        <v>1999</v>
      </c>
      <c r="D843" s="1">
        <f t="shared" si="27"/>
        <v>11</v>
      </c>
      <c r="E843" s="1">
        <v>81</v>
      </c>
      <c r="F843" s="1">
        <v>7</v>
      </c>
    </row>
    <row r="844" spans="1:6" x14ac:dyDescent="0.25">
      <c r="A844" s="1" t="s">
        <v>15</v>
      </c>
      <c r="B844" s="4">
        <v>36482</v>
      </c>
      <c r="C844" s="1">
        <f t="shared" si="26"/>
        <v>1999</v>
      </c>
      <c r="D844" s="1">
        <f t="shared" si="27"/>
        <v>11</v>
      </c>
      <c r="E844" s="1">
        <v>67</v>
      </c>
      <c r="F844" s="1">
        <v>11</v>
      </c>
    </row>
    <row r="845" spans="1:6" x14ac:dyDescent="0.25">
      <c r="A845" s="1" t="s">
        <v>15</v>
      </c>
      <c r="B845" s="4">
        <v>36483</v>
      </c>
      <c r="C845" s="1">
        <f t="shared" si="26"/>
        <v>1999</v>
      </c>
      <c r="D845" s="1">
        <f t="shared" si="27"/>
        <v>11</v>
      </c>
      <c r="E845" s="1">
        <v>141</v>
      </c>
      <c r="F845" s="1">
        <v>26</v>
      </c>
    </row>
    <row r="846" spans="1:6" x14ac:dyDescent="0.25">
      <c r="A846" s="1" t="s">
        <v>15</v>
      </c>
      <c r="B846" s="4">
        <v>36484</v>
      </c>
      <c r="C846" s="1">
        <f t="shared" si="26"/>
        <v>1999</v>
      </c>
      <c r="D846" s="1">
        <f t="shared" si="27"/>
        <v>11</v>
      </c>
      <c r="E846" s="1">
        <v>102</v>
      </c>
      <c r="F846" s="1">
        <v>20</v>
      </c>
    </row>
    <row r="847" spans="1:6" x14ac:dyDescent="0.25">
      <c r="A847" s="1" t="s">
        <v>15</v>
      </c>
      <c r="B847" s="4">
        <v>36485</v>
      </c>
      <c r="C847" s="1">
        <f t="shared" si="26"/>
        <v>1999</v>
      </c>
      <c r="D847" s="1">
        <f t="shared" si="27"/>
        <v>11</v>
      </c>
      <c r="E847" s="1">
        <v>197</v>
      </c>
      <c r="F847" s="1">
        <v>35</v>
      </c>
    </row>
    <row r="848" spans="1:6" x14ac:dyDescent="0.25">
      <c r="A848" s="1" t="s">
        <v>15</v>
      </c>
      <c r="B848" s="4">
        <v>36486</v>
      </c>
      <c r="C848" s="1">
        <f t="shared" si="26"/>
        <v>1999</v>
      </c>
      <c r="D848" s="1">
        <f t="shared" si="27"/>
        <v>11</v>
      </c>
      <c r="E848" s="1">
        <v>121</v>
      </c>
      <c r="F848" s="1">
        <v>16</v>
      </c>
    </row>
    <row r="849" spans="1:6" x14ac:dyDescent="0.25">
      <c r="A849" s="1" t="s">
        <v>15</v>
      </c>
      <c r="B849" s="4">
        <v>36487</v>
      </c>
      <c r="C849" s="1">
        <f t="shared" si="26"/>
        <v>1999</v>
      </c>
      <c r="D849" s="1">
        <f t="shared" si="27"/>
        <v>11</v>
      </c>
      <c r="E849" s="1">
        <v>85</v>
      </c>
      <c r="F849" s="1">
        <v>15</v>
      </c>
    </row>
    <row r="850" spans="1:6" x14ac:dyDescent="0.25">
      <c r="A850" s="1" t="s">
        <v>15</v>
      </c>
      <c r="B850" s="4">
        <v>36488</v>
      </c>
      <c r="C850" s="1">
        <f t="shared" si="26"/>
        <v>1999</v>
      </c>
      <c r="D850" s="1">
        <f t="shared" si="27"/>
        <v>11</v>
      </c>
      <c r="E850" s="1">
        <v>65</v>
      </c>
      <c r="F850" s="1">
        <v>15</v>
      </c>
    </row>
    <row r="851" spans="1:6" x14ac:dyDescent="0.25">
      <c r="A851" s="1" t="s">
        <v>15</v>
      </c>
      <c r="B851" s="4">
        <v>36489</v>
      </c>
      <c r="C851" s="1">
        <f t="shared" si="26"/>
        <v>1999</v>
      </c>
      <c r="D851" s="1">
        <f t="shared" si="27"/>
        <v>11</v>
      </c>
      <c r="E851" s="1">
        <v>103</v>
      </c>
      <c r="F851" s="1">
        <v>28</v>
      </c>
    </row>
    <row r="852" spans="1:6" x14ac:dyDescent="0.25">
      <c r="A852" s="1" t="s">
        <v>15</v>
      </c>
      <c r="B852" s="4">
        <v>36490</v>
      </c>
      <c r="C852" s="1">
        <f t="shared" si="26"/>
        <v>1999</v>
      </c>
      <c r="D852" s="1">
        <f t="shared" si="27"/>
        <v>11</v>
      </c>
      <c r="E852" s="1">
        <v>103</v>
      </c>
      <c r="F852" s="1">
        <v>28</v>
      </c>
    </row>
    <row r="853" spans="1:6" x14ac:dyDescent="0.25">
      <c r="A853" s="1" t="s">
        <v>15</v>
      </c>
      <c r="B853" s="4">
        <v>36491</v>
      </c>
      <c r="C853" s="1">
        <f t="shared" si="26"/>
        <v>1999</v>
      </c>
      <c r="D853" s="1">
        <f t="shared" si="27"/>
        <v>11</v>
      </c>
      <c r="E853" s="1">
        <v>140</v>
      </c>
      <c r="F853" s="1">
        <v>22</v>
      </c>
    </row>
    <row r="854" spans="1:6" x14ac:dyDescent="0.25">
      <c r="A854" s="1" t="s">
        <v>15</v>
      </c>
      <c r="B854" s="4">
        <v>36492</v>
      </c>
      <c r="C854" s="1">
        <f t="shared" si="26"/>
        <v>1999</v>
      </c>
      <c r="D854" s="1">
        <f t="shared" si="27"/>
        <v>11</v>
      </c>
      <c r="E854" s="1">
        <v>0</v>
      </c>
      <c r="F854" s="1">
        <v>0</v>
      </c>
    </row>
    <row r="855" spans="1:6" x14ac:dyDescent="0.25">
      <c r="A855" s="1" t="s">
        <v>15</v>
      </c>
      <c r="B855" s="4">
        <v>36493</v>
      </c>
      <c r="C855" s="1">
        <f t="shared" si="26"/>
        <v>1999</v>
      </c>
      <c r="D855" s="1">
        <f t="shared" si="27"/>
        <v>11</v>
      </c>
      <c r="E855" s="1">
        <v>140</v>
      </c>
      <c r="F855" s="1">
        <v>22</v>
      </c>
    </row>
    <row r="856" spans="1:6" x14ac:dyDescent="0.25">
      <c r="A856" s="1" t="s">
        <v>15</v>
      </c>
      <c r="B856" s="4">
        <v>36494</v>
      </c>
      <c r="C856" s="1">
        <f t="shared" si="26"/>
        <v>1999</v>
      </c>
      <c r="D856" s="1">
        <f t="shared" si="27"/>
        <v>11</v>
      </c>
      <c r="E856" s="1">
        <v>22</v>
      </c>
      <c r="F856" s="1">
        <v>6</v>
      </c>
    </row>
    <row r="857" spans="1:6" x14ac:dyDescent="0.25">
      <c r="A857" s="1" t="s">
        <v>15</v>
      </c>
      <c r="B857" s="4">
        <v>36495</v>
      </c>
      <c r="C857" s="1">
        <f t="shared" si="26"/>
        <v>1999</v>
      </c>
      <c r="D857" s="1">
        <f t="shared" si="27"/>
        <v>12</v>
      </c>
      <c r="E857" s="1">
        <v>35</v>
      </c>
      <c r="F857" s="1">
        <v>6</v>
      </c>
    </row>
    <row r="858" spans="1:6" x14ac:dyDescent="0.25">
      <c r="A858" s="1" t="s">
        <v>15</v>
      </c>
      <c r="B858" s="4">
        <v>36496</v>
      </c>
      <c r="C858" s="1">
        <f t="shared" si="26"/>
        <v>1999</v>
      </c>
      <c r="D858" s="1">
        <f t="shared" si="27"/>
        <v>12</v>
      </c>
      <c r="E858" s="1">
        <v>62</v>
      </c>
      <c r="F858" s="1">
        <v>11</v>
      </c>
    </row>
    <row r="859" spans="1:6" x14ac:dyDescent="0.25">
      <c r="A859" s="1" t="s">
        <v>15</v>
      </c>
      <c r="B859" s="4">
        <v>36497</v>
      </c>
      <c r="C859" s="1">
        <f t="shared" si="26"/>
        <v>1999</v>
      </c>
      <c r="D859" s="1">
        <f t="shared" si="27"/>
        <v>12</v>
      </c>
      <c r="E859" s="1">
        <v>0</v>
      </c>
      <c r="F859" s="1">
        <v>0</v>
      </c>
    </row>
    <row r="860" spans="1:6" x14ac:dyDescent="0.25">
      <c r="A860" s="1" t="s">
        <v>15</v>
      </c>
      <c r="B860" s="4">
        <v>36498</v>
      </c>
      <c r="C860" s="1">
        <f t="shared" si="26"/>
        <v>1999</v>
      </c>
      <c r="D860" s="1">
        <f t="shared" si="27"/>
        <v>12</v>
      </c>
      <c r="E860" s="1">
        <v>34</v>
      </c>
      <c r="F860" s="1">
        <v>13</v>
      </c>
    </row>
    <row r="861" spans="1:6" x14ac:dyDescent="0.25">
      <c r="A861" s="1" t="s">
        <v>15</v>
      </c>
      <c r="B861" s="4">
        <v>36499</v>
      </c>
      <c r="C861" s="1">
        <f t="shared" si="26"/>
        <v>1999</v>
      </c>
      <c r="D861" s="1">
        <f t="shared" si="27"/>
        <v>12</v>
      </c>
      <c r="E861" s="1">
        <v>79</v>
      </c>
      <c r="F861" s="1">
        <v>13</v>
      </c>
    </row>
    <row r="862" spans="1:6" x14ac:dyDescent="0.25">
      <c r="A862" s="1" t="s">
        <v>15</v>
      </c>
      <c r="B862" s="4">
        <v>36500</v>
      </c>
      <c r="C862" s="1">
        <f t="shared" si="26"/>
        <v>1999</v>
      </c>
      <c r="D862" s="1">
        <f t="shared" si="27"/>
        <v>12</v>
      </c>
      <c r="E862" s="1">
        <v>48</v>
      </c>
      <c r="F862" s="1">
        <v>12</v>
      </c>
    </row>
    <row r="863" spans="1:6" x14ac:dyDescent="0.25">
      <c r="A863" s="1" t="s">
        <v>15</v>
      </c>
      <c r="B863" s="4">
        <v>36501</v>
      </c>
      <c r="C863" s="1">
        <f t="shared" si="26"/>
        <v>1999</v>
      </c>
      <c r="D863" s="1">
        <f t="shared" si="27"/>
        <v>12</v>
      </c>
      <c r="E863" s="1">
        <v>20</v>
      </c>
      <c r="F863" s="1">
        <v>6</v>
      </c>
    </row>
    <row r="864" spans="1:6" x14ac:dyDescent="0.25">
      <c r="A864" s="1" t="s">
        <v>15</v>
      </c>
      <c r="B864" s="4">
        <v>36502</v>
      </c>
      <c r="C864" s="1">
        <f t="shared" si="26"/>
        <v>1999</v>
      </c>
      <c r="D864" s="1">
        <f t="shared" si="27"/>
        <v>12</v>
      </c>
      <c r="E864" s="1">
        <v>55</v>
      </c>
      <c r="F864" s="1">
        <v>9</v>
      </c>
    </row>
    <row r="865" spans="1:6" x14ac:dyDescent="0.25">
      <c r="A865" s="1" t="s">
        <v>15</v>
      </c>
      <c r="B865" s="4">
        <v>36503</v>
      </c>
      <c r="C865" s="1">
        <f t="shared" si="26"/>
        <v>1999</v>
      </c>
      <c r="D865" s="1">
        <f t="shared" si="27"/>
        <v>12</v>
      </c>
      <c r="E865" s="1">
        <v>46</v>
      </c>
      <c r="F865" s="1">
        <v>6</v>
      </c>
    </row>
    <row r="866" spans="1:6" x14ac:dyDescent="0.25">
      <c r="A866" s="1" t="s">
        <v>15</v>
      </c>
      <c r="B866" s="4">
        <v>36504</v>
      </c>
      <c r="C866" s="1">
        <f t="shared" si="26"/>
        <v>1999</v>
      </c>
      <c r="D866" s="1">
        <f t="shared" si="27"/>
        <v>12</v>
      </c>
      <c r="E866" s="1">
        <v>58</v>
      </c>
      <c r="F866" s="1">
        <v>13</v>
      </c>
    </row>
    <row r="867" spans="1:6" x14ac:dyDescent="0.25">
      <c r="A867" s="1" t="s">
        <v>15</v>
      </c>
      <c r="B867" s="4">
        <v>36505</v>
      </c>
      <c r="C867" s="1">
        <f t="shared" si="26"/>
        <v>1999</v>
      </c>
      <c r="D867" s="1">
        <f t="shared" si="27"/>
        <v>12</v>
      </c>
      <c r="E867" s="1">
        <v>70</v>
      </c>
      <c r="F867" s="1">
        <v>11</v>
      </c>
    </row>
    <row r="868" spans="1:6" x14ac:dyDescent="0.25">
      <c r="A868" s="1" t="s">
        <v>15</v>
      </c>
      <c r="B868" s="4">
        <v>36506</v>
      </c>
      <c r="C868" s="1">
        <f t="shared" si="26"/>
        <v>1999</v>
      </c>
      <c r="D868" s="1">
        <f t="shared" si="27"/>
        <v>12</v>
      </c>
      <c r="E868" s="1">
        <v>81</v>
      </c>
      <c r="F868" s="1">
        <v>13</v>
      </c>
    </row>
    <row r="869" spans="1:6" x14ac:dyDescent="0.25">
      <c r="A869" s="1" t="s">
        <v>15</v>
      </c>
      <c r="B869" s="4">
        <v>36507</v>
      </c>
      <c r="C869" s="1">
        <f t="shared" si="26"/>
        <v>1999</v>
      </c>
      <c r="D869" s="1">
        <f t="shared" si="27"/>
        <v>12</v>
      </c>
      <c r="E869" s="1">
        <v>27</v>
      </c>
      <c r="F869" s="1">
        <v>5</v>
      </c>
    </row>
    <row r="870" spans="1:6" x14ac:dyDescent="0.25">
      <c r="A870" s="1" t="s">
        <v>15</v>
      </c>
      <c r="B870" s="4">
        <v>36508</v>
      </c>
      <c r="C870" s="1">
        <f t="shared" si="26"/>
        <v>1999</v>
      </c>
      <c r="D870" s="1">
        <f t="shared" si="27"/>
        <v>12</v>
      </c>
      <c r="E870" s="1">
        <v>41</v>
      </c>
      <c r="F870" s="1">
        <v>8</v>
      </c>
    </row>
    <row r="871" spans="1:6" x14ac:dyDescent="0.25">
      <c r="A871" s="1" t="s">
        <v>15</v>
      </c>
      <c r="B871" s="4">
        <v>36509</v>
      </c>
      <c r="C871" s="1">
        <f t="shared" si="26"/>
        <v>1999</v>
      </c>
      <c r="D871" s="1">
        <f t="shared" si="27"/>
        <v>12</v>
      </c>
      <c r="E871" s="1">
        <v>39</v>
      </c>
      <c r="F871" s="1">
        <v>7</v>
      </c>
    </row>
    <row r="872" spans="1:6" x14ac:dyDescent="0.25">
      <c r="A872" s="1" t="s">
        <v>15</v>
      </c>
      <c r="B872" s="4">
        <v>36586</v>
      </c>
      <c r="C872" s="1">
        <f t="shared" si="26"/>
        <v>2000</v>
      </c>
      <c r="D872" s="1">
        <f t="shared" si="27"/>
        <v>3</v>
      </c>
      <c r="E872" s="1">
        <v>114</v>
      </c>
      <c r="F872" s="1">
        <v>2</v>
      </c>
    </row>
    <row r="873" spans="1:6" x14ac:dyDescent="0.25">
      <c r="A873" s="1" t="s">
        <v>15</v>
      </c>
      <c r="B873" s="4">
        <v>36587</v>
      </c>
      <c r="C873" s="1">
        <f t="shared" si="26"/>
        <v>2000</v>
      </c>
      <c r="D873" s="1">
        <f t="shared" si="27"/>
        <v>3</v>
      </c>
      <c r="E873" s="1">
        <v>121</v>
      </c>
      <c r="F873" s="1">
        <v>1</v>
      </c>
    </row>
    <row r="874" spans="1:6" x14ac:dyDescent="0.25">
      <c r="A874" s="1" t="s">
        <v>15</v>
      </c>
      <c r="B874" s="4">
        <v>36588</v>
      </c>
      <c r="C874" s="1">
        <f t="shared" si="26"/>
        <v>2000</v>
      </c>
      <c r="D874" s="1">
        <f t="shared" si="27"/>
        <v>3</v>
      </c>
      <c r="E874" s="1">
        <v>68</v>
      </c>
      <c r="F874" s="1">
        <v>5</v>
      </c>
    </row>
    <row r="875" spans="1:6" x14ac:dyDescent="0.25">
      <c r="A875" s="1" t="s">
        <v>15</v>
      </c>
      <c r="B875" s="4">
        <v>36589</v>
      </c>
      <c r="C875" s="1">
        <f t="shared" si="26"/>
        <v>2000</v>
      </c>
      <c r="D875" s="1">
        <f t="shared" si="27"/>
        <v>3</v>
      </c>
      <c r="E875" s="1">
        <v>58</v>
      </c>
      <c r="F875" s="1">
        <v>10</v>
      </c>
    </row>
    <row r="876" spans="1:6" x14ac:dyDescent="0.25">
      <c r="A876" s="1" t="s">
        <v>15</v>
      </c>
      <c r="B876" s="4">
        <v>36590</v>
      </c>
      <c r="C876" s="1">
        <f t="shared" si="26"/>
        <v>2000</v>
      </c>
      <c r="D876" s="1">
        <f t="shared" si="27"/>
        <v>3</v>
      </c>
      <c r="E876" s="1">
        <v>62</v>
      </c>
      <c r="F876" s="1">
        <v>10</v>
      </c>
    </row>
    <row r="877" spans="1:6" x14ac:dyDescent="0.25">
      <c r="A877" s="1" t="s">
        <v>15</v>
      </c>
      <c r="B877" s="4">
        <v>36591</v>
      </c>
      <c r="C877" s="1">
        <f t="shared" si="26"/>
        <v>2000</v>
      </c>
      <c r="D877" s="1">
        <f t="shared" si="27"/>
        <v>3</v>
      </c>
      <c r="E877" s="1">
        <v>17</v>
      </c>
      <c r="F877" s="1">
        <v>1</v>
      </c>
    </row>
    <row r="878" spans="1:6" x14ac:dyDescent="0.25">
      <c r="A878" s="1" t="s">
        <v>15</v>
      </c>
      <c r="B878" s="4">
        <v>36592</v>
      </c>
      <c r="C878" s="1">
        <f t="shared" si="26"/>
        <v>2000</v>
      </c>
      <c r="D878" s="1">
        <f t="shared" si="27"/>
        <v>3</v>
      </c>
      <c r="E878" s="1">
        <v>26</v>
      </c>
      <c r="F878" s="1">
        <v>5</v>
      </c>
    </row>
    <row r="879" spans="1:6" x14ac:dyDescent="0.25">
      <c r="A879" s="1" t="s">
        <v>15</v>
      </c>
      <c r="B879" s="4">
        <v>36593</v>
      </c>
      <c r="C879" s="1">
        <f t="shared" si="26"/>
        <v>2000</v>
      </c>
      <c r="D879" s="1">
        <f t="shared" si="27"/>
        <v>3</v>
      </c>
      <c r="E879" s="1">
        <v>21</v>
      </c>
      <c r="F879" s="1">
        <v>4</v>
      </c>
    </row>
    <row r="880" spans="1:6" x14ac:dyDescent="0.25">
      <c r="A880" s="1" t="s">
        <v>15</v>
      </c>
      <c r="B880" s="4">
        <v>36594</v>
      </c>
      <c r="C880" s="1">
        <f t="shared" si="26"/>
        <v>2000</v>
      </c>
      <c r="D880" s="1">
        <f t="shared" si="27"/>
        <v>3</v>
      </c>
      <c r="E880" s="1">
        <v>56</v>
      </c>
      <c r="F880" s="1">
        <v>11</v>
      </c>
    </row>
    <row r="881" spans="1:6" x14ac:dyDescent="0.25">
      <c r="A881" s="1" t="s">
        <v>15</v>
      </c>
      <c r="B881" s="4">
        <v>36595</v>
      </c>
      <c r="C881" s="1">
        <f t="shared" si="26"/>
        <v>2000</v>
      </c>
      <c r="D881" s="1">
        <f t="shared" si="27"/>
        <v>3</v>
      </c>
      <c r="E881" s="1">
        <v>42</v>
      </c>
      <c r="F881" s="1">
        <v>9</v>
      </c>
    </row>
    <row r="882" spans="1:6" x14ac:dyDescent="0.25">
      <c r="A882" s="1" t="s">
        <v>15</v>
      </c>
      <c r="B882" s="4">
        <v>36596</v>
      </c>
      <c r="C882" s="1">
        <f t="shared" si="26"/>
        <v>2000</v>
      </c>
      <c r="D882" s="1">
        <f t="shared" si="27"/>
        <v>3</v>
      </c>
      <c r="E882" s="1">
        <v>31</v>
      </c>
      <c r="F882" s="1">
        <v>3</v>
      </c>
    </row>
    <row r="883" spans="1:6" x14ac:dyDescent="0.25">
      <c r="A883" s="1" t="s">
        <v>15</v>
      </c>
      <c r="B883" s="4">
        <v>36597</v>
      </c>
      <c r="C883" s="1">
        <f t="shared" si="26"/>
        <v>2000</v>
      </c>
      <c r="D883" s="1">
        <f t="shared" si="27"/>
        <v>3</v>
      </c>
      <c r="E883" s="1">
        <v>60</v>
      </c>
      <c r="F883" s="1">
        <v>8</v>
      </c>
    </row>
    <row r="884" spans="1:6" x14ac:dyDescent="0.25">
      <c r="A884" s="1" t="s">
        <v>15</v>
      </c>
      <c r="B884" s="4">
        <v>36598</v>
      </c>
      <c r="C884" s="1">
        <f t="shared" si="26"/>
        <v>2000</v>
      </c>
      <c r="D884" s="1">
        <f t="shared" si="27"/>
        <v>3</v>
      </c>
      <c r="E884" s="1">
        <v>27</v>
      </c>
      <c r="F884" s="1">
        <v>10</v>
      </c>
    </row>
    <row r="885" spans="1:6" x14ac:dyDescent="0.25">
      <c r="A885" s="1" t="s">
        <v>15</v>
      </c>
      <c r="B885" s="4">
        <v>36599</v>
      </c>
      <c r="C885" s="1">
        <f t="shared" si="26"/>
        <v>2000</v>
      </c>
      <c r="D885" s="1">
        <f t="shared" si="27"/>
        <v>3</v>
      </c>
      <c r="E885" s="1">
        <v>41</v>
      </c>
      <c r="F885" s="1">
        <v>10</v>
      </c>
    </row>
    <row r="886" spans="1:6" x14ac:dyDescent="0.25">
      <c r="A886" s="1" t="s">
        <v>15</v>
      </c>
      <c r="B886" s="4">
        <v>36600</v>
      </c>
      <c r="C886" s="1">
        <f t="shared" si="26"/>
        <v>2000</v>
      </c>
      <c r="D886" s="1">
        <f t="shared" si="27"/>
        <v>3</v>
      </c>
      <c r="E886" s="1">
        <v>51</v>
      </c>
      <c r="F886" s="1">
        <v>8</v>
      </c>
    </row>
    <row r="887" spans="1:6" x14ac:dyDescent="0.25">
      <c r="A887" s="1" t="s">
        <v>15</v>
      </c>
      <c r="B887" s="4">
        <v>36601</v>
      </c>
      <c r="C887" s="1">
        <f t="shared" si="26"/>
        <v>2000</v>
      </c>
      <c r="D887" s="1">
        <f t="shared" si="27"/>
        <v>3</v>
      </c>
      <c r="E887" s="1">
        <v>40</v>
      </c>
      <c r="F887" s="1">
        <v>10</v>
      </c>
    </row>
    <row r="888" spans="1:6" x14ac:dyDescent="0.25">
      <c r="A888" s="1" t="s">
        <v>15</v>
      </c>
      <c r="B888" s="4">
        <v>36602</v>
      </c>
      <c r="C888" s="1">
        <f t="shared" si="26"/>
        <v>2000</v>
      </c>
      <c r="D888" s="1">
        <f t="shared" si="27"/>
        <v>3</v>
      </c>
      <c r="E888" s="1">
        <v>75</v>
      </c>
      <c r="F888" s="1">
        <v>19</v>
      </c>
    </row>
    <row r="889" spans="1:6" x14ac:dyDescent="0.25">
      <c r="A889" s="1" t="s">
        <v>15</v>
      </c>
      <c r="B889" s="4">
        <v>36603</v>
      </c>
      <c r="C889" s="1">
        <f t="shared" si="26"/>
        <v>2000</v>
      </c>
      <c r="D889" s="1">
        <f t="shared" si="27"/>
        <v>3</v>
      </c>
      <c r="E889" s="1">
        <v>35</v>
      </c>
      <c r="F889" s="1">
        <v>9</v>
      </c>
    </row>
    <row r="890" spans="1:6" x14ac:dyDescent="0.25">
      <c r="A890" s="1" t="s">
        <v>15</v>
      </c>
      <c r="B890" s="4">
        <v>36604</v>
      </c>
      <c r="C890" s="1">
        <f t="shared" si="26"/>
        <v>2000</v>
      </c>
      <c r="D890" s="1">
        <f t="shared" si="27"/>
        <v>3</v>
      </c>
      <c r="E890" s="1">
        <v>48</v>
      </c>
      <c r="F890" s="1">
        <v>10</v>
      </c>
    </row>
    <row r="891" spans="1:6" x14ac:dyDescent="0.25">
      <c r="A891" s="1" t="s">
        <v>15</v>
      </c>
      <c r="B891" s="4">
        <v>36605</v>
      </c>
      <c r="C891" s="1">
        <f t="shared" si="26"/>
        <v>2000</v>
      </c>
      <c r="D891" s="1">
        <f t="shared" si="27"/>
        <v>3</v>
      </c>
      <c r="E891" s="1">
        <v>38</v>
      </c>
      <c r="F891" s="1">
        <v>13</v>
      </c>
    </row>
    <row r="892" spans="1:6" x14ac:dyDescent="0.25">
      <c r="A892" s="1" t="s">
        <v>15</v>
      </c>
      <c r="B892" s="4">
        <v>36606</v>
      </c>
      <c r="C892" s="1">
        <f t="shared" si="26"/>
        <v>2000</v>
      </c>
      <c r="D892" s="1">
        <f t="shared" si="27"/>
        <v>3</v>
      </c>
      <c r="E892" s="1">
        <v>37</v>
      </c>
      <c r="F892" s="1">
        <v>8</v>
      </c>
    </row>
    <row r="893" spans="1:6" x14ac:dyDescent="0.25">
      <c r="A893" s="1" t="s">
        <v>15</v>
      </c>
      <c r="B893" s="4">
        <v>36607</v>
      </c>
      <c r="C893" s="1">
        <f t="shared" si="26"/>
        <v>2000</v>
      </c>
      <c r="D893" s="1">
        <f t="shared" si="27"/>
        <v>3</v>
      </c>
      <c r="E893" s="1">
        <v>2</v>
      </c>
      <c r="F893" s="1">
        <v>1</v>
      </c>
    </row>
    <row r="894" spans="1:6" x14ac:dyDescent="0.25">
      <c r="A894" s="1" t="s">
        <v>15</v>
      </c>
      <c r="B894" s="4">
        <v>36608</v>
      </c>
      <c r="C894" s="1">
        <f t="shared" si="26"/>
        <v>2000</v>
      </c>
      <c r="D894" s="1">
        <f t="shared" si="27"/>
        <v>3</v>
      </c>
      <c r="E894" s="1">
        <v>44</v>
      </c>
      <c r="F894" s="1">
        <v>9</v>
      </c>
    </row>
    <row r="895" spans="1:6" x14ac:dyDescent="0.25">
      <c r="A895" s="1" t="s">
        <v>15</v>
      </c>
      <c r="B895" s="4">
        <v>36609</v>
      </c>
      <c r="C895" s="1">
        <f t="shared" si="26"/>
        <v>2000</v>
      </c>
      <c r="D895" s="1">
        <f t="shared" si="27"/>
        <v>3</v>
      </c>
      <c r="E895" s="1">
        <v>38</v>
      </c>
      <c r="F895" s="1">
        <v>8</v>
      </c>
    </row>
    <row r="896" spans="1:6" x14ac:dyDescent="0.25">
      <c r="A896" s="1" t="s">
        <v>15</v>
      </c>
      <c r="B896" s="4">
        <v>36610</v>
      </c>
      <c r="C896" s="1">
        <f t="shared" si="26"/>
        <v>2000</v>
      </c>
      <c r="D896" s="1">
        <f t="shared" si="27"/>
        <v>3</v>
      </c>
      <c r="E896" s="1">
        <v>57</v>
      </c>
      <c r="F896" s="1">
        <v>16</v>
      </c>
    </row>
    <row r="897" spans="1:6" x14ac:dyDescent="0.25">
      <c r="A897" s="1" t="s">
        <v>15</v>
      </c>
      <c r="B897" s="4">
        <v>36611</v>
      </c>
      <c r="C897" s="1">
        <f t="shared" si="26"/>
        <v>2000</v>
      </c>
      <c r="D897" s="1">
        <f t="shared" si="27"/>
        <v>3</v>
      </c>
      <c r="E897" s="1">
        <v>62</v>
      </c>
      <c r="F897" s="1">
        <v>21</v>
      </c>
    </row>
    <row r="898" spans="1:6" x14ac:dyDescent="0.25">
      <c r="A898" s="1" t="s">
        <v>15</v>
      </c>
      <c r="B898" s="4">
        <v>36612</v>
      </c>
      <c r="C898" s="1">
        <f t="shared" si="26"/>
        <v>2000</v>
      </c>
      <c r="D898" s="1">
        <f t="shared" si="27"/>
        <v>3</v>
      </c>
      <c r="E898" s="1">
        <v>47</v>
      </c>
      <c r="F898" s="1">
        <v>10</v>
      </c>
    </row>
    <row r="899" spans="1:6" x14ac:dyDescent="0.25">
      <c r="A899" s="1" t="s">
        <v>15</v>
      </c>
      <c r="B899" s="4">
        <v>36613</v>
      </c>
      <c r="C899" s="1">
        <f t="shared" ref="C899:C962" si="28">YEAR(B899)</f>
        <v>2000</v>
      </c>
      <c r="D899" s="1">
        <f t="shared" ref="D899:D962" si="29">MONTH(B899)</f>
        <v>3</v>
      </c>
      <c r="E899" s="1">
        <v>42</v>
      </c>
      <c r="F899" s="1">
        <v>8</v>
      </c>
    </row>
    <row r="900" spans="1:6" x14ac:dyDescent="0.25">
      <c r="A900" s="1" t="s">
        <v>15</v>
      </c>
      <c r="B900" s="4">
        <v>36614</v>
      </c>
      <c r="C900" s="1">
        <f t="shared" si="28"/>
        <v>2000</v>
      </c>
      <c r="D900" s="1">
        <f t="shared" si="29"/>
        <v>3</v>
      </c>
      <c r="E900" s="1">
        <v>32</v>
      </c>
      <c r="F900" s="1">
        <v>9</v>
      </c>
    </row>
    <row r="901" spans="1:6" x14ac:dyDescent="0.25">
      <c r="A901" s="1" t="s">
        <v>15</v>
      </c>
      <c r="B901" s="4">
        <v>36615</v>
      </c>
      <c r="C901" s="1">
        <f t="shared" si="28"/>
        <v>2000</v>
      </c>
      <c r="D901" s="1">
        <f t="shared" si="29"/>
        <v>3</v>
      </c>
      <c r="E901" s="1">
        <v>24</v>
      </c>
      <c r="F901" s="1">
        <v>7</v>
      </c>
    </row>
    <row r="902" spans="1:6" x14ac:dyDescent="0.25">
      <c r="A902" s="1" t="s">
        <v>15</v>
      </c>
      <c r="B902" s="4">
        <v>36616</v>
      </c>
      <c r="C902" s="1">
        <f t="shared" si="28"/>
        <v>2000</v>
      </c>
      <c r="D902" s="1">
        <f t="shared" si="29"/>
        <v>3</v>
      </c>
      <c r="E902" s="1">
        <v>37</v>
      </c>
      <c r="F902" s="1">
        <v>9</v>
      </c>
    </row>
    <row r="903" spans="1:6" x14ac:dyDescent="0.25">
      <c r="A903" s="1" t="s">
        <v>15</v>
      </c>
      <c r="B903" s="4">
        <v>36617</v>
      </c>
      <c r="C903" s="1">
        <f t="shared" si="28"/>
        <v>2000</v>
      </c>
      <c r="D903" s="1">
        <f t="shared" si="29"/>
        <v>4</v>
      </c>
      <c r="E903" s="1">
        <v>34</v>
      </c>
      <c r="F903" s="1">
        <v>13</v>
      </c>
    </row>
    <row r="904" spans="1:6" x14ac:dyDescent="0.25">
      <c r="A904" s="1" t="s">
        <v>15</v>
      </c>
      <c r="B904" s="4">
        <v>36618</v>
      </c>
      <c r="C904" s="1">
        <f t="shared" si="28"/>
        <v>2000</v>
      </c>
      <c r="D904" s="1">
        <f t="shared" si="29"/>
        <v>4</v>
      </c>
      <c r="E904" s="1">
        <v>56</v>
      </c>
      <c r="F904" s="1">
        <v>28</v>
      </c>
    </row>
    <row r="905" spans="1:6" x14ac:dyDescent="0.25">
      <c r="A905" s="1" t="s">
        <v>15</v>
      </c>
      <c r="B905" s="4">
        <v>36619</v>
      </c>
      <c r="C905" s="1">
        <f t="shared" si="28"/>
        <v>2000</v>
      </c>
      <c r="D905" s="1">
        <f t="shared" si="29"/>
        <v>4</v>
      </c>
      <c r="E905" s="1">
        <v>42</v>
      </c>
      <c r="F905" s="1">
        <v>12</v>
      </c>
    </row>
    <row r="906" spans="1:6" x14ac:dyDescent="0.25">
      <c r="A906" s="1" t="s">
        <v>15</v>
      </c>
      <c r="B906" s="4">
        <v>36620</v>
      </c>
      <c r="C906" s="1">
        <f t="shared" si="28"/>
        <v>2000</v>
      </c>
      <c r="D906" s="1">
        <f t="shared" si="29"/>
        <v>4</v>
      </c>
      <c r="E906" s="1">
        <v>48</v>
      </c>
      <c r="F906" s="1">
        <v>24</v>
      </c>
    </row>
    <row r="907" spans="1:6" x14ac:dyDescent="0.25">
      <c r="A907" s="1" t="s">
        <v>15</v>
      </c>
      <c r="B907" s="4">
        <v>36621</v>
      </c>
      <c r="C907" s="1">
        <f t="shared" si="28"/>
        <v>2000</v>
      </c>
      <c r="D907" s="1">
        <f t="shared" si="29"/>
        <v>4</v>
      </c>
      <c r="E907" s="1">
        <v>61</v>
      </c>
      <c r="F907" s="1">
        <v>26</v>
      </c>
    </row>
    <row r="908" spans="1:6" x14ac:dyDescent="0.25">
      <c r="A908" s="1" t="s">
        <v>15</v>
      </c>
      <c r="B908" s="4">
        <v>36622</v>
      </c>
      <c r="C908" s="1">
        <f t="shared" si="28"/>
        <v>2000</v>
      </c>
      <c r="D908" s="1">
        <f t="shared" si="29"/>
        <v>4</v>
      </c>
      <c r="E908" s="1">
        <v>53</v>
      </c>
      <c r="F908" s="1">
        <v>24</v>
      </c>
    </row>
    <row r="909" spans="1:6" x14ac:dyDescent="0.25">
      <c r="A909" s="1" t="s">
        <v>15</v>
      </c>
      <c r="B909" s="4">
        <v>36623</v>
      </c>
      <c r="C909" s="1">
        <f t="shared" si="28"/>
        <v>2000</v>
      </c>
      <c r="D909" s="1">
        <f t="shared" si="29"/>
        <v>4</v>
      </c>
      <c r="E909" s="1">
        <v>40</v>
      </c>
      <c r="F909" s="1">
        <v>18</v>
      </c>
    </row>
    <row r="910" spans="1:6" x14ac:dyDescent="0.25">
      <c r="A910" s="1" t="s">
        <v>15</v>
      </c>
      <c r="B910" s="4">
        <v>36624</v>
      </c>
      <c r="C910" s="1">
        <f t="shared" si="28"/>
        <v>2000</v>
      </c>
      <c r="D910" s="1">
        <f t="shared" si="29"/>
        <v>4</v>
      </c>
      <c r="E910" s="1">
        <v>47</v>
      </c>
      <c r="F910" s="1">
        <v>25</v>
      </c>
    </row>
    <row r="911" spans="1:6" x14ac:dyDescent="0.25">
      <c r="A911" s="1" t="s">
        <v>15</v>
      </c>
      <c r="B911" s="4">
        <v>36625</v>
      </c>
      <c r="C911" s="1">
        <f t="shared" si="28"/>
        <v>2000</v>
      </c>
      <c r="D911" s="1">
        <f t="shared" si="29"/>
        <v>4</v>
      </c>
      <c r="E911" s="1">
        <v>43</v>
      </c>
      <c r="F911" s="1">
        <v>26</v>
      </c>
    </row>
    <row r="912" spans="1:6" x14ac:dyDescent="0.25">
      <c r="A912" s="1" t="s">
        <v>15</v>
      </c>
      <c r="B912" s="4">
        <v>36626</v>
      </c>
      <c r="C912" s="1">
        <f t="shared" si="28"/>
        <v>2000</v>
      </c>
      <c r="D912" s="1">
        <f t="shared" si="29"/>
        <v>4</v>
      </c>
      <c r="E912" s="1">
        <v>46</v>
      </c>
      <c r="F912" s="1">
        <v>31</v>
      </c>
    </row>
    <row r="913" spans="1:6" x14ac:dyDescent="0.25">
      <c r="A913" s="1" t="s">
        <v>15</v>
      </c>
      <c r="B913" s="4">
        <v>36627</v>
      </c>
      <c r="C913" s="1">
        <f t="shared" si="28"/>
        <v>2000</v>
      </c>
      <c r="D913" s="1">
        <f t="shared" si="29"/>
        <v>4</v>
      </c>
      <c r="E913" s="1">
        <v>42</v>
      </c>
      <c r="F913" s="1">
        <v>26</v>
      </c>
    </row>
    <row r="914" spans="1:6" x14ac:dyDescent="0.25">
      <c r="A914" s="1" t="s">
        <v>15</v>
      </c>
      <c r="B914" s="4">
        <v>36628</v>
      </c>
      <c r="C914" s="1">
        <f t="shared" si="28"/>
        <v>2000</v>
      </c>
      <c r="D914" s="1">
        <f t="shared" si="29"/>
        <v>4</v>
      </c>
      <c r="E914" s="1">
        <v>46</v>
      </c>
      <c r="F914" s="1">
        <v>29</v>
      </c>
    </row>
    <row r="915" spans="1:6" x14ac:dyDescent="0.25">
      <c r="A915" s="1" t="s">
        <v>15</v>
      </c>
      <c r="B915" s="4">
        <v>36629</v>
      </c>
      <c r="C915" s="1">
        <f t="shared" si="28"/>
        <v>2000</v>
      </c>
      <c r="D915" s="1">
        <f t="shared" si="29"/>
        <v>4</v>
      </c>
      <c r="E915" s="1">
        <v>28</v>
      </c>
      <c r="F915" s="1">
        <v>10</v>
      </c>
    </row>
    <row r="916" spans="1:6" x14ac:dyDescent="0.25">
      <c r="A916" s="1" t="s">
        <v>15</v>
      </c>
      <c r="B916" s="4">
        <v>36630</v>
      </c>
      <c r="C916" s="1">
        <f t="shared" si="28"/>
        <v>2000</v>
      </c>
      <c r="D916" s="1">
        <f t="shared" si="29"/>
        <v>4</v>
      </c>
      <c r="E916" s="1">
        <v>41</v>
      </c>
      <c r="F916" s="1">
        <v>19</v>
      </c>
    </row>
    <row r="917" spans="1:6" x14ac:dyDescent="0.25">
      <c r="A917" s="1" t="s">
        <v>15</v>
      </c>
      <c r="B917" s="4">
        <v>36631</v>
      </c>
      <c r="C917" s="1">
        <f t="shared" si="28"/>
        <v>2000</v>
      </c>
      <c r="D917" s="1">
        <f t="shared" si="29"/>
        <v>4</v>
      </c>
      <c r="E917" s="1">
        <v>28</v>
      </c>
      <c r="F917" s="1">
        <v>20</v>
      </c>
    </row>
    <row r="918" spans="1:6" x14ac:dyDescent="0.25">
      <c r="A918" s="1" t="s">
        <v>15</v>
      </c>
      <c r="B918" s="4">
        <v>36632</v>
      </c>
      <c r="C918" s="1">
        <f t="shared" si="28"/>
        <v>2000</v>
      </c>
      <c r="D918" s="1">
        <f t="shared" si="29"/>
        <v>4</v>
      </c>
      <c r="E918" s="1">
        <v>29</v>
      </c>
      <c r="F918" s="1">
        <v>24</v>
      </c>
    </row>
    <row r="919" spans="1:6" x14ac:dyDescent="0.25">
      <c r="A919" s="1" t="s">
        <v>15</v>
      </c>
      <c r="B919" s="4">
        <v>36633</v>
      </c>
      <c r="C919" s="1">
        <f t="shared" si="28"/>
        <v>2000</v>
      </c>
      <c r="D919" s="1">
        <f t="shared" si="29"/>
        <v>4</v>
      </c>
      <c r="E919" s="1">
        <v>24</v>
      </c>
      <c r="F919" s="1">
        <v>17</v>
      </c>
    </row>
    <row r="920" spans="1:6" x14ac:dyDescent="0.25">
      <c r="A920" s="1" t="s">
        <v>15</v>
      </c>
      <c r="B920" s="4">
        <v>36634</v>
      </c>
      <c r="C920" s="1">
        <f t="shared" si="28"/>
        <v>2000</v>
      </c>
      <c r="D920" s="1">
        <f t="shared" si="29"/>
        <v>4</v>
      </c>
      <c r="E920" s="1">
        <v>19</v>
      </c>
      <c r="F920" s="1">
        <v>14</v>
      </c>
    </row>
    <row r="921" spans="1:6" x14ac:dyDescent="0.25">
      <c r="A921" s="1" t="s">
        <v>15</v>
      </c>
      <c r="B921" s="4">
        <v>36635</v>
      </c>
      <c r="C921" s="1">
        <f t="shared" si="28"/>
        <v>2000</v>
      </c>
      <c r="D921" s="1">
        <f t="shared" si="29"/>
        <v>4</v>
      </c>
      <c r="E921" s="1">
        <v>29</v>
      </c>
      <c r="F921" s="1">
        <v>19</v>
      </c>
    </row>
    <row r="922" spans="1:6" x14ac:dyDescent="0.25">
      <c r="A922" s="1" t="s">
        <v>15</v>
      </c>
      <c r="B922" s="4">
        <v>36636</v>
      </c>
      <c r="C922" s="1">
        <f t="shared" si="28"/>
        <v>2000</v>
      </c>
      <c r="D922" s="1">
        <f t="shared" si="29"/>
        <v>4</v>
      </c>
      <c r="E922" s="1">
        <v>36</v>
      </c>
      <c r="F922" s="1">
        <v>28</v>
      </c>
    </row>
    <row r="923" spans="1:6" x14ac:dyDescent="0.25">
      <c r="A923" s="1" t="s">
        <v>15</v>
      </c>
      <c r="B923" s="4">
        <v>36637</v>
      </c>
      <c r="C923" s="1">
        <f t="shared" si="28"/>
        <v>2000</v>
      </c>
      <c r="D923" s="1">
        <f t="shared" si="29"/>
        <v>4</v>
      </c>
      <c r="E923" s="1">
        <v>29</v>
      </c>
      <c r="F923" s="1">
        <v>19</v>
      </c>
    </row>
    <row r="924" spans="1:6" x14ac:dyDescent="0.25">
      <c r="A924" s="1" t="s">
        <v>15</v>
      </c>
      <c r="B924" s="4">
        <v>36638</v>
      </c>
      <c r="C924" s="1">
        <f t="shared" si="28"/>
        <v>2000</v>
      </c>
      <c r="D924" s="1">
        <f t="shared" si="29"/>
        <v>4</v>
      </c>
      <c r="E924" s="1">
        <v>23</v>
      </c>
      <c r="F924" s="1">
        <v>17</v>
      </c>
    </row>
    <row r="925" spans="1:6" x14ac:dyDescent="0.25">
      <c r="A925" s="1" t="s">
        <v>15</v>
      </c>
      <c r="B925" s="4">
        <v>36639</v>
      </c>
      <c r="C925" s="1">
        <f t="shared" si="28"/>
        <v>2000</v>
      </c>
      <c r="D925" s="1">
        <f t="shared" si="29"/>
        <v>4</v>
      </c>
      <c r="E925" s="1">
        <v>13</v>
      </c>
      <c r="F925" s="1">
        <v>11</v>
      </c>
    </row>
    <row r="926" spans="1:6" x14ac:dyDescent="0.25">
      <c r="A926" s="1" t="s">
        <v>15</v>
      </c>
      <c r="B926" s="4">
        <v>36640</v>
      </c>
      <c r="C926" s="1">
        <f t="shared" si="28"/>
        <v>2000</v>
      </c>
      <c r="D926" s="1">
        <f t="shared" si="29"/>
        <v>4</v>
      </c>
      <c r="E926" s="1">
        <v>11</v>
      </c>
      <c r="F926" s="1">
        <v>6</v>
      </c>
    </row>
    <row r="927" spans="1:6" x14ac:dyDescent="0.25">
      <c r="A927" s="1" t="s">
        <v>15</v>
      </c>
      <c r="B927" s="4">
        <v>36641</v>
      </c>
      <c r="C927" s="1">
        <f t="shared" si="28"/>
        <v>2000</v>
      </c>
      <c r="D927" s="1">
        <f t="shared" si="29"/>
        <v>4</v>
      </c>
      <c r="E927" s="1">
        <v>7</v>
      </c>
      <c r="F927" s="1">
        <v>28</v>
      </c>
    </row>
    <row r="928" spans="1:6" x14ac:dyDescent="0.25">
      <c r="A928" s="1" t="s">
        <v>15</v>
      </c>
      <c r="B928" s="4">
        <v>36642</v>
      </c>
      <c r="C928" s="1">
        <f t="shared" si="28"/>
        <v>2000</v>
      </c>
      <c r="D928" s="1">
        <f t="shared" si="29"/>
        <v>4</v>
      </c>
      <c r="E928" s="1">
        <v>7</v>
      </c>
      <c r="F928" s="1">
        <v>6</v>
      </c>
    </row>
    <row r="929" spans="1:6" x14ac:dyDescent="0.25">
      <c r="A929" s="1" t="s">
        <v>15</v>
      </c>
      <c r="B929" s="4">
        <v>36643</v>
      </c>
      <c r="C929" s="1">
        <f t="shared" si="28"/>
        <v>2000</v>
      </c>
      <c r="D929" s="1">
        <f t="shared" si="29"/>
        <v>4</v>
      </c>
      <c r="E929" s="1">
        <v>13</v>
      </c>
      <c r="F929" s="1">
        <v>10</v>
      </c>
    </row>
    <row r="930" spans="1:6" x14ac:dyDescent="0.25">
      <c r="A930" s="1" t="s">
        <v>15</v>
      </c>
      <c r="B930" s="4">
        <v>36644</v>
      </c>
      <c r="C930" s="1">
        <f t="shared" si="28"/>
        <v>2000</v>
      </c>
      <c r="D930" s="1">
        <f t="shared" si="29"/>
        <v>4</v>
      </c>
      <c r="E930" s="1">
        <v>19</v>
      </c>
      <c r="F930" s="1">
        <v>17</v>
      </c>
    </row>
    <row r="931" spans="1:6" x14ac:dyDescent="0.25">
      <c r="A931" s="1" t="s">
        <v>15</v>
      </c>
      <c r="B931" s="4">
        <v>36645</v>
      </c>
      <c r="C931" s="1">
        <f t="shared" si="28"/>
        <v>2000</v>
      </c>
      <c r="D931" s="1">
        <f t="shared" si="29"/>
        <v>4</v>
      </c>
      <c r="E931" s="1">
        <v>12</v>
      </c>
      <c r="F931" s="1">
        <v>8</v>
      </c>
    </row>
    <row r="932" spans="1:6" x14ac:dyDescent="0.25">
      <c r="A932" s="1" t="s">
        <v>15</v>
      </c>
      <c r="B932" s="4">
        <v>36646</v>
      </c>
      <c r="C932" s="1">
        <f t="shared" si="28"/>
        <v>2000</v>
      </c>
      <c r="D932" s="1">
        <f t="shared" si="29"/>
        <v>4</v>
      </c>
      <c r="E932" s="1">
        <v>6</v>
      </c>
      <c r="F932" s="1">
        <v>6</v>
      </c>
    </row>
    <row r="933" spans="1:6" x14ac:dyDescent="0.25">
      <c r="A933" s="1" t="s">
        <v>15</v>
      </c>
      <c r="B933" s="4">
        <v>36647</v>
      </c>
      <c r="C933" s="1">
        <f t="shared" si="28"/>
        <v>2000</v>
      </c>
      <c r="D933" s="1">
        <f t="shared" si="29"/>
        <v>5</v>
      </c>
      <c r="E933" s="1">
        <v>11</v>
      </c>
      <c r="F933" s="1">
        <v>8</v>
      </c>
    </row>
    <row r="934" spans="1:6" x14ac:dyDescent="0.25">
      <c r="A934" s="1" t="s">
        <v>15</v>
      </c>
      <c r="B934" s="4">
        <v>36648</v>
      </c>
      <c r="C934" s="1">
        <f t="shared" si="28"/>
        <v>2000</v>
      </c>
      <c r="D934" s="1">
        <f t="shared" si="29"/>
        <v>5</v>
      </c>
      <c r="E934" s="1">
        <v>6</v>
      </c>
      <c r="F934" s="1">
        <v>6</v>
      </c>
    </row>
    <row r="935" spans="1:6" x14ac:dyDescent="0.25">
      <c r="A935" s="1" t="s">
        <v>15</v>
      </c>
      <c r="B935" s="4">
        <v>36649</v>
      </c>
      <c r="C935" s="1">
        <f t="shared" si="28"/>
        <v>2000</v>
      </c>
      <c r="D935" s="1">
        <f t="shared" si="29"/>
        <v>5</v>
      </c>
      <c r="E935" s="1">
        <v>10</v>
      </c>
      <c r="F935" s="1">
        <v>6</v>
      </c>
    </row>
    <row r="936" spans="1:6" x14ac:dyDescent="0.25">
      <c r="A936" s="1" t="s">
        <v>15</v>
      </c>
      <c r="B936" s="4">
        <v>36650</v>
      </c>
      <c r="C936" s="1">
        <f t="shared" si="28"/>
        <v>2000</v>
      </c>
      <c r="D936" s="1">
        <f t="shared" si="29"/>
        <v>5</v>
      </c>
      <c r="E936" s="1">
        <v>5</v>
      </c>
      <c r="F936" s="1">
        <v>2</v>
      </c>
    </row>
    <row r="937" spans="1:6" x14ac:dyDescent="0.25">
      <c r="A937" s="1" t="s">
        <v>15</v>
      </c>
      <c r="B937" s="4">
        <v>36651</v>
      </c>
      <c r="C937" s="1">
        <f t="shared" si="28"/>
        <v>2000</v>
      </c>
      <c r="D937" s="1">
        <f t="shared" si="29"/>
        <v>5</v>
      </c>
      <c r="E937" s="1">
        <v>5</v>
      </c>
      <c r="F937" s="1">
        <v>5</v>
      </c>
    </row>
    <row r="938" spans="1:6" x14ac:dyDescent="0.25">
      <c r="A938" s="1" t="s">
        <v>15</v>
      </c>
      <c r="B938" s="4">
        <v>36652</v>
      </c>
      <c r="C938" s="1">
        <f t="shared" si="28"/>
        <v>2000</v>
      </c>
      <c r="D938" s="1">
        <f t="shared" si="29"/>
        <v>5</v>
      </c>
      <c r="E938" s="1">
        <v>6</v>
      </c>
      <c r="F938" s="1">
        <v>6</v>
      </c>
    </row>
    <row r="939" spans="1:6" x14ac:dyDescent="0.25">
      <c r="A939" s="1" t="s">
        <v>15</v>
      </c>
      <c r="B939" s="4">
        <v>36653</v>
      </c>
      <c r="C939" s="1">
        <f t="shared" si="28"/>
        <v>2000</v>
      </c>
      <c r="D939" s="1">
        <f t="shared" si="29"/>
        <v>5</v>
      </c>
      <c r="E939" s="1">
        <v>6</v>
      </c>
      <c r="F939" s="1">
        <v>5</v>
      </c>
    </row>
    <row r="940" spans="1:6" x14ac:dyDescent="0.25">
      <c r="A940" s="1" t="s">
        <v>15</v>
      </c>
      <c r="B940" s="4">
        <v>36654</v>
      </c>
      <c r="C940" s="1">
        <f t="shared" si="28"/>
        <v>2000</v>
      </c>
      <c r="D940" s="1">
        <f t="shared" si="29"/>
        <v>5</v>
      </c>
      <c r="E940" s="1">
        <v>6</v>
      </c>
      <c r="F940" s="1">
        <v>6</v>
      </c>
    </row>
    <row r="941" spans="1:6" x14ac:dyDescent="0.25">
      <c r="A941" s="1" t="s">
        <v>15</v>
      </c>
      <c r="B941" s="4">
        <v>36655</v>
      </c>
      <c r="C941" s="1">
        <f t="shared" si="28"/>
        <v>2000</v>
      </c>
      <c r="D941" s="1">
        <f t="shared" si="29"/>
        <v>5</v>
      </c>
      <c r="E941" s="1">
        <v>1</v>
      </c>
      <c r="F941" s="1">
        <v>1</v>
      </c>
    </row>
    <row r="942" spans="1:6" x14ac:dyDescent="0.25">
      <c r="A942" s="1" t="s">
        <v>15</v>
      </c>
      <c r="B942" s="4">
        <v>36656</v>
      </c>
      <c r="C942" s="1">
        <f t="shared" si="28"/>
        <v>2000</v>
      </c>
      <c r="D942" s="1">
        <f t="shared" si="29"/>
        <v>5</v>
      </c>
      <c r="E942" s="1">
        <v>1</v>
      </c>
      <c r="F942" s="1">
        <v>0</v>
      </c>
    </row>
    <row r="943" spans="1:6" x14ac:dyDescent="0.25">
      <c r="A943" s="1" t="s">
        <v>15</v>
      </c>
      <c r="B943" s="4">
        <v>36657</v>
      </c>
      <c r="C943" s="1">
        <f t="shared" si="28"/>
        <v>2000</v>
      </c>
      <c r="D943" s="1">
        <f t="shared" si="29"/>
        <v>5</v>
      </c>
      <c r="E943" s="1">
        <v>2</v>
      </c>
      <c r="F943" s="1">
        <v>2</v>
      </c>
    </row>
    <row r="944" spans="1:6" x14ac:dyDescent="0.25">
      <c r="A944" s="1" t="s">
        <v>15</v>
      </c>
      <c r="B944" s="4">
        <v>36658</v>
      </c>
      <c r="C944" s="1">
        <f t="shared" si="28"/>
        <v>2000</v>
      </c>
      <c r="D944" s="1">
        <f t="shared" si="29"/>
        <v>5</v>
      </c>
      <c r="E944" s="1">
        <v>5</v>
      </c>
      <c r="F944" s="1">
        <v>4</v>
      </c>
    </row>
    <row r="945" spans="1:6" x14ac:dyDescent="0.25">
      <c r="A945" s="1" t="s">
        <v>15</v>
      </c>
      <c r="B945" s="4">
        <v>36659</v>
      </c>
      <c r="C945" s="1">
        <f t="shared" si="28"/>
        <v>2000</v>
      </c>
      <c r="D945" s="1">
        <f t="shared" si="29"/>
        <v>5</v>
      </c>
      <c r="E945" s="1">
        <v>5</v>
      </c>
      <c r="F945" s="1">
        <v>2</v>
      </c>
    </row>
    <row r="946" spans="1:6" x14ac:dyDescent="0.25">
      <c r="A946" s="1" t="s">
        <v>15</v>
      </c>
      <c r="B946" s="4">
        <v>36660</v>
      </c>
      <c r="C946" s="1">
        <f t="shared" si="28"/>
        <v>2000</v>
      </c>
      <c r="D946" s="1">
        <f t="shared" si="29"/>
        <v>5</v>
      </c>
      <c r="E946" s="1">
        <v>2</v>
      </c>
      <c r="F946" s="1">
        <v>1</v>
      </c>
    </row>
    <row r="947" spans="1:6" x14ac:dyDescent="0.25">
      <c r="A947" s="1" t="s">
        <v>15</v>
      </c>
      <c r="B947" s="4">
        <v>36661</v>
      </c>
      <c r="C947" s="1">
        <f t="shared" si="28"/>
        <v>2000</v>
      </c>
      <c r="D947" s="1">
        <f t="shared" si="29"/>
        <v>5</v>
      </c>
      <c r="E947" s="1">
        <v>0</v>
      </c>
      <c r="F947" s="1">
        <v>0</v>
      </c>
    </row>
    <row r="948" spans="1:6" x14ac:dyDescent="0.25">
      <c r="A948" s="1" t="s">
        <v>15</v>
      </c>
      <c r="B948" s="4">
        <v>36662</v>
      </c>
      <c r="C948" s="1">
        <f t="shared" si="28"/>
        <v>2000</v>
      </c>
      <c r="D948" s="1">
        <f t="shared" si="29"/>
        <v>5</v>
      </c>
      <c r="E948" s="1">
        <v>1</v>
      </c>
      <c r="F948" s="1">
        <v>0</v>
      </c>
    </row>
    <row r="949" spans="1:6" x14ac:dyDescent="0.25">
      <c r="A949" s="1" t="s">
        <v>15</v>
      </c>
      <c r="B949" s="4">
        <v>36663</v>
      </c>
      <c r="C949" s="1">
        <f t="shared" si="28"/>
        <v>2000</v>
      </c>
      <c r="D949" s="1">
        <f t="shared" si="29"/>
        <v>5</v>
      </c>
      <c r="E949" s="1">
        <v>1</v>
      </c>
      <c r="F949" s="1">
        <v>0</v>
      </c>
    </row>
    <row r="950" spans="1:6" x14ac:dyDescent="0.25">
      <c r="A950" s="1" t="s">
        <v>15</v>
      </c>
      <c r="B950" s="4">
        <v>36664</v>
      </c>
      <c r="C950" s="1">
        <f t="shared" si="28"/>
        <v>2000</v>
      </c>
      <c r="D950" s="1">
        <f t="shared" si="29"/>
        <v>5</v>
      </c>
      <c r="E950" s="1">
        <v>2</v>
      </c>
      <c r="F950" s="1">
        <v>1</v>
      </c>
    </row>
    <row r="951" spans="1:6" x14ac:dyDescent="0.25">
      <c r="A951" s="1" t="s">
        <v>15</v>
      </c>
      <c r="B951" s="4">
        <v>36665</v>
      </c>
      <c r="C951" s="1">
        <f t="shared" si="28"/>
        <v>2000</v>
      </c>
      <c r="D951" s="1">
        <f t="shared" si="29"/>
        <v>5</v>
      </c>
      <c r="E951" s="1">
        <v>1</v>
      </c>
      <c r="F951" s="1">
        <v>0</v>
      </c>
    </row>
    <row r="952" spans="1:6" x14ac:dyDescent="0.25">
      <c r="A952" s="1" t="s">
        <v>15</v>
      </c>
      <c r="B952" s="4">
        <v>36666</v>
      </c>
      <c r="C952" s="1">
        <f t="shared" si="28"/>
        <v>2000</v>
      </c>
      <c r="D952" s="1">
        <f t="shared" si="29"/>
        <v>5</v>
      </c>
      <c r="E952" s="1">
        <v>2</v>
      </c>
      <c r="F952" s="1">
        <v>0</v>
      </c>
    </row>
    <row r="953" spans="1:6" x14ac:dyDescent="0.25">
      <c r="A953" s="1" t="s">
        <v>15</v>
      </c>
      <c r="B953" s="4">
        <v>36667</v>
      </c>
      <c r="C953" s="1">
        <f t="shared" si="28"/>
        <v>2000</v>
      </c>
      <c r="D953" s="1">
        <f t="shared" si="29"/>
        <v>5</v>
      </c>
      <c r="E953" s="1">
        <v>1</v>
      </c>
      <c r="F953" s="1">
        <v>0</v>
      </c>
    </row>
    <row r="954" spans="1:6" x14ac:dyDescent="0.25">
      <c r="A954" s="1" t="s">
        <v>15</v>
      </c>
      <c r="B954" s="4">
        <v>36668</v>
      </c>
      <c r="C954" s="1">
        <f t="shared" si="28"/>
        <v>2000</v>
      </c>
      <c r="D954" s="1">
        <f t="shared" si="29"/>
        <v>5</v>
      </c>
      <c r="E954" s="1">
        <v>1</v>
      </c>
      <c r="F954" s="1">
        <v>0</v>
      </c>
    </row>
    <row r="955" spans="1:6" x14ac:dyDescent="0.25">
      <c r="A955" s="1" t="s">
        <v>15</v>
      </c>
      <c r="B955" s="4">
        <v>36669</v>
      </c>
      <c r="C955" s="1">
        <f t="shared" si="28"/>
        <v>2000</v>
      </c>
      <c r="D955" s="1">
        <f t="shared" si="29"/>
        <v>5</v>
      </c>
      <c r="E955" s="1">
        <v>2</v>
      </c>
      <c r="F955" s="1">
        <v>0</v>
      </c>
    </row>
    <row r="956" spans="1:6" x14ac:dyDescent="0.25">
      <c r="A956" s="1" t="s">
        <v>15</v>
      </c>
      <c r="B956" s="4">
        <v>36670</v>
      </c>
      <c r="C956" s="1">
        <f t="shared" si="28"/>
        <v>2000</v>
      </c>
      <c r="D956" s="1">
        <f t="shared" si="29"/>
        <v>5</v>
      </c>
      <c r="E956" s="1">
        <v>1</v>
      </c>
      <c r="F956" s="1">
        <v>0</v>
      </c>
    </row>
    <row r="957" spans="1:6" x14ac:dyDescent="0.25">
      <c r="A957" s="1" t="s">
        <v>15</v>
      </c>
      <c r="B957" s="4">
        <v>36671</v>
      </c>
      <c r="C957" s="1">
        <f t="shared" si="28"/>
        <v>2000</v>
      </c>
      <c r="D957" s="1">
        <f t="shared" si="29"/>
        <v>5</v>
      </c>
      <c r="E957" s="1">
        <v>1</v>
      </c>
      <c r="F957" s="1">
        <v>0</v>
      </c>
    </row>
    <row r="958" spans="1:6" x14ac:dyDescent="0.25">
      <c r="A958" s="1" t="s">
        <v>15</v>
      </c>
      <c r="B958" s="4">
        <v>36672</v>
      </c>
      <c r="C958" s="1">
        <f t="shared" si="28"/>
        <v>2000</v>
      </c>
      <c r="D958" s="1">
        <f t="shared" si="29"/>
        <v>5</v>
      </c>
      <c r="E958" s="1">
        <v>1</v>
      </c>
      <c r="F958" s="1">
        <v>0</v>
      </c>
    </row>
    <row r="959" spans="1:6" x14ac:dyDescent="0.25">
      <c r="A959" s="1" t="s">
        <v>15</v>
      </c>
      <c r="B959" s="4">
        <v>36673</v>
      </c>
      <c r="C959" s="1">
        <f t="shared" si="28"/>
        <v>2000</v>
      </c>
      <c r="D959" s="1">
        <f t="shared" si="29"/>
        <v>5</v>
      </c>
      <c r="E959" s="1">
        <v>2</v>
      </c>
      <c r="F959" s="1">
        <v>0</v>
      </c>
    </row>
    <row r="960" spans="1:6" x14ac:dyDescent="0.25">
      <c r="A960" s="1" t="s">
        <v>15</v>
      </c>
      <c r="B960" s="4">
        <v>36674</v>
      </c>
      <c r="C960" s="1">
        <f t="shared" si="28"/>
        <v>2000</v>
      </c>
      <c r="D960" s="1">
        <f t="shared" si="29"/>
        <v>5</v>
      </c>
      <c r="E960" s="1">
        <v>1</v>
      </c>
      <c r="F960" s="1">
        <v>0</v>
      </c>
    </row>
    <row r="961" spans="1:6" x14ac:dyDescent="0.25">
      <c r="A961" s="1" t="s">
        <v>15</v>
      </c>
      <c r="B961" s="4">
        <v>36675</v>
      </c>
      <c r="C961" s="1">
        <f t="shared" si="28"/>
        <v>2000</v>
      </c>
      <c r="D961" s="1">
        <f t="shared" si="29"/>
        <v>5</v>
      </c>
      <c r="E961" s="1">
        <v>2</v>
      </c>
      <c r="F961" s="1">
        <v>1</v>
      </c>
    </row>
    <row r="962" spans="1:6" x14ac:dyDescent="0.25">
      <c r="A962" s="1" t="s">
        <v>15</v>
      </c>
      <c r="B962" s="4">
        <v>36676</v>
      </c>
      <c r="C962" s="1">
        <f t="shared" si="28"/>
        <v>2000</v>
      </c>
      <c r="D962" s="1">
        <f t="shared" si="29"/>
        <v>5</v>
      </c>
      <c r="E962" s="1">
        <v>2</v>
      </c>
      <c r="F962" s="1">
        <v>0</v>
      </c>
    </row>
    <row r="963" spans="1:6" x14ac:dyDescent="0.25">
      <c r="A963" s="1" t="s">
        <v>15</v>
      </c>
      <c r="B963" s="4">
        <v>36677</v>
      </c>
      <c r="C963" s="1">
        <f t="shared" ref="C963:C1026" si="30">YEAR(B963)</f>
        <v>2000</v>
      </c>
      <c r="D963" s="1">
        <f t="shared" ref="D963:D1026" si="31">MONTH(B963)</f>
        <v>5</v>
      </c>
      <c r="E963" s="1">
        <v>2</v>
      </c>
      <c r="F963" s="1">
        <v>0</v>
      </c>
    </row>
    <row r="964" spans="1:6" x14ac:dyDescent="0.25">
      <c r="A964" s="1" t="s">
        <v>15</v>
      </c>
      <c r="B964" s="4">
        <v>36678</v>
      </c>
      <c r="C964" s="1">
        <f t="shared" si="30"/>
        <v>2000</v>
      </c>
      <c r="D964" s="1">
        <f t="shared" si="31"/>
        <v>6</v>
      </c>
      <c r="E964" s="1">
        <v>1</v>
      </c>
      <c r="F964" s="1">
        <v>0</v>
      </c>
    </row>
    <row r="965" spans="1:6" x14ac:dyDescent="0.25">
      <c r="A965" s="1" t="s">
        <v>15</v>
      </c>
      <c r="B965" s="4">
        <v>36679</v>
      </c>
      <c r="C965" s="1">
        <f t="shared" si="30"/>
        <v>2000</v>
      </c>
      <c r="D965" s="1">
        <f t="shared" si="31"/>
        <v>6</v>
      </c>
      <c r="E965" s="1">
        <v>1</v>
      </c>
      <c r="F965" s="1">
        <v>0</v>
      </c>
    </row>
    <row r="966" spans="1:6" x14ac:dyDescent="0.25">
      <c r="A966" s="1" t="s">
        <v>15</v>
      </c>
      <c r="B966" s="4">
        <v>36680</v>
      </c>
      <c r="C966" s="1">
        <f t="shared" si="30"/>
        <v>2000</v>
      </c>
      <c r="D966" s="1">
        <f t="shared" si="31"/>
        <v>6</v>
      </c>
      <c r="E966" s="1">
        <v>1</v>
      </c>
      <c r="F966" s="1">
        <v>0</v>
      </c>
    </row>
    <row r="967" spans="1:6" x14ac:dyDescent="0.25">
      <c r="A967" s="1" t="s">
        <v>15</v>
      </c>
      <c r="B967" s="4">
        <v>36681</v>
      </c>
      <c r="C967" s="1">
        <f t="shared" si="30"/>
        <v>2000</v>
      </c>
      <c r="D967" s="1">
        <f t="shared" si="31"/>
        <v>6</v>
      </c>
      <c r="E967" s="1">
        <v>5</v>
      </c>
      <c r="F967" s="1">
        <v>2</v>
      </c>
    </row>
    <row r="968" spans="1:6" x14ac:dyDescent="0.25">
      <c r="A968" s="1" t="s">
        <v>15</v>
      </c>
      <c r="B968" s="4">
        <v>36682</v>
      </c>
      <c r="C968" s="1">
        <f t="shared" si="30"/>
        <v>2000</v>
      </c>
      <c r="D968" s="1">
        <f t="shared" si="31"/>
        <v>6</v>
      </c>
      <c r="E968" s="1">
        <v>2</v>
      </c>
      <c r="F968" s="1">
        <v>0</v>
      </c>
    </row>
    <row r="969" spans="1:6" x14ac:dyDescent="0.25">
      <c r="A969" s="1" t="s">
        <v>15</v>
      </c>
      <c r="B969" s="4">
        <v>36683</v>
      </c>
      <c r="C969" s="1">
        <f t="shared" si="30"/>
        <v>2000</v>
      </c>
      <c r="D969" s="1">
        <f t="shared" si="31"/>
        <v>6</v>
      </c>
      <c r="E969" s="1">
        <v>7</v>
      </c>
      <c r="F969" s="1">
        <v>1</v>
      </c>
    </row>
    <row r="970" spans="1:6" x14ac:dyDescent="0.25">
      <c r="A970" s="1" t="s">
        <v>15</v>
      </c>
      <c r="B970" s="4">
        <v>36684</v>
      </c>
      <c r="C970" s="1">
        <f t="shared" si="30"/>
        <v>2000</v>
      </c>
      <c r="D970" s="1">
        <f t="shared" si="31"/>
        <v>6</v>
      </c>
      <c r="E970" s="1">
        <v>4</v>
      </c>
      <c r="F970" s="1">
        <v>1</v>
      </c>
    </row>
    <row r="971" spans="1:6" x14ac:dyDescent="0.25">
      <c r="A971" s="1" t="s">
        <v>15</v>
      </c>
      <c r="B971" s="4">
        <v>36685</v>
      </c>
      <c r="C971" s="1">
        <f t="shared" si="30"/>
        <v>2000</v>
      </c>
      <c r="D971" s="1">
        <f t="shared" si="31"/>
        <v>6</v>
      </c>
      <c r="E971" s="1">
        <v>4</v>
      </c>
      <c r="F971" s="1">
        <v>0</v>
      </c>
    </row>
    <row r="972" spans="1:6" x14ac:dyDescent="0.25">
      <c r="A972" s="1" t="s">
        <v>15</v>
      </c>
      <c r="B972" s="4">
        <v>36686</v>
      </c>
      <c r="C972" s="1">
        <f t="shared" si="30"/>
        <v>2000</v>
      </c>
      <c r="D972" s="1">
        <f t="shared" si="31"/>
        <v>6</v>
      </c>
      <c r="E972" s="1">
        <v>1</v>
      </c>
      <c r="F972" s="1">
        <v>1</v>
      </c>
    </row>
    <row r="973" spans="1:6" x14ac:dyDescent="0.25">
      <c r="A973" s="1" t="s">
        <v>15</v>
      </c>
      <c r="B973" s="4">
        <v>36687</v>
      </c>
      <c r="C973" s="1">
        <f t="shared" si="30"/>
        <v>2000</v>
      </c>
      <c r="D973" s="1">
        <f t="shared" si="31"/>
        <v>6</v>
      </c>
      <c r="E973" s="1">
        <v>5</v>
      </c>
      <c r="F973" s="1">
        <v>0</v>
      </c>
    </row>
    <row r="974" spans="1:6" x14ac:dyDescent="0.25">
      <c r="A974" s="1" t="s">
        <v>15</v>
      </c>
      <c r="B974" s="4">
        <v>36688</v>
      </c>
      <c r="C974" s="1">
        <f t="shared" si="30"/>
        <v>2000</v>
      </c>
      <c r="D974" s="1">
        <f t="shared" si="31"/>
        <v>6</v>
      </c>
      <c r="E974" s="1">
        <v>1</v>
      </c>
      <c r="F974" s="1">
        <v>0</v>
      </c>
    </row>
    <row r="975" spans="1:6" x14ac:dyDescent="0.25">
      <c r="A975" s="1" t="s">
        <v>15</v>
      </c>
      <c r="B975" s="4">
        <v>36689</v>
      </c>
      <c r="C975" s="1">
        <f t="shared" si="30"/>
        <v>2000</v>
      </c>
      <c r="D975" s="1">
        <f t="shared" si="31"/>
        <v>6</v>
      </c>
      <c r="E975" s="1">
        <v>0</v>
      </c>
      <c r="F975" s="1">
        <v>0</v>
      </c>
    </row>
    <row r="976" spans="1:6" x14ac:dyDescent="0.25">
      <c r="A976" s="1" t="s">
        <v>15</v>
      </c>
      <c r="B976" s="4">
        <v>36690</v>
      </c>
      <c r="C976" s="1">
        <f t="shared" si="30"/>
        <v>2000</v>
      </c>
      <c r="D976" s="1">
        <f t="shared" si="31"/>
        <v>6</v>
      </c>
      <c r="E976" s="1">
        <v>6</v>
      </c>
      <c r="F976" s="1">
        <v>1</v>
      </c>
    </row>
    <row r="977" spans="1:6" x14ac:dyDescent="0.25">
      <c r="A977" s="1" t="s">
        <v>15</v>
      </c>
      <c r="B977" s="4">
        <v>36691</v>
      </c>
      <c r="C977" s="1">
        <f t="shared" si="30"/>
        <v>2000</v>
      </c>
      <c r="D977" s="1">
        <f t="shared" si="31"/>
        <v>6</v>
      </c>
      <c r="E977" s="1">
        <v>5</v>
      </c>
      <c r="F977" s="1">
        <v>1</v>
      </c>
    </row>
    <row r="978" spans="1:6" x14ac:dyDescent="0.25">
      <c r="A978" s="1" t="s">
        <v>15</v>
      </c>
      <c r="B978" s="4">
        <v>36692</v>
      </c>
      <c r="C978" s="1">
        <f t="shared" si="30"/>
        <v>2000</v>
      </c>
      <c r="D978" s="1">
        <f t="shared" si="31"/>
        <v>6</v>
      </c>
      <c r="E978" s="1">
        <v>8</v>
      </c>
      <c r="F978" s="1">
        <v>0</v>
      </c>
    </row>
    <row r="979" spans="1:6" x14ac:dyDescent="0.25">
      <c r="A979" s="1" t="s">
        <v>15</v>
      </c>
      <c r="B979" s="4">
        <v>36693</v>
      </c>
      <c r="C979" s="1">
        <f t="shared" si="30"/>
        <v>2000</v>
      </c>
      <c r="D979" s="1">
        <f t="shared" si="31"/>
        <v>6</v>
      </c>
      <c r="E979" s="1">
        <v>6</v>
      </c>
      <c r="F979" s="1">
        <v>1</v>
      </c>
    </row>
    <row r="980" spans="1:6" x14ac:dyDescent="0.25">
      <c r="A980" s="1" t="s">
        <v>15</v>
      </c>
      <c r="B980" s="4">
        <v>36694</v>
      </c>
      <c r="C980" s="1">
        <f t="shared" si="30"/>
        <v>2000</v>
      </c>
      <c r="D980" s="1">
        <f t="shared" si="31"/>
        <v>6</v>
      </c>
      <c r="E980" s="1">
        <v>5</v>
      </c>
      <c r="F980" s="1">
        <v>0</v>
      </c>
    </row>
    <row r="981" spans="1:6" x14ac:dyDescent="0.25">
      <c r="A981" s="1" t="s">
        <v>15</v>
      </c>
      <c r="B981" s="4">
        <v>36695</v>
      </c>
      <c r="C981" s="1">
        <f t="shared" si="30"/>
        <v>2000</v>
      </c>
      <c r="D981" s="1">
        <f t="shared" si="31"/>
        <v>6</v>
      </c>
      <c r="E981" s="1">
        <v>11</v>
      </c>
      <c r="F981" s="1">
        <v>5</v>
      </c>
    </row>
    <row r="982" spans="1:6" x14ac:dyDescent="0.25">
      <c r="A982" s="1" t="s">
        <v>15</v>
      </c>
      <c r="B982" s="4">
        <v>36696</v>
      </c>
      <c r="C982" s="1">
        <f t="shared" si="30"/>
        <v>2000</v>
      </c>
      <c r="D982" s="1">
        <f t="shared" si="31"/>
        <v>6</v>
      </c>
      <c r="E982" s="1">
        <v>18</v>
      </c>
      <c r="F982" s="1">
        <v>4</v>
      </c>
    </row>
    <row r="983" spans="1:6" x14ac:dyDescent="0.25">
      <c r="A983" s="1" t="s">
        <v>15</v>
      </c>
      <c r="B983" s="4">
        <v>36697</v>
      </c>
      <c r="C983" s="1">
        <f t="shared" si="30"/>
        <v>2000</v>
      </c>
      <c r="D983" s="1">
        <f t="shared" si="31"/>
        <v>6</v>
      </c>
      <c r="E983" s="1">
        <v>6</v>
      </c>
      <c r="F983" s="1">
        <v>1</v>
      </c>
    </row>
    <row r="984" spans="1:6" x14ac:dyDescent="0.25">
      <c r="A984" s="1" t="s">
        <v>15</v>
      </c>
      <c r="B984" s="4">
        <v>36698</v>
      </c>
      <c r="C984" s="1">
        <f t="shared" si="30"/>
        <v>2000</v>
      </c>
      <c r="D984" s="1">
        <f t="shared" si="31"/>
        <v>6</v>
      </c>
      <c r="E984" s="1">
        <v>13</v>
      </c>
      <c r="F984" s="1">
        <v>4</v>
      </c>
    </row>
    <row r="985" spans="1:6" x14ac:dyDescent="0.25">
      <c r="A985" s="1" t="s">
        <v>15</v>
      </c>
      <c r="B985" s="4">
        <v>36699</v>
      </c>
      <c r="C985" s="1">
        <f t="shared" si="30"/>
        <v>2000</v>
      </c>
      <c r="D985" s="1">
        <f t="shared" si="31"/>
        <v>6</v>
      </c>
      <c r="E985" s="1">
        <v>5</v>
      </c>
      <c r="F985" s="1">
        <v>2</v>
      </c>
    </row>
    <row r="986" spans="1:6" x14ac:dyDescent="0.25">
      <c r="A986" s="1" t="s">
        <v>15</v>
      </c>
      <c r="B986" s="4">
        <v>36700</v>
      </c>
      <c r="C986" s="1">
        <f t="shared" si="30"/>
        <v>2000</v>
      </c>
      <c r="D986" s="1">
        <f t="shared" si="31"/>
        <v>6</v>
      </c>
      <c r="E986" s="1">
        <v>19</v>
      </c>
      <c r="F986" s="1">
        <v>8</v>
      </c>
    </row>
    <row r="987" spans="1:6" x14ac:dyDescent="0.25">
      <c r="A987" s="1" t="s">
        <v>15</v>
      </c>
      <c r="B987" s="4">
        <v>36701</v>
      </c>
      <c r="C987" s="1">
        <f t="shared" si="30"/>
        <v>2000</v>
      </c>
      <c r="D987" s="1">
        <f t="shared" si="31"/>
        <v>6</v>
      </c>
      <c r="E987" s="1">
        <v>17</v>
      </c>
      <c r="F987" s="1">
        <v>5</v>
      </c>
    </row>
    <row r="988" spans="1:6" x14ac:dyDescent="0.25">
      <c r="A988" s="1" t="s">
        <v>15</v>
      </c>
      <c r="B988" s="4">
        <v>36702</v>
      </c>
      <c r="C988" s="1">
        <f t="shared" si="30"/>
        <v>2000</v>
      </c>
      <c r="D988" s="1">
        <f t="shared" si="31"/>
        <v>6</v>
      </c>
      <c r="E988" s="1">
        <v>16</v>
      </c>
      <c r="F988" s="1">
        <v>4</v>
      </c>
    </row>
    <row r="989" spans="1:6" x14ac:dyDescent="0.25">
      <c r="A989" s="1" t="s">
        <v>15</v>
      </c>
      <c r="B989" s="4">
        <v>36703</v>
      </c>
      <c r="C989" s="1">
        <f t="shared" si="30"/>
        <v>2000</v>
      </c>
      <c r="D989" s="1">
        <f t="shared" si="31"/>
        <v>6</v>
      </c>
      <c r="E989" s="1">
        <v>17</v>
      </c>
      <c r="F989" s="1">
        <v>7</v>
      </c>
    </row>
    <row r="990" spans="1:6" x14ac:dyDescent="0.25">
      <c r="A990" s="1" t="s">
        <v>15</v>
      </c>
      <c r="B990" s="4">
        <v>36704</v>
      </c>
      <c r="C990" s="1">
        <f t="shared" si="30"/>
        <v>2000</v>
      </c>
      <c r="D990" s="1">
        <f t="shared" si="31"/>
        <v>6</v>
      </c>
      <c r="E990" s="1">
        <v>24</v>
      </c>
      <c r="F990" s="1">
        <v>7</v>
      </c>
    </row>
    <row r="991" spans="1:6" x14ac:dyDescent="0.25">
      <c r="A991" s="1" t="s">
        <v>15</v>
      </c>
      <c r="B991" s="4">
        <v>36705</v>
      </c>
      <c r="C991" s="1">
        <f t="shared" si="30"/>
        <v>2000</v>
      </c>
      <c r="D991" s="1">
        <f t="shared" si="31"/>
        <v>6</v>
      </c>
      <c r="E991" s="1">
        <v>16</v>
      </c>
      <c r="F991" s="1">
        <v>7</v>
      </c>
    </row>
    <row r="992" spans="1:6" x14ac:dyDescent="0.25">
      <c r="A992" s="1" t="s">
        <v>15</v>
      </c>
      <c r="B992" s="4">
        <v>36706</v>
      </c>
      <c r="C992" s="1">
        <f t="shared" si="30"/>
        <v>2000</v>
      </c>
      <c r="D992" s="1">
        <f t="shared" si="31"/>
        <v>6</v>
      </c>
      <c r="E992" s="1">
        <v>20</v>
      </c>
      <c r="F992" s="1">
        <v>8</v>
      </c>
    </row>
    <row r="993" spans="1:6" x14ac:dyDescent="0.25">
      <c r="A993" s="1" t="s">
        <v>15</v>
      </c>
      <c r="B993" s="4">
        <v>36707</v>
      </c>
      <c r="C993" s="1">
        <f t="shared" si="30"/>
        <v>2000</v>
      </c>
      <c r="D993" s="1">
        <f t="shared" si="31"/>
        <v>6</v>
      </c>
      <c r="E993" s="1">
        <v>31</v>
      </c>
      <c r="F993" s="1">
        <v>8</v>
      </c>
    </row>
    <row r="994" spans="1:6" x14ac:dyDescent="0.25">
      <c r="A994" s="1" t="s">
        <v>15</v>
      </c>
      <c r="B994" s="4">
        <v>36708</v>
      </c>
      <c r="C994" s="1">
        <f t="shared" si="30"/>
        <v>2000</v>
      </c>
      <c r="D994" s="1">
        <f t="shared" si="31"/>
        <v>7</v>
      </c>
      <c r="E994" s="1">
        <v>52</v>
      </c>
      <c r="F994" s="1">
        <v>14</v>
      </c>
    </row>
    <row r="995" spans="1:6" x14ac:dyDescent="0.25">
      <c r="A995" s="1" t="s">
        <v>15</v>
      </c>
      <c r="B995" s="4">
        <v>36709</v>
      </c>
      <c r="C995" s="1">
        <f t="shared" si="30"/>
        <v>2000</v>
      </c>
      <c r="D995" s="1">
        <f t="shared" si="31"/>
        <v>7</v>
      </c>
      <c r="E995" s="1">
        <v>53</v>
      </c>
      <c r="F995" s="1">
        <v>20</v>
      </c>
    </row>
    <row r="996" spans="1:6" x14ac:dyDescent="0.25">
      <c r="A996" s="1" t="s">
        <v>15</v>
      </c>
      <c r="B996" s="4">
        <v>36710</v>
      </c>
      <c r="C996" s="1">
        <f t="shared" si="30"/>
        <v>2000</v>
      </c>
      <c r="D996" s="1">
        <f t="shared" si="31"/>
        <v>7</v>
      </c>
      <c r="E996" s="1">
        <v>67</v>
      </c>
      <c r="F996" s="1">
        <v>20</v>
      </c>
    </row>
    <row r="997" spans="1:6" x14ac:dyDescent="0.25">
      <c r="A997" s="1" t="s">
        <v>15</v>
      </c>
      <c r="B997" s="4">
        <v>36711</v>
      </c>
      <c r="C997" s="1">
        <f t="shared" si="30"/>
        <v>2000</v>
      </c>
      <c r="D997" s="1">
        <f t="shared" si="31"/>
        <v>7</v>
      </c>
      <c r="E997" s="1">
        <v>40</v>
      </c>
      <c r="F997" s="1">
        <v>20</v>
      </c>
    </row>
    <row r="998" spans="1:6" x14ac:dyDescent="0.25">
      <c r="A998" s="1" t="s">
        <v>15</v>
      </c>
      <c r="B998" s="4">
        <v>36712</v>
      </c>
      <c r="C998" s="1">
        <f t="shared" si="30"/>
        <v>2000</v>
      </c>
      <c r="D998" s="1">
        <f t="shared" si="31"/>
        <v>7</v>
      </c>
      <c r="E998" s="1">
        <v>64</v>
      </c>
      <c r="F998" s="1">
        <v>8</v>
      </c>
    </row>
    <row r="999" spans="1:6" x14ac:dyDescent="0.25">
      <c r="A999" s="1" t="s">
        <v>15</v>
      </c>
      <c r="B999" s="4">
        <v>36713</v>
      </c>
      <c r="C999" s="1">
        <f t="shared" si="30"/>
        <v>2000</v>
      </c>
      <c r="D999" s="1">
        <f t="shared" si="31"/>
        <v>7</v>
      </c>
      <c r="E999" s="1">
        <v>61</v>
      </c>
      <c r="F999" s="1">
        <v>22</v>
      </c>
    </row>
    <row r="1000" spans="1:6" x14ac:dyDescent="0.25">
      <c r="A1000" s="1" t="s">
        <v>15</v>
      </c>
      <c r="B1000" s="4">
        <v>36714</v>
      </c>
      <c r="C1000" s="1">
        <f t="shared" si="30"/>
        <v>2000</v>
      </c>
      <c r="D1000" s="1">
        <f t="shared" si="31"/>
        <v>7</v>
      </c>
      <c r="E1000" s="1">
        <v>46</v>
      </c>
      <c r="F1000" s="1">
        <v>12</v>
      </c>
    </row>
    <row r="1001" spans="1:6" x14ac:dyDescent="0.25">
      <c r="A1001" s="1" t="s">
        <v>15</v>
      </c>
      <c r="B1001" s="4">
        <v>36715</v>
      </c>
      <c r="C1001" s="1">
        <f t="shared" si="30"/>
        <v>2000</v>
      </c>
      <c r="D1001" s="1">
        <f t="shared" si="31"/>
        <v>7</v>
      </c>
      <c r="E1001" s="1">
        <v>90</v>
      </c>
      <c r="F1001" s="1">
        <v>31</v>
      </c>
    </row>
    <row r="1002" spans="1:6" x14ac:dyDescent="0.25">
      <c r="A1002" s="1" t="s">
        <v>15</v>
      </c>
      <c r="B1002" s="4">
        <v>36716</v>
      </c>
      <c r="C1002" s="1">
        <f t="shared" si="30"/>
        <v>2000</v>
      </c>
      <c r="D1002" s="1">
        <f t="shared" si="31"/>
        <v>7</v>
      </c>
      <c r="E1002" s="1">
        <v>109</v>
      </c>
      <c r="F1002" s="1">
        <v>41</v>
      </c>
    </row>
    <row r="1003" spans="1:6" x14ac:dyDescent="0.25">
      <c r="A1003" s="1" t="s">
        <v>15</v>
      </c>
      <c r="B1003" s="4">
        <v>36717</v>
      </c>
      <c r="C1003" s="1">
        <f t="shared" si="30"/>
        <v>2000</v>
      </c>
      <c r="D1003" s="1">
        <f t="shared" si="31"/>
        <v>7</v>
      </c>
      <c r="E1003" s="1">
        <v>85</v>
      </c>
      <c r="F1003" s="1">
        <v>29</v>
      </c>
    </row>
    <row r="1004" spans="1:6" x14ac:dyDescent="0.25">
      <c r="A1004" s="1" t="s">
        <v>15</v>
      </c>
      <c r="B1004" s="4">
        <v>36718</v>
      </c>
      <c r="C1004" s="1">
        <f t="shared" si="30"/>
        <v>2000</v>
      </c>
      <c r="D1004" s="1">
        <f t="shared" si="31"/>
        <v>7</v>
      </c>
      <c r="E1004" s="1">
        <v>112</v>
      </c>
      <c r="F1004" s="1">
        <v>41</v>
      </c>
    </row>
    <row r="1005" spans="1:6" x14ac:dyDescent="0.25">
      <c r="A1005" s="1" t="s">
        <v>15</v>
      </c>
      <c r="B1005" s="4">
        <v>36719</v>
      </c>
      <c r="C1005" s="1">
        <f t="shared" si="30"/>
        <v>2000</v>
      </c>
      <c r="D1005" s="1">
        <f t="shared" si="31"/>
        <v>7</v>
      </c>
      <c r="E1005" s="1">
        <v>64</v>
      </c>
      <c r="F1005" s="1">
        <v>26</v>
      </c>
    </row>
    <row r="1006" spans="1:6" x14ac:dyDescent="0.25">
      <c r="A1006" s="1" t="s">
        <v>15</v>
      </c>
      <c r="B1006" s="4">
        <v>36720</v>
      </c>
      <c r="C1006" s="1">
        <f t="shared" si="30"/>
        <v>2000</v>
      </c>
      <c r="D1006" s="1">
        <f t="shared" si="31"/>
        <v>7</v>
      </c>
      <c r="E1006" s="1">
        <v>67</v>
      </c>
      <c r="F1006" s="1">
        <v>22</v>
      </c>
    </row>
    <row r="1007" spans="1:6" x14ac:dyDescent="0.25">
      <c r="A1007" s="1" t="s">
        <v>15</v>
      </c>
      <c r="B1007" s="4">
        <v>36721</v>
      </c>
      <c r="C1007" s="1">
        <f t="shared" si="30"/>
        <v>2000</v>
      </c>
      <c r="D1007" s="1">
        <f t="shared" si="31"/>
        <v>7</v>
      </c>
      <c r="E1007" s="1">
        <v>101</v>
      </c>
      <c r="F1007" s="1">
        <v>40</v>
      </c>
    </row>
    <row r="1008" spans="1:6" x14ac:dyDescent="0.25">
      <c r="A1008" s="1" t="s">
        <v>15</v>
      </c>
      <c r="B1008" s="4">
        <v>36722</v>
      </c>
      <c r="C1008" s="1">
        <f t="shared" si="30"/>
        <v>2000</v>
      </c>
      <c r="D1008" s="1">
        <f t="shared" si="31"/>
        <v>7</v>
      </c>
      <c r="E1008" s="1">
        <v>104</v>
      </c>
      <c r="F1008" s="1">
        <v>42</v>
      </c>
    </row>
    <row r="1009" spans="1:6" x14ac:dyDescent="0.25">
      <c r="A1009" s="1" t="s">
        <v>15</v>
      </c>
      <c r="B1009" s="4">
        <v>36723</v>
      </c>
      <c r="C1009" s="1">
        <f t="shared" si="30"/>
        <v>2000</v>
      </c>
      <c r="D1009" s="1">
        <f t="shared" si="31"/>
        <v>7</v>
      </c>
      <c r="E1009" s="1">
        <v>104</v>
      </c>
      <c r="F1009" s="1">
        <v>44</v>
      </c>
    </row>
    <row r="1010" spans="1:6" x14ac:dyDescent="0.25">
      <c r="A1010" s="1" t="s">
        <v>15</v>
      </c>
      <c r="B1010" s="4">
        <v>36724</v>
      </c>
      <c r="C1010" s="1">
        <f t="shared" si="30"/>
        <v>2000</v>
      </c>
      <c r="D1010" s="1">
        <f t="shared" si="31"/>
        <v>7</v>
      </c>
      <c r="E1010" s="1">
        <v>78</v>
      </c>
      <c r="F1010" s="1">
        <v>34</v>
      </c>
    </row>
    <row r="1011" spans="1:6" x14ac:dyDescent="0.25">
      <c r="A1011" s="1" t="s">
        <v>15</v>
      </c>
      <c r="B1011" s="4">
        <v>36725</v>
      </c>
      <c r="C1011" s="1">
        <f t="shared" si="30"/>
        <v>2000</v>
      </c>
      <c r="D1011" s="1">
        <f t="shared" si="31"/>
        <v>7</v>
      </c>
      <c r="E1011" s="1">
        <v>100</v>
      </c>
      <c r="F1011" s="1">
        <v>36</v>
      </c>
    </row>
    <row r="1012" spans="1:6" x14ac:dyDescent="0.25">
      <c r="A1012" s="1" t="s">
        <v>15</v>
      </c>
      <c r="B1012" s="4">
        <v>36726</v>
      </c>
      <c r="C1012" s="1">
        <f t="shared" si="30"/>
        <v>2000</v>
      </c>
      <c r="D1012" s="1">
        <f t="shared" si="31"/>
        <v>7</v>
      </c>
      <c r="E1012" s="1">
        <v>82</v>
      </c>
      <c r="F1012" s="1">
        <v>29</v>
      </c>
    </row>
    <row r="1013" spans="1:6" x14ac:dyDescent="0.25">
      <c r="A1013" s="1" t="s">
        <v>15</v>
      </c>
      <c r="B1013" s="4">
        <v>36727</v>
      </c>
      <c r="C1013" s="1">
        <f t="shared" si="30"/>
        <v>2000</v>
      </c>
      <c r="D1013" s="1">
        <f t="shared" si="31"/>
        <v>7</v>
      </c>
      <c r="E1013" s="1">
        <v>107</v>
      </c>
      <c r="F1013" s="1">
        <v>37</v>
      </c>
    </row>
    <row r="1014" spans="1:6" x14ac:dyDescent="0.25">
      <c r="A1014" s="1" t="s">
        <v>15</v>
      </c>
      <c r="B1014" s="4">
        <v>36728</v>
      </c>
      <c r="C1014" s="1">
        <f t="shared" si="30"/>
        <v>2000</v>
      </c>
      <c r="D1014" s="1">
        <f t="shared" si="31"/>
        <v>7</v>
      </c>
      <c r="E1014" s="1">
        <v>64</v>
      </c>
      <c r="F1014" s="1">
        <v>12</v>
      </c>
    </row>
    <row r="1015" spans="1:6" x14ac:dyDescent="0.25">
      <c r="A1015" s="1" t="s">
        <v>15</v>
      </c>
      <c r="B1015" s="4">
        <v>36729</v>
      </c>
      <c r="C1015" s="1">
        <f t="shared" si="30"/>
        <v>2000</v>
      </c>
      <c r="D1015" s="1">
        <f t="shared" si="31"/>
        <v>7</v>
      </c>
      <c r="E1015" s="1">
        <v>125</v>
      </c>
      <c r="F1015" s="1">
        <v>42</v>
      </c>
    </row>
    <row r="1016" spans="1:6" x14ac:dyDescent="0.25">
      <c r="A1016" s="1" t="s">
        <v>15</v>
      </c>
      <c r="B1016" s="4">
        <v>36730</v>
      </c>
      <c r="C1016" s="1">
        <f t="shared" si="30"/>
        <v>2000</v>
      </c>
      <c r="D1016" s="1">
        <f t="shared" si="31"/>
        <v>7</v>
      </c>
      <c r="E1016" s="1">
        <v>161</v>
      </c>
      <c r="F1016" s="1">
        <v>71</v>
      </c>
    </row>
    <row r="1017" spans="1:6" x14ac:dyDescent="0.25">
      <c r="A1017" s="1" t="s">
        <v>15</v>
      </c>
      <c r="B1017" s="4">
        <v>36731</v>
      </c>
      <c r="C1017" s="1">
        <f t="shared" si="30"/>
        <v>2000</v>
      </c>
      <c r="D1017" s="1">
        <f t="shared" si="31"/>
        <v>7</v>
      </c>
      <c r="E1017" s="1">
        <v>86</v>
      </c>
      <c r="F1017" s="1">
        <v>36</v>
      </c>
    </row>
    <row r="1018" spans="1:6" x14ac:dyDescent="0.25">
      <c r="A1018" s="1" t="s">
        <v>15</v>
      </c>
      <c r="B1018" s="4">
        <v>36732</v>
      </c>
      <c r="C1018" s="1">
        <f t="shared" si="30"/>
        <v>2000</v>
      </c>
      <c r="D1018" s="1">
        <f t="shared" si="31"/>
        <v>7</v>
      </c>
      <c r="E1018" s="1">
        <v>89</v>
      </c>
      <c r="F1018" s="1">
        <v>34</v>
      </c>
    </row>
    <row r="1019" spans="1:6" x14ac:dyDescent="0.25">
      <c r="A1019" s="1" t="s">
        <v>15</v>
      </c>
      <c r="B1019" s="4">
        <v>36733</v>
      </c>
      <c r="C1019" s="1">
        <f t="shared" si="30"/>
        <v>2000</v>
      </c>
      <c r="D1019" s="1">
        <f t="shared" si="31"/>
        <v>7</v>
      </c>
      <c r="E1019" s="1">
        <v>154</v>
      </c>
      <c r="F1019" s="1">
        <v>53</v>
      </c>
    </row>
    <row r="1020" spans="1:6" x14ac:dyDescent="0.25">
      <c r="A1020" s="1" t="s">
        <v>15</v>
      </c>
      <c r="B1020" s="4">
        <v>36734</v>
      </c>
      <c r="C1020" s="1">
        <f t="shared" si="30"/>
        <v>2000</v>
      </c>
      <c r="D1020" s="1">
        <f t="shared" si="31"/>
        <v>7</v>
      </c>
      <c r="E1020" s="1">
        <v>163</v>
      </c>
      <c r="F1020" s="1">
        <v>55</v>
      </c>
    </row>
    <row r="1021" spans="1:6" x14ac:dyDescent="0.25">
      <c r="A1021" s="1" t="s">
        <v>15</v>
      </c>
      <c r="B1021" s="4">
        <v>36735</v>
      </c>
      <c r="C1021" s="1">
        <f t="shared" si="30"/>
        <v>2000</v>
      </c>
      <c r="D1021" s="1">
        <f t="shared" si="31"/>
        <v>7</v>
      </c>
      <c r="E1021" s="1">
        <v>145</v>
      </c>
      <c r="F1021" s="1">
        <v>67</v>
      </c>
    </row>
    <row r="1022" spans="1:6" x14ac:dyDescent="0.25">
      <c r="A1022" s="1" t="s">
        <v>15</v>
      </c>
      <c r="B1022" s="4">
        <v>36736</v>
      </c>
      <c r="C1022" s="1">
        <f t="shared" si="30"/>
        <v>2000</v>
      </c>
      <c r="D1022" s="1">
        <f t="shared" si="31"/>
        <v>7</v>
      </c>
      <c r="E1022" s="1">
        <v>107</v>
      </c>
      <c r="F1022" s="1">
        <v>44</v>
      </c>
    </row>
    <row r="1023" spans="1:6" x14ac:dyDescent="0.25">
      <c r="A1023" s="1" t="s">
        <v>15</v>
      </c>
      <c r="B1023" s="4">
        <v>36737</v>
      </c>
      <c r="C1023" s="1">
        <f t="shared" si="30"/>
        <v>2000</v>
      </c>
      <c r="D1023" s="1">
        <f t="shared" si="31"/>
        <v>7</v>
      </c>
      <c r="E1023" s="1">
        <v>118</v>
      </c>
      <c r="F1023" s="1">
        <v>65</v>
      </c>
    </row>
    <row r="1024" spans="1:6" x14ac:dyDescent="0.25">
      <c r="A1024" s="1" t="s">
        <v>15</v>
      </c>
      <c r="B1024" s="4">
        <v>36738</v>
      </c>
      <c r="C1024" s="1">
        <f t="shared" si="30"/>
        <v>2000</v>
      </c>
      <c r="D1024" s="1">
        <f t="shared" si="31"/>
        <v>7</v>
      </c>
      <c r="E1024" s="1">
        <v>109</v>
      </c>
      <c r="F1024" s="1">
        <v>47</v>
      </c>
    </row>
    <row r="1025" spans="1:6" x14ac:dyDescent="0.25">
      <c r="A1025" s="1" t="s">
        <v>15</v>
      </c>
      <c r="B1025" s="4">
        <v>36739</v>
      </c>
      <c r="C1025" s="1">
        <f t="shared" si="30"/>
        <v>2000</v>
      </c>
      <c r="D1025" s="1">
        <f t="shared" si="31"/>
        <v>8</v>
      </c>
      <c r="E1025" s="1">
        <v>97</v>
      </c>
      <c r="F1025" s="1">
        <v>40</v>
      </c>
    </row>
    <row r="1026" spans="1:6" x14ac:dyDescent="0.25">
      <c r="A1026" s="1" t="s">
        <v>15</v>
      </c>
      <c r="B1026" s="4">
        <v>36740</v>
      </c>
      <c r="C1026" s="1">
        <f t="shared" si="30"/>
        <v>2000</v>
      </c>
      <c r="D1026" s="1">
        <f t="shared" si="31"/>
        <v>8</v>
      </c>
      <c r="E1026" s="1">
        <v>115</v>
      </c>
      <c r="F1026" s="1">
        <v>56</v>
      </c>
    </row>
    <row r="1027" spans="1:6" x14ac:dyDescent="0.25">
      <c r="A1027" s="1" t="s">
        <v>15</v>
      </c>
      <c r="B1027" s="4">
        <v>36741</v>
      </c>
      <c r="C1027" s="1">
        <f t="shared" ref="C1027:C1090" si="32">YEAR(B1027)</f>
        <v>2000</v>
      </c>
      <c r="D1027" s="1">
        <f t="shared" ref="D1027:D1090" si="33">MONTH(B1027)</f>
        <v>8</v>
      </c>
      <c r="E1027" s="1">
        <v>54</v>
      </c>
      <c r="F1027" s="1">
        <v>32</v>
      </c>
    </row>
    <row r="1028" spans="1:6" x14ac:dyDescent="0.25">
      <c r="A1028" s="1" t="s">
        <v>15</v>
      </c>
      <c r="B1028" s="4">
        <v>36742</v>
      </c>
      <c r="C1028" s="1">
        <f t="shared" si="32"/>
        <v>2000</v>
      </c>
      <c r="D1028" s="1">
        <f t="shared" si="33"/>
        <v>8</v>
      </c>
      <c r="E1028" s="1">
        <v>68</v>
      </c>
      <c r="F1028" s="1">
        <v>28</v>
      </c>
    </row>
    <row r="1029" spans="1:6" x14ac:dyDescent="0.25">
      <c r="A1029" s="1" t="s">
        <v>15</v>
      </c>
      <c r="B1029" s="4">
        <v>36743</v>
      </c>
      <c r="C1029" s="1">
        <f t="shared" si="32"/>
        <v>2000</v>
      </c>
      <c r="D1029" s="1">
        <f t="shared" si="33"/>
        <v>8</v>
      </c>
      <c r="E1029" s="1">
        <v>61</v>
      </c>
      <c r="F1029" s="1">
        <v>30</v>
      </c>
    </row>
    <row r="1030" spans="1:6" x14ac:dyDescent="0.25">
      <c r="A1030" s="1" t="s">
        <v>15</v>
      </c>
      <c r="B1030" s="4">
        <v>36744</v>
      </c>
      <c r="C1030" s="1">
        <f t="shared" si="32"/>
        <v>2000</v>
      </c>
      <c r="D1030" s="1">
        <f t="shared" si="33"/>
        <v>8</v>
      </c>
      <c r="E1030" s="1">
        <v>47</v>
      </c>
      <c r="F1030" s="1">
        <v>29</v>
      </c>
    </row>
    <row r="1031" spans="1:6" x14ac:dyDescent="0.25">
      <c r="A1031" s="1" t="s">
        <v>15</v>
      </c>
      <c r="B1031" s="4">
        <v>36745</v>
      </c>
      <c r="C1031" s="1">
        <f t="shared" si="32"/>
        <v>2000</v>
      </c>
      <c r="D1031" s="1">
        <f t="shared" si="33"/>
        <v>8</v>
      </c>
      <c r="E1031" s="1">
        <v>108</v>
      </c>
      <c r="F1031" s="1">
        <v>50</v>
      </c>
    </row>
    <row r="1032" spans="1:6" x14ac:dyDescent="0.25">
      <c r="A1032" s="1" t="s">
        <v>15</v>
      </c>
      <c r="B1032" s="4">
        <v>36746</v>
      </c>
      <c r="C1032" s="1">
        <f t="shared" si="32"/>
        <v>2000</v>
      </c>
      <c r="D1032" s="1">
        <f t="shared" si="33"/>
        <v>8</v>
      </c>
      <c r="E1032" s="1">
        <v>74</v>
      </c>
      <c r="F1032" s="1">
        <v>44</v>
      </c>
    </row>
    <row r="1033" spans="1:6" x14ac:dyDescent="0.25">
      <c r="A1033" s="1" t="s">
        <v>15</v>
      </c>
      <c r="B1033" s="4">
        <v>36747</v>
      </c>
      <c r="C1033" s="1">
        <f t="shared" si="32"/>
        <v>2000</v>
      </c>
      <c r="D1033" s="1">
        <f t="shared" si="33"/>
        <v>8</v>
      </c>
      <c r="E1033" s="1">
        <v>16</v>
      </c>
      <c r="F1033" s="1">
        <v>8</v>
      </c>
    </row>
    <row r="1034" spans="1:6" x14ac:dyDescent="0.25">
      <c r="A1034" s="1" t="s">
        <v>15</v>
      </c>
      <c r="B1034" s="4">
        <v>36748</v>
      </c>
      <c r="C1034" s="1">
        <f t="shared" si="32"/>
        <v>2000</v>
      </c>
      <c r="D1034" s="1">
        <f t="shared" si="33"/>
        <v>8</v>
      </c>
      <c r="E1034" s="1">
        <v>130</v>
      </c>
      <c r="F1034" s="1">
        <v>58</v>
      </c>
    </row>
    <row r="1035" spans="1:6" x14ac:dyDescent="0.25">
      <c r="A1035" s="1" t="s">
        <v>15</v>
      </c>
      <c r="B1035" s="4">
        <v>36749</v>
      </c>
      <c r="C1035" s="1">
        <f t="shared" si="32"/>
        <v>2000</v>
      </c>
      <c r="D1035" s="1">
        <f t="shared" si="33"/>
        <v>8</v>
      </c>
      <c r="E1035" s="1">
        <v>338</v>
      </c>
      <c r="F1035" s="1">
        <v>92</v>
      </c>
    </row>
    <row r="1036" spans="1:6" x14ac:dyDescent="0.25">
      <c r="A1036" s="1" t="s">
        <v>15</v>
      </c>
      <c r="B1036" s="4">
        <v>36750</v>
      </c>
      <c r="C1036" s="1">
        <f t="shared" si="32"/>
        <v>2000</v>
      </c>
      <c r="D1036" s="1">
        <f t="shared" si="33"/>
        <v>8</v>
      </c>
      <c r="E1036" s="1">
        <v>144</v>
      </c>
      <c r="F1036" s="1">
        <v>52</v>
      </c>
    </row>
    <row r="1037" spans="1:6" x14ac:dyDescent="0.25">
      <c r="A1037" s="1" t="s">
        <v>15</v>
      </c>
      <c r="B1037" s="4">
        <v>36751</v>
      </c>
      <c r="C1037" s="1">
        <f t="shared" si="32"/>
        <v>2000</v>
      </c>
      <c r="D1037" s="1">
        <f t="shared" si="33"/>
        <v>8</v>
      </c>
      <c r="E1037" s="1">
        <v>109</v>
      </c>
      <c r="F1037" s="1">
        <v>42</v>
      </c>
    </row>
    <row r="1038" spans="1:6" x14ac:dyDescent="0.25">
      <c r="A1038" s="1" t="s">
        <v>15</v>
      </c>
      <c r="B1038" s="4">
        <v>36752</v>
      </c>
      <c r="C1038" s="1">
        <f t="shared" si="32"/>
        <v>2000</v>
      </c>
      <c r="D1038" s="1">
        <f t="shared" si="33"/>
        <v>8</v>
      </c>
      <c r="E1038" s="1">
        <v>184</v>
      </c>
      <c r="F1038" s="1">
        <v>48</v>
      </c>
    </row>
    <row r="1039" spans="1:6" x14ac:dyDescent="0.25">
      <c r="A1039" s="1" t="s">
        <v>15</v>
      </c>
      <c r="B1039" s="4">
        <v>36753</v>
      </c>
      <c r="C1039" s="1">
        <f t="shared" si="32"/>
        <v>2000</v>
      </c>
      <c r="D1039" s="1">
        <f t="shared" si="33"/>
        <v>8</v>
      </c>
      <c r="E1039" s="1">
        <v>174</v>
      </c>
      <c r="F1039" s="1">
        <v>58</v>
      </c>
    </row>
    <row r="1040" spans="1:6" x14ac:dyDescent="0.25">
      <c r="A1040" s="1" t="s">
        <v>15</v>
      </c>
      <c r="B1040" s="4">
        <v>36754</v>
      </c>
      <c r="C1040" s="1">
        <f t="shared" si="32"/>
        <v>2000</v>
      </c>
      <c r="D1040" s="1">
        <f t="shared" si="33"/>
        <v>8</v>
      </c>
      <c r="E1040" s="1">
        <v>150</v>
      </c>
      <c r="F1040" s="1">
        <v>41</v>
      </c>
    </row>
    <row r="1041" spans="1:6" x14ac:dyDescent="0.25">
      <c r="A1041" s="1" t="s">
        <v>15</v>
      </c>
      <c r="B1041" s="4">
        <v>36755</v>
      </c>
      <c r="C1041" s="1">
        <f t="shared" si="32"/>
        <v>2000</v>
      </c>
      <c r="D1041" s="1">
        <f t="shared" si="33"/>
        <v>8</v>
      </c>
      <c r="E1041" s="1">
        <v>88</v>
      </c>
      <c r="F1041" s="1">
        <v>32</v>
      </c>
    </row>
    <row r="1042" spans="1:6" x14ac:dyDescent="0.25">
      <c r="A1042" s="1" t="s">
        <v>15</v>
      </c>
      <c r="B1042" s="4">
        <v>36756</v>
      </c>
      <c r="C1042" s="1">
        <f t="shared" si="32"/>
        <v>2000</v>
      </c>
      <c r="D1042" s="1">
        <f t="shared" si="33"/>
        <v>8</v>
      </c>
      <c r="E1042" s="1">
        <v>178</v>
      </c>
      <c r="F1042" s="1">
        <v>49</v>
      </c>
    </row>
    <row r="1043" spans="1:6" x14ac:dyDescent="0.25">
      <c r="A1043" s="1" t="s">
        <v>15</v>
      </c>
      <c r="B1043" s="4">
        <v>36757</v>
      </c>
      <c r="C1043" s="1">
        <f t="shared" si="32"/>
        <v>2000</v>
      </c>
      <c r="D1043" s="1">
        <f t="shared" si="33"/>
        <v>8</v>
      </c>
      <c r="E1043" s="1">
        <v>174</v>
      </c>
      <c r="F1043" s="1">
        <v>50</v>
      </c>
    </row>
    <row r="1044" spans="1:6" x14ac:dyDescent="0.25">
      <c r="A1044" s="1" t="s">
        <v>15</v>
      </c>
      <c r="B1044" s="4">
        <v>36758</v>
      </c>
      <c r="C1044" s="1">
        <f t="shared" si="32"/>
        <v>2000</v>
      </c>
      <c r="D1044" s="1">
        <f t="shared" si="33"/>
        <v>8</v>
      </c>
      <c r="E1044" s="1">
        <v>144</v>
      </c>
      <c r="F1044" s="1">
        <v>36</v>
      </c>
    </row>
    <row r="1045" spans="1:6" x14ac:dyDescent="0.25">
      <c r="A1045" s="1" t="s">
        <v>15</v>
      </c>
      <c r="B1045" s="4">
        <v>36759</v>
      </c>
      <c r="C1045" s="1">
        <f t="shared" si="32"/>
        <v>2000</v>
      </c>
      <c r="D1045" s="1">
        <f t="shared" si="33"/>
        <v>8</v>
      </c>
      <c r="E1045" s="1">
        <v>96</v>
      </c>
      <c r="F1045" s="1">
        <v>29</v>
      </c>
    </row>
    <row r="1046" spans="1:6" x14ac:dyDescent="0.25">
      <c r="A1046" s="1" t="s">
        <v>15</v>
      </c>
      <c r="B1046" s="4">
        <v>36760</v>
      </c>
      <c r="C1046" s="1">
        <f t="shared" si="32"/>
        <v>2000</v>
      </c>
      <c r="D1046" s="1">
        <f t="shared" si="33"/>
        <v>8</v>
      </c>
      <c r="E1046" s="1">
        <v>85</v>
      </c>
      <c r="F1046" s="1">
        <v>23</v>
      </c>
    </row>
    <row r="1047" spans="1:6" x14ac:dyDescent="0.25">
      <c r="A1047" s="1" t="s">
        <v>15</v>
      </c>
      <c r="B1047" s="4">
        <v>36761</v>
      </c>
      <c r="C1047" s="1">
        <f t="shared" si="32"/>
        <v>2000</v>
      </c>
      <c r="D1047" s="1">
        <f t="shared" si="33"/>
        <v>8</v>
      </c>
      <c r="E1047" s="1">
        <v>95</v>
      </c>
      <c r="F1047" s="1">
        <v>36</v>
      </c>
    </row>
    <row r="1048" spans="1:6" x14ac:dyDescent="0.25">
      <c r="A1048" s="1" t="s">
        <v>15</v>
      </c>
      <c r="B1048" s="4">
        <v>36762</v>
      </c>
      <c r="C1048" s="1">
        <f t="shared" si="32"/>
        <v>2000</v>
      </c>
      <c r="D1048" s="1">
        <f t="shared" si="33"/>
        <v>8</v>
      </c>
      <c r="E1048" s="1">
        <v>96</v>
      </c>
      <c r="F1048" s="1">
        <v>26</v>
      </c>
    </row>
    <row r="1049" spans="1:6" x14ac:dyDescent="0.25">
      <c r="A1049" s="1" t="s">
        <v>15</v>
      </c>
      <c r="B1049" s="4">
        <v>36763</v>
      </c>
      <c r="C1049" s="1">
        <f t="shared" si="32"/>
        <v>2000</v>
      </c>
      <c r="D1049" s="1">
        <f t="shared" si="33"/>
        <v>8</v>
      </c>
      <c r="E1049" s="1">
        <v>160</v>
      </c>
      <c r="F1049" s="1">
        <v>47</v>
      </c>
    </row>
    <row r="1050" spans="1:6" x14ac:dyDescent="0.25">
      <c r="A1050" s="1" t="s">
        <v>15</v>
      </c>
      <c r="B1050" s="4">
        <v>36764</v>
      </c>
      <c r="C1050" s="1">
        <f t="shared" si="32"/>
        <v>2000</v>
      </c>
      <c r="D1050" s="1">
        <f t="shared" si="33"/>
        <v>8</v>
      </c>
      <c r="E1050" s="1">
        <v>280</v>
      </c>
      <c r="F1050" s="1">
        <v>68</v>
      </c>
    </row>
    <row r="1051" spans="1:6" x14ac:dyDescent="0.25">
      <c r="A1051" s="1" t="s">
        <v>15</v>
      </c>
      <c r="B1051" s="4">
        <v>36765</v>
      </c>
      <c r="C1051" s="1">
        <f t="shared" si="32"/>
        <v>2000</v>
      </c>
      <c r="D1051" s="1">
        <f t="shared" si="33"/>
        <v>8</v>
      </c>
      <c r="E1051" s="1">
        <v>442</v>
      </c>
      <c r="F1051" s="1">
        <v>114</v>
      </c>
    </row>
    <row r="1052" spans="1:6" x14ac:dyDescent="0.25">
      <c r="A1052" s="1" t="s">
        <v>15</v>
      </c>
      <c r="B1052" s="4">
        <v>36766</v>
      </c>
      <c r="C1052" s="1">
        <f t="shared" si="32"/>
        <v>2000</v>
      </c>
      <c r="D1052" s="1">
        <f t="shared" si="33"/>
        <v>8</v>
      </c>
      <c r="E1052" s="1">
        <v>238</v>
      </c>
      <c r="F1052" s="1">
        <v>50</v>
      </c>
    </row>
    <row r="1053" spans="1:6" x14ac:dyDescent="0.25">
      <c r="A1053" s="1" t="s">
        <v>15</v>
      </c>
      <c r="B1053" s="4">
        <v>36767</v>
      </c>
      <c r="C1053" s="1">
        <f t="shared" si="32"/>
        <v>2000</v>
      </c>
      <c r="D1053" s="1">
        <f t="shared" si="33"/>
        <v>8</v>
      </c>
      <c r="E1053" s="1">
        <v>252</v>
      </c>
      <c r="F1053" s="1">
        <v>48</v>
      </c>
    </row>
    <row r="1054" spans="1:6" x14ac:dyDescent="0.25">
      <c r="A1054" s="1" t="s">
        <v>15</v>
      </c>
      <c r="B1054" s="4">
        <v>36768</v>
      </c>
      <c r="C1054" s="1">
        <f t="shared" si="32"/>
        <v>2000</v>
      </c>
      <c r="D1054" s="1">
        <f t="shared" si="33"/>
        <v>8</v>
      </c>
      <c r="E1054" s="1">
        <v>320</v>
      </c>
      <c r="F1054" s="1">
        <v>68</v>
      </c>
    </row>
    <row r="1055" spans="1:6" x14ac:dyDescent="0.25">
      <c r="A1055" s="1" t="s">
        <v>15</v>
      </c>
      <c r="B1055" s="4">
        <v>36769</v>
      </c>
      <c r="C1055" s="1">
        <f t="shared" si="32"/>
        <v>2000</v>
      </c>
      <c r="D1055" s="1">
        <f t="shared" si="33"/>
        <v>8</v>
      </c>
      <c r="E1055" s="1">
        <v>564</v>
      </c>
      <c r="F1055" s="1">
        <v>126</v>
      </c>
    </row>
    <row r="1056" spans="1:6" x14ac:dyDescent="0.25">
      <c r="A1056" s="1" t="s">
        <v>15</v>
      </c>
      <c r="B1056" s="4">
        <v>36770</v>
      </c>
      <c r="C1056" s="1">
        <f t="shared" si="32"/>
        <v>2000</v>
      </c>
      <c r="D1056" s="1">
        <f t="shared" si="33"/>
        <v>9</v>
      </c>
      <c r="E1056" s="1">
        <v>786</v>
      </c>
      <c r="F1056" s="1">
        <v>186</v>
      </c>
    </row>
    <row r="1057" spans="1:6" x14ac:dyDescent="0.25">
      <c r="A1057" s="1" t="s">
        <v>15</v>
      </c>
      <c r="B1057" s="4">
        <v>36771</v>
      </c>
      <c r="C1057" s="1">
        <f t="shared" si="32"/>
        <v>2000</v>
      </c>
      <c r="D1057" s="1">
        <f t="shared" si="33"/>
        <v>9</v>
      </c>
      <c r="E1057" s="1">
        <v>254</v>
      </c>
      <c r="F1057" s="1">
        <v>73</v>
      </c>
    </row>
    <row r="1058" spans="1:6" x14ac:dyDescent="0.25">
      <c r="A1058" s="1" t="s">
        <v>15</v>
      </c>
      <c r="B1058" s="4">
        <v>36772</v>
      </c>
      <c r="C1058" s="1">
        <f t="shared" si="32"/>
        <v>2000</v>
      </c>
      <c r="D1058" s="1">
        <f t="shared" si="33"/>
        <v>9</v>
      </c>
      <c r="E1058" s="1">
        <v>479</v>
      </c>
      <c r="F1058" s="1">
        <v>103</v>
      </c>
    </row>
    <row r="1059" spans="1:6" x14ac:dyDescent="0.25">
      <c r="A1059" s="1" t="s">
        <v>15</v>
      </c>
      <c r="B1059" s="4">
        <v>36773</v>
      </c>
      <c r="C1059" s="1">
        <f t="shared" si="32"/>
        <v>2000</v>
      </c>
      <c r="D1059" s="1">
        <f t="shared" si="33"/>
        <v>9</v>
      </c>
      <c r="E1059" s="1">
        <v>571</v>
      </c>
      <c r="F1059" s="1">
        <v>139</v>
      </c>
    </row>
    <row r="1060" spans="1:6" x14ac:dyDescent="0.25">
      <c r="A1060" s="1" t="s">
        <v>15</v>
      </c>
      <c r="B1060" s="4">
        <v>36774</v>
      </c>
      <c r="C1060" s="1">
        <f t="shared" si="32"/>
        <v>2000</v>
      </c>
      <c r="D1060" s="1">
        <f t="shared" si="33"/>
        <v>9</v>
      </c>
      <c r="E1060" s="1">
        <v>817</v>
      </c>
      <c r="F1060" s="1">
        <v>163</v>
      </c>
    </row>
    <row r="1061" spans="1:6" x14ac:dyDescent="0.25">
      <c r="A1061" s="1" t="s">
        <v>15</v>
      </c>
      <c r="B1061" s="4">
        <v>36775</v>
      </c>
      <c r="C1061" s="1">
        <f t="shared" si="32"/>
        <v>2000</v>
      </c>
      <c r="D1061" s="1">
        <f t="shared" si="33"/>
        <v>9</v>
      </c>
      <c r="E1061" s="1">
        <v>1564</v>
      </c>
      <c r="F1061" s="1">
        <v>365</v>
      </c>
    </row>
    <row r="1062" spans="1:6" x14ac:dyDescent="0.25">
      <c r="A1062" s="1" t="s">
        <v>15</v>
      </c>
      <c r="B1062" s="4">
        <v>36776</v>
      </c>
      <c r="C1062" s="1">
        <f t="shared" si="32"/>
        <v>2000</v>
      </c>
      <c r="D1062" s="1">
        <f t="shared" si="33"/>
        <v>9</v>
      </c>
      <c r="E1062" s="1">
        <v>1068</v>
      </c>
      <c r="F1062" s="1">
        <v>212</v>
      </c>
    </row>
    <row r="1063" spans="1:6" x14ac:dyDescent="0.25">
      <c r="A1063" s="1" t="s">
        <v>15</v>
      </c>
      <c r="B1063" s="4">
        <v>36777</v>
      </c>
      <c r="C1063" s="1">
        <f t="shared" si="32"/>
        <v>2000</v>
      </c>
      <c r="D1063" s="1">
        <f t="shared" si="33"/>
        <v>9</v>
      </c>
      <c r="E1063" s="1">
        <v>1392</v>
      </c>
      <c r="F1063" s="1">
        <v>280</v>
      </c>
    </row>
    <row r="1064" spans="1:6" x14ac:dyDescent="0.25">
      <c r="A1064" s="1" t="s">
        <v>15</v>
      </c>
      <c r="B1064" s="4">
        <v>36778</v>
      </c>
      <c r="C1064" s="1">
        <f t="shared" si="32"/>
        <v>2000</v>
      </c>
      <c r="D1064" s="1">
        <f t="shared" si="33"/>
        <v>9</v>
      </c>
      <c r="E1064" s="1">
        <v>1462</v>
      </c>
      <c r="F1064" s="1">
        <v>280</v>
      </c>
    </row>
    <row r="1065" spans="1:6" x14ac:dyDescent="0.25">
      <c r="A1065" s="1" t="s">
        <v>15</v>
      </c>
      <c r="B1065" s="4">
        <v>36779</v>
      </c>
      <c r="C1065" s="1">
        <f t="shared" si="32"/>
        <v>2000</v>
      </c>
      <c r="D1065" s="1">
        <f t="shared" si="33"/>
        <v>9</v>
      </c>
      <c r="E1065" s="1">
        <v>1495</v>
      </c>
      <c r="F1065" s="1">
        <v>274</v>
      </c>
    </row>
    <row r="1066" spans="1:6" x14ac:dyDescent="0.25">
      <c r="A1066" s="1" t="s">
        <v>15</v>
      </c>
      <c r="B1066" s="4">
        <v>36780</v>
      </c>
      <c r="C1066" s="1">
        <f t="shared" si="32"/>
        <v>2000</v>
      </c>
      <c r="D1066" s="1">
        <f t="shared" si="33"/>
        <v>9</v>
      </c>
      <c r="E1066" s="1">
        <v>1007</v>
      </c>
      <c r="F1066" s="1">
        <v>179</v>
      </c>
    </row>
    <row r="1067" spans="1:6" x14ac:dyDescent="0.25">
      <c r="A1067" s="1" t="s">
        <v>15</v>
      </c>
      <c r="B1067" s="4">
        <v>36781</v>
      </c>
      <c r="C1067" s="1">
        <f t="shared" si="32"/>
        <v>2000</v>
      </c>
      <c r="D1067" s="1">
        <f t="shared" si="33"/>
        <v>9</v>
      </c>
      <c r="E1067" s="1">
        <v>1016</v>
      </c>
      <c r="F1067" s="1">
        <v>194</v>
      </c>
    </row>
    <row r="1068" spans="1:6" x14ac:dyDescent="0.25">
      <c r="A1068" s="1" t="s">
        <v>15</v>
      </c>
      <c r="B1068" s="4">
        <v>36782</v>
      </c>
      <c r="C1068" s="1">
        <f t="shared" si="32"/>
        <v>2000</v>
      </c>
      <c r="D1068" s="1">
        <f t="shared" si="33"/>
        <v>9</v>
      </c>
      <c r="E1068" s="1">
        <v>1186</v>
      </c>
      <c r="F1068" s="1">
        <v>208</v>
      </c>
    </row>
    <row r="1069" spans="1:6" x14ac:dyDescent="0.25">
      <c r="A1069" s="1" t="s">
        <v>15</v>
      </c>
      <c r="B1069" s="4">
        <v>36783</v>
      </c>
      <c r="C1069" s="1">
        <f t="shared" si="32"/>
        <v>2000</v>
      </c>
      <c r="D1069" s="1">
        <f t="shared" si="33"/>
        <v>9</v>
      </c>
      <c r="E1069" s="1">
        <v>1248</v>
      </c>
      <c r="F1069" s="1">
        <v>226</v>
      </c>
    </row>
    <row r="1070" spans="1:6" x14ac:dyDescent="0.25">
      <c r="A1070" s="1" t="s">
        <v>15</v>
      </c>
      <c r="B1070" s="4">
        <v>36784</v>
      </c>
      <c r="C1070" s="1">
        <f t="shared" si="32"/>
        <v>2000</v>
      </c>
      <c r="D1070" s="1">
        <f t="shared" si="33"/>
        <v>9</v>
      </c>
      <c r="E1070" s="1">
        <v>1508</v>
      </c>
      <c r="F1070" s="1">
        <v>308</v>
      </c>
    </row>
    <row r="1071" spans="1:6" x14ac:dyDescent="0.25">
      <c r="A1071" s="1" t="s">
        <v>15</v>
      </c>
      <c r="B1071" s="4">
        <v>36785</v>
      </c>
      <c r="C1071" s="1">
        <f t="shared" si="32"/>
        <v>2000</v>
      </c>
      <c r="D1071" s="1">
        <f t="shared" si="33"/>
        <v>9</v>
      </c>
      <c r="E1071" s="1">
        <v>1310</v>
      </c>
      <c r="F1071" s="1">
        <v>248</v>
      </c>
    </row>
    <row r="1072" spans="1:6" x14ac:dyDescent="0.25">
      <c r="A1072" s="1" t="s">
        <v>15</v>
      </c>
      <c r="B1072" s="4">
        <v>36786</v>
      </c>
      <c r="C1072" s="1">
        <f t="shared" si="32"/>
        <v>2000</v>
      </c>
      <c r="D1072" s="1">
        <f t="shared" si="33"/>
        <v>9</v>
      </c>
      <c r="E1072" s="1">
        <v>1836</v>
      </c>
      <c r="F1072" s="1">
        <v>346</v>
      </c>
    </row>
    <row r="1073" spans="1:6" x14ac:dyDescent="0.25">
      <c r="A1073" s="1" t="s">
        <v>15</v>
      </c>
      <c r="B1073" s="4">
        <v>36787</v>
      </c>
      <c r="C1073" s="1">
        <f t="shared" si="32"/>
        <v>2000</v>
      </c>
      <c r="D1073" s="1">
        <f t="shared" si="33"/>
        <v>9</v>
      </c>
      <c r="E1073" s="1">
        <v>1776</v>
      </c>
      <c r="F1073" s="1">
        <v>289</v>
      </c>
    </row>
    <row r="1074" spans="1:6" x14ac:dyDescent="0.25">
      <c r="A1074" s="1" t="s">
        <v>15</v>
      </c>
      <c r="B1074" s="4">
        <v>36788</v>
      </c>
      <c r="C1074" s="1">
        <f t="shared" si="32"/>
        <v>2000</v>
      </c>
      <c r="D1074" s="1">
        <f t="shared" si="33"/>
        <v>9</v>
      </c>
      <c r="E1074" s="1">
        <v>3780</v>
      </c>
      <c r="F1074" s="1">
        <v>638</v>
      </c>
    </row>
    <row r="1075" spans="1:6" x14ac:dyDescent="0.25">
      <c r="A1075" s="1" t="s">
        <v>15</v>
      </c>
      <c r="B1075" s="4">
        <v>36789</v>
      </c>
      <c r="C1075" s="1">
        <f t="shared" si="32"/>
        <v>2000</v>
      </c>
      <c r="D1075" s="1">
        <f t="shared" si="33"/>
        <v>9</v>
      </c>
      <c r="E1075" s="1">
        <v>2585</v>
      </c>
      <c r="F1075" s="1">
        <v>434</v>
      </c>
    </row>
    <row r="1076" spans="1:6" x14ac:dyDescent="0.25">
      <c r="A1076" s="1" t="s">
        <v>15</v>
      </c>
      <c r="B1076" s="4">
        <v>36790</v>
      </c>
      <c r="C1076" s="1">
        <f t="shared" si="32"/>
        <v>2000</v>
      </c>
      <c r="D1076" s="1">
        <f t="shared" si="33"/>
        <v>9</v>
      </c>
      <c r="E1076" s="1">
        <v>2054</v>
      </c>
      <c r="F1076" s="1">
        <v>312</v>
      </c>
    </row>
    <row r="1077" spans="1:6" x14ac:dyDescent="0.25">
      <c r="A1077" s="1" t="s">
        <v>15</v>
      </c>
      <c r="B1077" s="4">
        <v>36791</v>
      </c>
      <c r="C1077" s="1">
        <f t="shared" si="32"/>
        <v>2000</v>
      </c>
      <c r="D1077" s="1">
        <f t="shared" si="33"/>
        <v>9</v>
      </c>
      <c r="E1077" s="1">
        <v>2928</v>
      </c>
      <c r="F1077" s="1">
        <v>432</v>
      </c>
    </row>
    <row r="1078" spans="1:6" x14ac:dyDescent="0.25">
      <c r="A1078" s="1" t="s">
        <v>15</v>
      </c>
      <c r="B1078" s="4">
        <v>36792</v>
      </c>
      <c r="C1078" s="1">
        <f t="shared" si="32"/>
        <v>2000</v>
      </c>
      <c r="D1078" s="1">
        <f t="shared" si="33"/>
        <v>9</v>
      </c>
      <c r="E1078" s="1">
        <v>4336</v>
      </c>
      <c r="F1078" s="1">
        <v>773</v>
      </c>
    </row>
    <row r="1079" spans="1:6" x14ac:dyDescent="0.25">
      <c r="A1079" s="1" t="s">
        <v>15</v>
      </c>
      <c r="B1079" s="4">
        <v>36793</v>
      </c>
      <c r="C1079" s="1">
        <f t="shared" si="32"/>
        <v>2000</v>
      </c>
      <c r="D1079" s="1">
        <f t="shared" si="33"/>
        <v>9</v>
      </c>
      <c r="E1079" s="1">
        <v>4554</v>
      </c>
      <c r="F1079" s="1">
        <v>772</v>
      </c>
    </row>
    <row r="1080" spans="1:6" x14ac:dyDescent="0.25">
      <c r="A1080" s="1" t="s">
        <v>15</v>
      </c>
      <c r="B1080" s="4">
        <v>36794</v>
      </c>
      <c r="C1080" s="1">
        <f t="shared" si="32"/>
        <v>2000</v>
      </c>
      <c r="D1080" s="1">
        <f t="shared" si="33"/>
        <v>9</v>
      </c>
      <c r="E1080" s="1">
        <v>3379</v>
      </c>
      <c r="F1080" s="1">
        <v>515</v>
      </c>
    </row>
    <row r="1081" spans="1:6" x14ac:dyDescent="0.25">
      <c r="A1081" s="1" t="s">
        <v>15</v>
      </c>
      <c r="B1081" s="4">
        <v>36795</v>
      </c>
      <c r="C1081" s="1">
        <f t="shared" si="32"/>
        <v>2000</v>
      </c>
      <c r="D1081" s="1">
        <f t="shared" si="33"/>
        <v>9</v>
      </c>
      <c r="E1081" s="1">
        <v>2854</v>
      </c>
      <c r="F1081" s="1">
        <v>424</v>
      </c>
    </row>
    <row r="1082" spans="1:6" x14ac:dyDescent="0.25">
      <c r="A1082" s="1" t="s">
        <v>15</v>
      </c>
      <c r="B1082" s="4">
        <v>36796</v>
      </c>
      <c r="C1082" s="1">
        <f t="shared" si="32"/>
        <v>2000</v>
      </c>
      <c r="D1082" s="1">
        <f t="shared" si="33"/>
        <v>9</v>
      </c>
      <c r="E1082" s="1">
        <v>2629</v>
      </c>
      <c r="F1082" s="1">
        <v>368</v>
      </c>
    </row>
    <row r="1083" spans="1:6" x14ac:dyDescent="0.25">
      <c r="A1083" s="1" t="s">
        <v>15</v>
      </c>
      <c r="B1083" s="4">
        <v>36797</v>
      </c>
      <c r="C1083" s="1">
        <f t="shared" si="32"/>
        <v>2000</v>
      </c>
      <c r="D1083" s="1">
        <f t="shared" si="33"/>
        <v>9</v>
      </c>
      <c r="E1083" s="1">
        <v>2176</v>
      </c>
      <c r="F1083" s="1">
        <v>325</v>
      </c>
    </row>
    <row r="1084" spans="1:6" x14ac:dyDescent="0.25">
      <c r="A1084" s="1" t="s">
        <v>15</v>
      </c>
      <c r="B1084" s="4">
        <v>36798</v>
      </c>
      <c r="C1084" s="1">
        <f t="shared" si="32"/>
        <v>2000</v>
      </c>
      <c r="D1084" s="1">
        <f t="shared" si="33"/>
        <v>9</v>
      </c>
      <c r="E1084" s="1">
        <v>3032</v>
      </c>
      <c r="F1084" s="1">
        <v>487</v>
      </c>
    </row>
    <row r="1085" spans="1:6" x14ac:dyDescent="0.25">
      <c r="A1085" s="1" t="s">
        <v>15</v>
      </c>
      <c r="B1085" s="4">
        <v>36799</v>
      </c>
      <c r="C1085" s="1">
        <f t="shared" si="32"/>
        <v>2000</v>
      </c>
      <c r="D1085" s="1">
        <f t="shared" si="33"/>
        <v>9</v>
      </c>
      <c r="E1085" s="1">
        <v>2330</v>
      </c>
      <c r="F1085" s="1">
        <v>354</v>
      </c>
    </row>
    <row r="1086" spans="1:6" x14ac:dyDescent="0.25">
      <c r="A1086" s="1" t="s">
        <v>15</v>
      </c>
      <c r="B1086" s="4">
        <v>36800</v>
      </c>
      <c r="C1086" s="1">
        <f t="shared" si="32"/>
        <v>2000</v>
      </c>
      <c r="D1086" s="1">
        <f t="shared" si="33"/>
        <v>10</v>
      </c>
      <c r="E1086" s="1">
        <v>1992</v>
      </c>
      <c r="F1086" s="1">
        <v>275</v>
      </c>
    </row>
    <row r="1087" spans="1:6" x14ac:dyDescent="0.25">
      <c r="A1087" s="1" t="s">
        <v>15</v>
      </c>
      <c r="B1087" s="4">
        <v>36801</v>
      </c>
      <c r="C1087" s="1">
        <f t="shared" si="32"/>
        <v>2000</v>
      </c>
      <c r="D1087" s="1">
        <f t="shared" si="33"/>
        <v>10</v>
      </c>
      <c r="E1087" s="1">
        <v>1526</v>
      </c>
      <c r="F1087" s="1">
        <v>206</v>
      </c>
    </row>
    <row r="1088" spans="1:6" x14ac:dyDescent="0.25">
      <c r="A1088" s="1" t="s">
        <v>15</v>
      </c>
      <c r="B1088" s="4">
        <v>36802</v>
      </c>
      <c r="C1088" s="1">
        <f t="shared" si="32"/>
        <v>2000</v>
      </c>
      <c r="D1088" s="1">
        <f t="shared" si="33"/>
        <v>10</v>
      </c>
      <c r="E1088" s="1">
        <v>1390</v>
      </c>
      <c r="F1088" s="1">
        <v>164</v>
      </c>
    </row>
    <row r="1089" spans="1:6" x14ac:dyDescent="0.25">
      <c r="A1089" s="1" t="s">
        <v>15</v>
      </c>
      <c r="B1089" s="4">
        <v>36803</v>
      </c>
      <c r="C1089" s="1">
        <f t="shared" si="32"/>
        <v>2000</v>
      </c>
      <c r="D1089" s="1">
        <f t="shared" si="33"/>
        <v>10</v>
      </c>
      <c r="E1089" s="1">
        <v>1157</v>
      </c>
      <c r="F1089" s="1">
        <v>172</v>
      </c>
    </row>
    <row r="1090" spans="1:6" x14ac:dyDescent="0.25">
      <c r="A1090" s="1" t="s">
        <v>15</v>
      </c>
      <c r="B1090" s="4">
        <v>36804</v>
      </c>
      <c r="C1090" s="1">
        <f t="shared" si="32"/>
        <v>2000</v>
      </c>
      <c r="D1090" s="1">
        <f t="shared" si="33"/>
        <v>10</v>
      </c>
      <c r="E1090" s="1">
        <v>1424</v>
      </c>
      <c r="F1090" s="1">
        <v>228</v>
      </c>
    </row>
    <row r="1091" spans="1:6" x14ac:dyDescent="0.25">
      <c r="A1091" s="1" t="s">
        <v>15</v>
      </c>
      <c r="B1091" s="4">
        <v>36805</v>
      </c>
      <c r="C1091" s="1">
        <f t="shared" ref="C1091:C1154" si="34">YEAR(B1091)</f>
        <v>2000</v>
      </c>
      <c r="D1091" s="1">
        <f t="shared" ref="D1091:D1154" si="35">MONTH(B1091)</f>
        <v>10</v>
      </c>
      <c r="E1091" s="1">
        <v>1555</v>
      </c>
      <c r="F1091" s="1">
        <v>259</v>
      </c>
    </row>
    <row r="1092" spans="1:6" x14ac:dyDescent="0.25">
      <c r="A1092" s="1" t="s">
        <v>15</v>
      </c>
      <c r="B1092" s="4">
        <v>36806</v>
      </c>
      <c r="C1092" s="1">
        <f t="shared" si="34"/>
        <v>2000</v>
      </c>
      <c r="D1092" s="1">
        <f t="shared" si="35"/>
        <v>10</v>
      </c>
      <c r="E1092" s="1">
        <v>1686</v>
      </c>
      <c r="F1092" s="1">
        <v>268</v>
      </c>
    </row>
    <row r="1093" spans="1:6" x14ac:dyDescent="0.25">
      <c r="A1093" s="1" t="s">
        <v>15</v>
      </c>
      <c r="B1093" s="4">
        <v>36807</v>
      </c>
      <c r="C1093" s="1">
        <f t="shared" si="34"/>
        <v>2000</v>
      </c>
      <c r="D1093" s="1">
        <f t="shared" si="35"/>
        <v>10</v>
      </c>
      <c r="E1093" s="1">
        <v>2022</v>
      </c>
      <c r="F1093" s="1">
        <v>294</v>
      </c>
    </row>
    <row r="1094" spans="1:6" x14ac:dyDescent="0.25">
      <c r="A1094" s="1" t="s">
        <v>15</v>
      </c>
      <c r="B1094" s="4">
        <v>36808</v>
      </c>
      <c r="C1094" s="1">
        <f t="shared" si="34"/>
        <v>2000</v>
      </c>
      <c r="D1094" s="1">
        <f t="shared" si="35"/>
        <v>10</v>
      </c>
      <c r="E1094" s="1">
        <v>1824</v>
      </c>
      <c r="F1094" s="1">
        <v>251</v>
      </c>
    </row>
    <row r="1095" spans="1:6" x14ac:dyDescent="0.25">
      <c r="A1095" s="1" t="s">
        <v>15</v>
      </c>
      <c r="B1095" s="4">
        <v>36809</v>
      </c>
      <c r="C1095" s="1">
        <f t="shared" si="34"/>
        <v>2000</v>
      </c>
      <c r="D1095" s="1">
        <f t="shared" si="35"/>
        <v>10</v>
      </c>
      <c r="E1095" s="1">
        <v>676</v>
      </c>
      <c r="F1095" s="1">
        <v>100</v>
      </c>
    </row>
    <row r="1096" spans="1:6" x14ac:dyDescent="0.25">
      <c r="A1096" s="1" t="s">
        <v>15</v>
      </c>
      <c r="B1096" s="4">
        <v>36810</v>
      </c>
      <c r="C1096" s="1">
        <f t="shared" si="34"/>
        <v>2000</v>
      </c>
      <c r="D1096" s="1">
        <f t="shared" si="35"/>
        <v>10</v>
      </c>
      <c r="E1096" s="1">
        <v>1022</v>
      </c>
      <c r="F1096" s="1">
        <v>178</v>
      </c>
    </row>
    <row r="1097" spans="1:6" x14ac:dyDescent="0.25">
      <c r="A1097" s="1" t="s">
        <v>15</v>
      </c>
      <c r="B1097" s="4">
        <v>36811</v>
      </c>
      <c r="C1097" s="1">
        <f t="shared" si="34"/>
        <v>2000</v>
      </c>
      <c r="D1097" s="1">
        <f t="shared" si="35"/>
        <v>10</v>
      </c>
      <c r="E1097" s="1">
        <v>1517</v>
      </c>
      <c r="F1097" s="1">
        <v>211</v>
      </c>
    </row>
    <row r="1098" spans="1:6" x14ac:dyDescent="0.25">
      <c r="A1098" s="1" t="s">
        <v>15</v>
      </c>
      <c r="B1098" s="4">
        <v>36812</v>
      </c>
      <c r="C1098" s="1">
        <f t="shared" si="34"/>
        <v>2000</v>
      </c>
      <c r="D1098" s="1">
        <f t="shared" si="35"/>
        <v>10</v>
      </c>
      <c r="E1098" s="1">
        <v>2630</v>
      </c>
      <c r="F1098" s="1">
        <v>434</v>
      </c>
    </row>
    <row r="1099" spans="1:6" x14ac:dyDescent="0.25">
      <c r="A1099" s="1" t="s">
        <v>15</v>
      </c>
      <c r="B1099" s="4">
        <v>36813</v>
      </c>
      <c r="C1099" s="1">
        <f t="shared" si="34"/>
        <v>2000</v>
      </c>
      <c r="D1099" s="1">
        <f t="shared" si="35"/>
        <v>10</v>
      </c>
      <c r="E1099" s="1">
        <v>2494</v>
      </c>
      <c r="F1099" s="1">
        <v>425</v>
      </c>
    </row>
    <row r="1100" spans="1:6" x14ac:dyDescent="0.25">
      <c r="A1100" s="1" t="s">
        <v>15</v>
      </c>
      <c r="B1100" s="4">
        <v>36814</v>
      </c>
      <c r="C1100" s="1">
        <f t="shared" si="34"/>
        <v>2000</v>
      </c>
      <c r="D1100" s="1">
        <f t="shared" si="35"/>
        <v>10</v>
      </c>
      <c r="E1100" s="1">
        <v>1888</v>
      </c>
      <c r="F1100" s="1">
        <v>330</v>
      </c>
    </row>
    <row r="1101" spans="1:6" x14ac:dyDescent="0.25">
      <c r="A1101" s="1" t="s">
        <v>15</v>
      </c>
      <c r="B1101" s="4">
        <v>36815</v>
      </c>
      <c r="C1101" s="1">
        <f t="shared" si="34"/>
        <v>2000</v>
      </c>
      <c r="D1101" s="1">
        <f t="shared" si="35"/>
        <v>10</v>
      </c>
      <c r="E1101" s="1">
        <v>1027</v>
      </c>
      <c r="F1101" s="1">
        <v>136</v>
      </c>
    </row>
    <row r="1102" spans="1:6" x14ac:dyDescent="0.25">
      <c r="A1102" s="1" t="s">
        <v>15</v>
      </c>
      <c r="B1102" s="4">
        <v>36816</v>
      </c>
      <c r="C1102" s="1">
        <f t="shared" si="34"/>
        <v>2000</v>
      </c>
      <c r="D1102" s="1">
        <f t="shared" si="35"/>
        <v>10</v>
      </c>
      <c r="E1102" s="1">
        <v>1405</v>
      </c>
      <c r="F1102" s="1">
        <v>217</v>
      </c>
    </row>
    <row r="1103" spans="1:6" x14ac:dyDescent="0.25">
      <c r="A1103" s="1" t="s">
        <v>15</v>
      </c>
      <c r="B1103" s="4">
        <v>36817</v>
      </c>
      <c r="C1103" s="1">
        <f t="shared" si="34"/>
        <v>2000</v>
      </c>
      <c r="D1103" s="1">
        <f t="shared" si="35"/>
        <v>10</v>
      </c>
      <c r="E1103" s="1">
        <v>1652</v>
      </c>
      <c r="F1103" s="1">
        <v>284</v>
      </c>
    </row>
    <row r="1104" spans="1:6" x14ac:dyDescent="0.25">
      <c r="A1104" s="1" t="s">
        <v>15</v>
      </c>
      <c r="B1104" s="4">
        <v>36818</v>
      </c>
      <c r="C1104" s="1">
        <f t="shared" si="34"/>
        <v>2000</v>
      </c>
      <c r="D1104" s="1">
        <f t="shared" si="35"/>
        <v>10</v>
      </c>
      <c r="E1104" s="1">
        <v>1256</v>
      </c>
      <c r="F1104" s="1">
        <v>210</v>
      </c>
    </row>
    <row r="1105" spans="1:6" x14ac:dyDescent="0.25">
      <c r="A1105" s="1" t="s">
        <v>15</v>
      </c>
      <c r="B1105" s="4">
        <v>36819</v>
      </c>
      <c r="C1105" s="1">
        <f t="shared" si="34"/>
        <v>2000</v>
      </c>
      <c r="D1105" s="1">
        <f t="shared" si="35"/>
        <v>10</v>
      </c>
      <c r="E1105" s="1">
        <v>1400</v>
      </c>
      <c r="F1105" s="1">
        <v>276</v>
      </c>
    </row>
    <row r="1106" spans="1:6" x14ac:dyDescent="0.25">
      <c r="A1106" s="1" t="s">
        <v>15</v>
      </c>
      <c r="B1106" s="4">
        <v>36820</v>
      </c>
      <c r="C1106" s="1">
        <f t="shared" si="34"/>
        <v>2000</v>
      </c>
      <c r="D1106" s="1">
        <f t="shared" si="35"/>
        <v>10</v>
      </c>
      <c r="E1106" s="1">
        <v>1096</v>
      </c>
      <c r="F1106" s="1">
        <v>185</v>
      </c>
    </row>
    <row r="1107" spans="1:6" x14ac:dyDescent="0.25">
      <c r="A1107" s="1" t="s">
        <v>15</v>
      </c>
      <c r="B1107" s="4">
        <v>36821</v>
      </c>
      <c r="C1107" s="1">
        <f t="shared" si="34"/>
        <v>2000</v>
      </c>
      <c r="D1107" s="1">
        <f t="shared" si="35"/>
        <v>10</v>
      </c>
      <c r="E1107" s="1">
        <v>1390</v>
      </c>
      <c r="F1107" s="1">
        <v>247</v>
      </c>
    </row>
    <row r="1108" spans="1:6" x14ac:dyDescent="0.25">
      <c r="A1108" s="1" t="s">
        <v>15</v>
      </c>
      <c r="B1108" s="4">
        <v>36822</v>
      </c>
      <c r="C1108" s="1">
        <f t="shared" si="34"/>
        <v>2000</v>
      </c>
      <c r="D1108" s="1">
        <f t="shared" si="35"/>
        <v>10</v>
      </c>
      <c r="E1108" s="1">
        <v>868</v>
      </c>
      <c r="F1108" s="1">
        <v>128</v>
      </c>
    </row>
    <row r="1109" spans="1:6" x14ac:dyDescent="0.25">
      <c r="A1109" s="1" t="s">
        <v>15</v>
      </c>
      <c r="B1109" s="4">
        <v>36823</v>
      </c>
      <c r="C1109" s="1">
        <f t="shared" si="34"/>
        <v>2000</v>
      </c>
      <c r="D1109" s="1">
        <f t="shared" si="35"/>
        <v>10</v>
      </c>
      <c r="E1109" s="1">
        <v>746</v>
      </c>
      <c r="F1109" s="1">
        <v>108</v>
      </c>
    </row>
    <row r="1110" spans="1:6" x14ac:dyDescent="0.25">
      <c r="A1110" s="1" t="s">
        <v>15</v>
      </c>
      <c r="B1110" s="4">
        <v>36824</v>
      </c>
      <c r="C1110" s="1">
        <f t="shared" si="34"/>
        <v>2000</v>
      </c>
      <c r="D1110" s="1">
        <f t="shared" si="35"/>
        <v>10</v>
      </c>
      <c r="E1110" s="1">
        <v>859</v>
      </c>
      <c r="F1110" s="1">
        <v>154</v>
      </c>
    </row>
    <row r="1111" spans="1:6" x14ac:dyDescent="0.25">
      <c r="A1111" s="1" t="s">
        <v>15</v>
      </c>
      <c r="B1111" s="4">
        <v>36825</v>
      </c>
      <c r="C1111" s="1">
        <f t="shared" si="34"/>
        <v>2000</v>
      </c>
      <c r="D1111" s="1">
        <f t="shared" si="35"/>
        <v>10</v>
      </c>
      <c r="E1111" s="1">
        <v>563</v>
      </c>
      <c r="F1111" s="1">
        <v>79</v>
      </c>
    </row>
    <row r="1112" spans="1:6" x14ac:dyDescent="0.25">
      <c r="A1112" s="1" t="s">
        <v>15</v>
      </c>
      <c r="B1112" s="4">
        <v>36826</v>
      </c>
      <c r="C1112" s="1">
        <f t="shared" si="34"/>
        <v>2000</v>
      </c>
      <c r="D1112" s="1">
        <f t="shared" si="35"/>
        <v>10</v>
      </c>
      <c r="E1112" s="1">
        <v>644</v>
      </c>
      <c r="F1112" s="1">
        <v>102</v>
      </c>
    </row>
    <row r="1113" spans="1:6" x14ac:dyDescent="0.25">
      <c r="A1113" s="1" t="s">
        <v>15</v>
      </c>
      <c r="B1113" s="4">
        <v>36827</v>
      </c>
      <c r="C1113" s="1">
        <f t="shared" si="34"/>
        <v>2000</v>
      </c>
      <c r="D1113" s="1">
        <f t="shared" si="35"/>
        <v>10</v>
      </c>
      <c r="E1113" s="1">
        <v>604</v>
      </c>
      <c r="F1113" s="1">
        <v>118</v>
      </c>
    </row>
    <row r="1114" spans="1:6" x14ac:dyDescent="0.25">
      <c r="A1114" s="1" t="s">
        <v>15</v>
      </c>
      <c r="B1114" s="4">
        <v>36828</v>
      </c>
      <c r="C1114" s="1">
        <f t="shared" si="34"/>
        <v>2000</v>
      </c>
      <c r="D1114" s="1">
        <f t="shared" si="35"/>
        <v>10</v>
      </c>
      <c r="E1114" s="1">
        <v>596</v>
      </c>
      <c r="F1114" s="1">
        <v>138</v>
      </c>
    </row>
    <row r="1115" spans="1:6" x14ac:dyDescent="0.25">
      <c r="A1115" s="1" t="s">
        <v>15</v>
      </c>
      <c r="B1115" s="4">
        <v>36829</v>
      </c>
      <c r="C1115" s="1">
        <f t="shared" si="34"/>
        <v>2000</v>
      </c>
      <c r="D1115" s="1">
        <f t="shared" si="35"/>
        <v>10</v>
      </c>
      <c r="E1115" s="1">
        <v>227</v>
      </c>
      <c r="F1115" s="1">
        <v>47</v>
      </c>
    </row>
    <row r="1116" spans="1:6" x14ac:dyDescent="0.25">
      <c r="A1116" s="1" t="s">
        <v>15</v>
      </c>
      <c r="B1116" s="4">
        <v>36830</v>
      </c>
      <c r="C1116" s="1">
        <f t="shared" si="34"/>
        <v>2000</v>
      </c>
      <c r="D1116" s="1">
        <f t="shared" si="35"/>
        <v>10</v>
      </c>
      <c r="E1116" s="1">
        <v>365</v>
      </c>
      <c r="F1116" s="1">
        <v>53</v>
      </c>
    </row>
    <row r="1117" spans="1:6" x14ac:dyDescent="0.25">
      <c r="A1117" s="1" t="s">
        <v>15</v>
      </c>
      <c r="B1117" s="4">
        <v>36831</v>
      </c>
      <c r="C1117" s="1">
        <f t="shared" si="34"/>
        <v>2000</v>
      </c>
      <c r="D1117" s="1">
        <f t="shared" si="35"/>
        <v>11</v>
      </c>
      <c r="E1117" s="1">
        <v>338</v>
      </c>
      <c r="F1117" s="1">
        <v>48</v>
      </c>
    </row>
    <row r="1118" spans="1:6" x14ac:dyDescent="0.25">
      <c r="A1118" s="1" t="s">
        <v>15</v>
      </c>
      <c r="B1118" s="4">
        <v>36832</v>
      </c>
      <c r="C1118" s="1">
        <f t="shared" si="34"/>
        <v>2000</v>
      </c>
      <c r="D1118" s="1">
        <f t="shared" si="35"/>
        <v>11</v>
      </c>
      <c r="E1118" s="1">
        <v>272</v>
      </c>
      <c r="F1118" s="1">
        <v>47</v>
      </c>
    </row>
    <row r="1119" spans="1:6" x14ac:dyDescent="0.25">
      <c r="A1119" s="1" t="s">
        <v>15</v>
      </c>
      <c r="B1119" s="4">
        <v>36833</v>
      </c>
      <c r="C1119" s="1">
        <f t="shared" si="34"/>
        <v>2000</v>
      </c>
      <c r="D1119" s="1">
        <f t="shared" si="35"/>
        <v>11</v>
      </c>
      <c r="E1119" s="1">
        <v>397</v>
      </c>
      <c r="F1119" s="1">
        <v>57</v>
      </c>
    </row>
    <row r="1120" spans="1:6" x14ac:dyDescent="0.25">
      <c r="A1120" s="1" t="s">
        <v>15</v>
      </c>
      <c r="B1120" s="4">
        <v>36834</v>
      </c>
      <c r="C1120" s="1">
        <f t="shared" si="34"/>
        <v>2000</v>
      </c>
      <c r="D1120" s="1">
        <f t="shared" si="35"/>
        <v>11</v>
      </c>
      <c r="E1120" s="1">
        <v>453</v>
      </c>
      <c r="F1120" s="1">
        <v>94</v>
      </c>
    </row>
    <row r="1121" spans="1:6" x14ac:dyDescent="0.25">
      <c r="A1121" s="1" t="s">
        <v>15</v>
      </c>
      <c r="B1121" s="4">
        <v>36835</v>
      </c>
      <c r="C1121" s="1">
        <f t="shared" si="34"/>
        <v>2000</v>
      </c>
      <c r="D1121" s="1">
        <f t="shared" si="35"/>
        <v>11</v>
      </c>
      <c r="E1121" s="1">
        <v>604</v>
      </c>
      <c r="F1121" s="1">
        <v>142</v>
      </c>
    </row>
    <row r="1122" spans="1:6" x14ac:dyDescent="0.25">
      <c r="A1122" s="1" t="s">
        <v>15</v>
      </c>
      <c r="B1122" s="4">
        <v>36836</v>
      </c>
      <c r="C1122" s="1">
        <f t="shared" si="34"/>
        <v>2000</v>
      </c>
      <c r="D1122" s="1">
        <f t="shared" si="35"/>
        <v>11</v>
      </c>
      <c r="E1122" s="1">
        <v>169</v>
      </c>
      <c r="F1122" s="1">
        <v>20</v>
      </c>
    </row>
    <row r="1123" spans="1:6" x14ac:dyDescent="0.25">
      <c r="A1123" s="1" t="s">
        <v>15</v>
      </c>
      <c r="B1123" s="4">
        <v>36837</v>
      </c>
      <c r="C1123" s="1">
        <f t="shared" si="34"/>
        <v>2000</v>
      </c>
      <c r="D1123" s="1">
        <f t="shared" si="35"/>
        <v>11</v>
      </c>
      <c r="E1123" s="1">
        <v>153</v>
      </c>
      <c r="F1123" s="1">
        <v>12</v>
      </c>
    </row>
    <row r="1124" spans="1:6" x14ac:dyDescent="0.25">
      <c r="A1124" s="1" t="s">
        <v>15</v>
      </c>
      <c r="B1124" s="4">
        <v>36838</v>
      </c>
      <c r="C1124" s="1">
        <f t="shared" si="34"/>
        <v>2000</v>
      </c>
      <c r="D1124" s="1">
        <f t="shared" si="35"/>
        <v>11</v>
      </c>
      <c r="E1124" s="1">
        <v>124</v>
      </c>
      <c r="F1124" s="1">
        <v>10</v>
      </c>
    </row>
    <row r="1125" spans="1:6" x14ac:dyDescent="0.25">
      <c r="A1125" s="1" t="s">
        <v>15</v>
      </c>
      <c r="B1125" s="4">
        <v>36839</v>
      </c>
      <c r="C1125" s="1">
        <f t="shared" si="34"/>
        <v>2000</v>
      </c>
      <c r="D1125" s="1">
        <f t="shared" si="35"/>
        <v>11</v>
      </c>
      <c r="E1125" s="1">
        <v>278</v>
      </c>
      <c r="F1125" s="1">
        <v>29</v>
      </c>
    </row>
    <row r="1126" spans="1:6" x14ac:dyDescent="0.25">
      <c r="A1126" s="1" t="s">
        <v>15</v>
      </c>
      <c r="B1126" s="4">
        <v>36840</v>
      </c>
      <c r="C1126" s="1">
        <f t="shared" si="34"/>
        <v>2000</v>
      </c>
      <c r="D1126" s="1">
        <f t="shared" si="35"/>
        <v>11</v>
      </c>
      <c r="E1126" s="1">
        <v>427</v>
      </c>
      <c r="F1126" s="1">
        <v>52</v>
      </c>
    </row>
    <row r="1127" spans="1:6" x14ac:dyDescent="0.25">
      <c r="A1127" s="1" t="s">
        <v>15</v>
      </c>
      <c r="B1127" s="4">
        <v>36841</v>
      </c>
      <c r="C1127" s="1">
        <f t="shared" si="34"/>
        <v>2000</v>
      </c>
      <c r="D1127" s="1">
        <f t="shared" si="35"/>
        <v>11</v>
      </c>
      <c r="E1127" s="1">
        <v>232</v>
      </c>
      <c r="F1127" s="1">
        <v>34</v>
      </c>
    </row>
    <row r="1128" spans="1:6" x14ac:dyDescent="0.25">
      <c r="A1128" s="1" t="s">
        <v>15</v>
      </c>
      <c r="B1128" s="4">
        <v>36842</v>
      </c>
      <c r="C1128" s="1">
        <f t="shared" si="34"/>
        <v>2000</v>
      </c>
      <c r="D1128" s="1">
        <f t="shared" si="35"/>
        <v>11</v>
      </c>
      <c r="E1128" s="1">
        <v>244</v>
      </c>
      <c r="F1128" s="1">
        <v>28</v>
      </c>
    </row>
    <row r="1129" spans="1:6" x14ac:dyDescent="0.25">
      <c r="A1129" s="1" t="s">
        <v>15</v>
      </c>
      <c r="B1129" s="4">
        <v>36843</v>
      </c>
      <c r="C1129" s="1">
        <f t="shared" si="34"/>
        <v>2000</v>
      </c>
      <c r="D1129" s="1">
        <f t="shared" si="35"/>
        <v>11</v>
      </c>
      <c r="E1129" s="1">
        <v>114</v>
      </c>
      <c r="F1129" s="1">
        <v>12</v>
      </c>
    </row>
    <row r="1130" spans="1:6" x14ac:dyDescent="0.25">
      <c r="A1130" s="1" t="s">
        <v>15</v>
      </c>
      <c r="B1130" s="4">
        <v>36844</v>
      </c>
      <c r="C1130" s="1">
        <f t="shared" si="34"/>
        <v>2000</v>
      </c>
      <c r="D1130" s="1">
        <f t="shared" si="35"/>
        <v>11</v>
      </c>
      <c r="E1130" s="1">
        <v>141</v>
      </c>
      <c r="F1130" s="1">
        <v>14</v>
      </c>
    </row>
    <row r="1131" spans="1:6" x14ac:dyDescent="0.25">
      <c r="A1131" s="1" t="s">
        <v>15</v>
      </c>
      <c r="B1131" s="4">
        <v>36845</v>
      </c>
      <c r="C1131" s="1">
        <f t="shared" si="34"/>
        <v>2000</v>
      </c>
      <c r="D1131" s="1">
        <f t="shared" si="35"/>
        <v>11</v>
      </c>
      <c r="E1131" s="1">
        <v>103</v>
      </c>
      <c r="F1131" s="1">
        <v>17</v>
      </c>
    </row>
    <row r="1132" spans="1:6" x14ac:dyDescent="0.25">
      <c r="A1132" s="1" t="s">
        <v>15</v>
      </c>
      <c r="B1132" s="4">
        <v>36846</v>
      </c>
      <c r="C1132" s="1">
        <f t="shared" si="34"/>
        <v>2000</v>
      </c>
      <c r="D1132" s="1">
        <f t="shared" si="35"/>
        <v>11</v>
      </c>
      <c r="E1132" s="1">
        <v>92</v>
      </c>
      <c r="F1132" s="1">
        <v>6</v>
      </c>
    </row>
    <row r="1133" spans="1:6" x14ac:dyDescent="0.25">
      <c r="A1133" s="1" t="s">
        <v>15</v>
      </c>
      <c r="B1133" s="4">
        <v>36847</v>
      </c>
      <c r="C1133" s="1">
        <f t="shared" si="34"/>
        <v>2000</v>
      </c>
      <c r="D1133" s="1">
        <f t="shared" si="35"/>
        <v>11</v>
      </c>
      <c r="E1133" s="1">
        <v>181</v>
      </c>
      <c r="F1133" s="1">
        <v>24</v>
      </c>
    </row>
    <row r="1134" spans="1:6" x14ac:dyDescent="0.25">
      <c r="A1134" s="1" t="s">
        <v>15</v>
      </c>
      <c r="B1134" s="4">
        <v>36848</v>
      </c>
      <c r="C1134" s="1">
        <f t="shared" si="34"/>
        <v>2000</v>
      </c>
      <c r="D1134" s="1">
        <f t="shared" si="35"/>
        <v>11</v>
      </c>
      <c r="E1134" s="1">
        <v>187</v>
      </c>
      <c r="F1134" s="1">
        <v>27</v>
      </c>
    </row>
    <row r="1135" spans="1:6" x14ac:dyDescent="0.25">
      <c r="A1135" s="1" t="s">
        <v>15</v>
      </c>
      <c r="B1135" s="4">
        <v>36849</v>
      </c>
      <c r="C1135" s="1">
        <f t="shared" si="34"/>
        <v>2000</v>
      </c>
      <c r="D1135" s="1">
        <f t="shared" si="35"/>
        <v>11</v>
      </c>
      <c r="E1135" s="1">
        <v>272</v>
      </c>
      <c r="F1135" s="1">
        <v>44</v>
      </c>
    </row>
    <row r="1136" spans="1:6" x14ac:dyDescent="0.25">
      <c r="A1136" s="1" t="s">
        <v>15</v>
      </c>
      <c r="B1136" s="4">
        <v>36850</v>
      </c>
      <c r="C1136" s="1">
        <f t="shared" si="34"/>
        <v>2000</v>
      </c>
      <c r="D1136" s="1">
        <f t="shared" si="35"/>
        <v>11</v>
      </c>
      <c r="E1136" s="1">
        <v>42</v>
      </c>
      <c r="F1136" s="1">
        <v>8</v>
      </c>
    </row>
    <row r="1137" spans="1:6" x14ac:dyDescent="0.25">
      <c r="A1137" s="1" t="s">
        <v>15</v>
      </c>
      <c r="B1137" s="4">
        <v>36851</v>
      </c>
      <c r="C1137" s="1">
        <f t="shared" si="34"/>
        <v>2000</v>
      </c>
      <c r="D1137" s="1">
        <f t="shared" si="35"/>
        <v>11</v>
      </c>
      <c r="E1137" s="1">
        <v>34</v>
      </c>
      <c r="F1137" s="1">
        <v>7</v>
      </c>
    </row>
    <row r="1138" spans="1:6" x14ac:dyDescent="0.25">
      <c r="A1138" s="1" t="s">
        <v>15</v>
      </c>
      <c r="B1138" s="4">
        <v>36852</v>
      </c>
      <c r="C1138" s="1">
        <f t="shared" si="34"/>
        <v>2000</v>
      </c>
      <c r="D1138" s="1">
        <f t="shared" si="35"/>
        <v>11</v>
      </c>
      <c r="E1138" s="1">
        <v>33</v>
      </c>
      <c r="F1138" s="1">
        <v>3</v>
      </c>
    </row>
    <row r="1139" spans="1:6" x14ac:dyDescent="0.25">
      <c r="A1139" s="1" t="s">
        <v>15</v>
      </c>
      <c r="B1139" s="4">
        <v>36853</v>
      </c>
      <c r="C1139" s="1">
        <f t="shared" si="34"/>
        <v>2000</v>
      </c>
      <c r="D1139" s="1">
        <f t="shared" si="35"/>
        <v>11</v>
      </c>
      <c r="E1139" s="1">
        <v>94</v>
      </c>
      <c r="F1139" s="1">
        <v>21</v>
      </c>
    </row>
    <row r="1140" spans="1:6" x14ac:dyDescent="0.25">
      <c r="A1140" s="1" t="s">
        <v>15</v>
      </c>
      <c r="B1140" s="4">
        <v>36854</v>
      </c>
      <c r="C1140" s="1">
        <f t="shared" si="34"/>
        <v>2000</v>
      </c>
      <c r="D1140" s="1">
        <f t="shared" si="35"/>
        <v>11</v>
      </c>
      <c r="E1140" s="1">
        <v>96</v>
      </c>
      <c r="F1140" s="1">
        <v>22</v>
      </c>
    </row>
    <row r="1141" spans="1:6" x14ac:dyDescent="0.25">
      <c r="A1141" s="1" t="s">
        <v>15</v>
      </c>
      <c r="B1141" s="4">
        <v>36855</v>
      </c>
      <c r="C1141" s="1">
        <f t="shared" si="34"/>
        <v>2000</v>
      </c>
      <c r="D1141" s="1">
        <f t="shared" si="35"/>
        <v>11</v>
      </c>
      <c r="E1141" s="1">
        <v>19</v>
      </c>
      <c r="F1141" s="1">
        <v>2</v>
      </c>
    </row>
    <row r="1142" spans="1:6" x14ac:dyDescent="0.25">
      <c r="A1142" s="1" t="s">
        <v>15</v>
      </c>
      <c r="B1142" s="4">
        <v>36856</v>
      </c>
      <c r="C1142" s="1">
        <f t="shared" si="34"/>
        <v>2000</v>
      </c>
      <c r="D1142" s="1">
        <f t="shared" si="35"/>
        <v>11</v>
      </c>
      <c r="E1142" s="1">
        <v>46</v>
      </c>
      <c r="F1142" s="1">
        <v>5</v>
      </c>
    </row>
    <row r="1143" spans="1:6" x14ac:dyDescent="0.25">
      <c r="A1143" s="1" t="s">
        <v>15</v>
      </c>
      <c r="B1143" s="4">
        <v>36857</v>
      </c>
      <c r="C1143" s="1">
        <f t="shared" si="34"/>
        <v>2000</v>
      </c>
      <c r="D1143" s="1">
        <f t="shared" si="35"/>
        <v>11</v>
      </c>
      <c r="E1143" s="1">
        <v>15</v>
      </c>
      <c r="F1143" s="1">
        <v>15</v>
      </c>
    </row>
    <row r="1144" spans="1:6" x14ac:dyDescent="0.25">
      <c r="A1144" s="1" t="s">
        <v>15</v>
      </c>
      <c r="B1144" s="4">
        <v>36858</v>
      </c>
      <c r="C1144" s="1">
        <f t="shared" si="34"/>
        <v>2000</v>
      </c>
      <c r="D1144" s="1">
        <f t="shared" si="35"/>
        <v>11</v>
      </c>
      <c r="E1144" s="1">
        <v>31</v>
      </c>
      <c r="F1144" s="1">
        <v>4</v>
      </c>
    </row>
    <row r="1145" spans="1:6" x14ac:dyDescent="0.25">
      <c r="A1145" s="1" t="s">
        <v>15</v>
      </c>
      <c r="B1145" s="4">
        <v>36859</v>
      </c>
      <c r="C1145" s="1">
        <f t="shared" si="34"/>
        <v>2000</v>
      </c>
      <c r="D1145" s="1">
        <f t="shared" si="35"/>
        <v>11</v>
      </c>
      <c r="E1145" s="1">
        <v>13</v>
      </c>
      <c r="F1145" s="1">
        <v>1</v>
      </c>
    </row>
    <row r="1146" spans="1:6" x14ac:dyDescent="0.25">
      <c r="A1146" s="1" t="s">
        <v>15</v>
      </c>
      <c r="B1146" s="4">
        <v>36860</v>
      </c>
      <c r="C1146" s="1">
        <f t="shared" si="34"/>
        <v>2000</v>
      </c>
      <c r="D1146" s="1">
        <f t="shared" si="35"/>
        <v>11</v>
      </c>
      <c r="E1146" s="1">
        <v>13</v>
      </c>
      <c r="F1146" s="1">
        <v>1</v>
      </c>
    </row>
    <row r="1147" spans="1:6" x14ac:dyDescent="0.25">
      <c r="A1147" s="1" t="s">
        <v>15</v>
      </c>
      <c r="B1147" s="4">
        <v>36861</v>
      </c>
      <c r="C1147" s="1">
        <f t="shared" si="34"/>
        <v>2000</v>
      </c>
      <c r="D1147" s="1">
        <f t="shared" si="35"/>
        <v>12</v>
      </c>
      <c r="E1147" s="1">
        <v>19</v>
      </c>
      <c r="F1147" s="1">
        <v>2</v>
      </c>
    </row>
    <row r="1148" spans="1:6" x14ac:dyDescent="0.25">
      <c r="A1148" s="1" t="s">
        <v>15</v>
      </c>
      <c r="B1148" s="4">
        <v>36862</v>
      </c>
      <c r="C1148" s="1">
        <f t="shared" si="34"/>
        <v>2000</v>
      </c>
      <c r="D1148" s="1">
        <f t="shared" si="35"/>
        <v>12</v>
      </c>
      <c r="E1148" s="1">
        <v>25</v>
      </c>
      <c r="F1148" s="1">
        <v>7</v>
      </c>
    </row>
    <row r="1149" spans="1:6" x14ac:dyDescent="0.25">
      <c r="A1149" s="1" t="s">
        <v>15</v>
      </c>
      <c r="B1149" s="4">
        <v>36863</v>
      </c>
      <c r="C1149" s="1">
        <f t="shared" si="34"/>
        <v>2000</v>
      </c>
      <c r="D1149" s="1">
        <f t="shared" si="35"/>
        <v>12</v>
      </c>
      <c r="E1149" s="1">
        <v>15</v>
      </c>
      <c r="F1149" s="1">
        <v>4</v>
      </c>
    </row>
    <row r="1150" spans="1:6" x14ac:dyDescent="0.25">
      <c r="A1150" s="1" t="s">
        <v>15</v>
      </c>
      <c r="B1150" s="4">
        <v>36864</v>
      </c>
      <c r="C1150" s="1">
        <f t="shared" si="34"/>
        <v>2000</v>
      </c>
      <c r="D1150" s="1">
        <f t="shared" si="35"/>
        <v>12</v>
      </c>
      <c r="E1150" s="1">
        <v>13</v>
      </c>
      <c r="F1150" s="1">
        <v>0</v>
      </c>
    </row>
    <row r="1151" spans="1:6" x14ac:dyDescent="0.25">
      <c r="A1151" s="1" t="s">
        <v>15</v>
      </c>
      <c r="B1151" s="4">
        <v>36865</v>
      </c>
      <c r="C1151" s="1">
        <f t="shared" si="34"/>
        <v>2000</v>
      </c>
      <c r="D1151" s="1">
        <f t="shared" si="35"/>
        <v>12</v>
      </c>
      <c r="E1151" s="1">
        <v>2</v>
      </c>
      <c r="F1151" s="1">
        <v>0</v>
      </c>
    </row>
    <row r="1152" spans="1:6" x14ac:dyDescent="0.25">
      <c r="A1152" s="1" t="s">
        <v>15</v>
      </c>
      <c r="B1152" s="4">
        <v>36866</v>
      </c>
      <c r="C1152" s="1">
        <f t="shared" si="34"/>
        <v>2000</v>
      </c>
      <c r="D1152" s="1">
        <f t="shared" si="35"/>
        <v>12</v>
      </c>
      <c r="E1152" s="1">
        <v>9</v>
      </c>
      <c r="F1152" s="1">
        <v>1</v>
      </c>
    </row>
    <row r="1153" spans="1:6" x14ac:dyDescent="0.25">
      <c r="A1153" s="1" t="s">
        <v>15</v>
      </c>
      <c r="B1153" s="4">
        <v>36867</v>
      </c>
      <c r="C1153" s="1">
        <f t="shared" si="34"/>
        <v>2000</v>
      </c>
      <c r="D1153" s="1">
        <f t="shared" si="35"/>
        <v>12</v>
      </c>
      <c r="E1153" s="1">
        <v>6</v>
      </c>
      <c r="F1153" s="1">
        <v>1</v>
      </c>
    </row>
    <row r="1154" spans="1:6" x14ac:dyDescent="0.25">
      <c r="A1154" s="1" t="s">
        <v>15</v>
      </c>
      <c r="B1154" s="4">
        <v>36868</v>
      </c>
      <c r="C1154" s="1">
        <f t="shared" si="34"/>
        <v>2000</v>
      </c>
      <c r="D1154" s="1">
        <f t="shared" si="35"/>
        <v>12</v>
      </c>
      <c r="E1154" s="1">
        <v>8</v>
      </c>
      <c r="F1154" s="1">
        <v>1</v>
      </c>
    </row>
    <row r="1155" spans="1:6" x14ac:dyDescent="0.25">
      <c r="A1155" s="1" t="s">
        <v>15</v>
      </c>
      <c r="B1155" s="4">
        <v>36869</v>
      </c>
      <c r="C1155" s="1">
        <f t="shared" ref="C1155:C1218" si="36">YEAR(B1155)</f>
        <v>2000</v>
      </c>
      <c r="D1155" s="1">
        <f t="shared" ref="D1155:D1218" si="37">MONTH(B1155)</f>
        <v>12</v>
      </c>
      <c r="E1155" s="1">
        <v>7</v>
      </c>
      <c r="F1155" s="1">
        <v>2</v>
      </c>
    </row>
    <row r="1156" spans="1:6" x14ac:dyDescent="0.25">
      <c r="A1156" s="1" t="s">
        <v>15</v>
      </c>
      <c r="B1156" s="4">
        <v>36870</v>
      </c>
      <c r="C1156" s="1">
        <f t="shared" si="36"/>
        <v>2000</v>
      </c>
      <c r="D1156" s="1">
        <f t="shared" si="37"/>
        <v>12</v>
      </c>
      <c r="E1156" s="1">
        <v>10</v>
      </c>
      <c r="F1156" s="1">
        <v>1</v>
      </c>
    </row>
    <row r="1157" spans="1:6" x14ac:dyDescent="0.25">
      <c r="A1157" s="1" t="s">
        <v>15</v>
      </c>
      <c r="B1157" s="4">
        <v>36871</v>
      </c>
      <c r="C1157" s="1">
        <f t="shared" si="36"/>
        <v>2000</v>
      </c>
      <c r="D1157" s="1">
        <f t="shared" si="37"/>
        <v>12</v>
      </c>
      <c r="E1157" s="1">
        <v>7</v>
      </c>
      <c r="F1157" s="1">
        <v>3</v>
      </c>
    </row>
    <row r="1158" spans="1:6" x14ac:dyDescent="0.25">
      <c r="A1158" s="1" t="s">
        <v>15</v>
      </c>
      <c r="B1158" s="4">
        <v>36872</v>
      </c>
      <c r="C1158" s="1">
        <f t="shared" si="36"/>
        <v>2000</v>
      </c>
      <c r="D1158" s="1">
        <f t="shared" si="37"/>
        <v>12</v>
      </c>
      <c r="E1158" s="1">
        <v>7</v>
      </c>
      <c r="F1158" s="1">
        <v>1</v>
      </c>
    </row>
    <row r="1159" spans="1:6" x14ac:dyDescent="0.25">
      <c r="A1159" s="1" t="s">
        <v>15</v>
      </c>
      <c r="B1159" s="4">
        <v>36873</v>
      </c>
      <c r="C1159" s="1">
        <f t="shared" si="36"/>
        <v>2000</v>
      </c>
      <c r="D1159" s="1">
        <f t="shared" si="37"/>
        <v>12</v>
      </c>
      <c r="E1159" s="1">
        <v>10</v>
      </c>
      <c r="F1159" s="1">
        <v>3</v>
      </c>
    </row>
    <row r="1160" spans="1:6" x14ac:dyDescent="0.25">
      <c r="A1160" s="1" t="s">
        <v>15</v>
      </c>
      <c r="B1160" s="4">
        <v>36874</v>
      </c>
      <c r="C1160" s="1">
        <f t="shared" si="36"/>
        <v>2000</v>
      </c>
      <c r="D1160" s="1">
        <f t="shared" si="37"/>
        <v>12</v>
      </c>
      <c r="E1160" s="1">
        <v>3</v>
      </c>
      <c r="F1160" s="1">
        <v>0</v>
      </c>
    </row>
    <row r="1161" spans="1:6" x14ac:dyDescent="0.25">
      <c r="A1161" s="1" t="s">
        <v>15</v>
      </c>
      <c r="B1161" s="4">
        <v>36875</v>
      </c>
      <c r="C1161" s="1">
        <f t="shared" si="36"/>
        <v>2000</v>
      </c>
      <c r="D1161" s="1">
        <f t="shared" si="37"/>
        <v>12</v>
      </c>
      <c r="E1161" s="1">
        <v>8</v>
      </c>
      <c r="F1161" s="1">
        <v>1</v>
      </c>
    </row>
    <row r="1162" spans="1:6" x14ac:dyDescent="0.25">
      <c r="A1162" s="1" t="s">
        <v>15</v>
      </c>
      <c r="B1162" s="4">
        <v>36951</v>
      </c>
      <c r="C1162" s="1">
        <f t="shared" si="36"/>
        <v>2001</v>
      </c>
      <c r="D1162" s="1">
        <f t="shared" si="37"/>
        <v>3</v>
      </c>
      <c r="E1162" s="1">
        <v>1</v>
      </c>
      <c r="F1162" s="1">
        <v>0</v>
      </c>
    </row>
    <row r="1163" spans="1:6" x14ac:dyDescent="0.25">
      <c r="A1163" s="1" t="s">
        <v>15</v>
      </c>
      <c r="B1163" s="4">
        <v>36952</v>
      </c>
      <c r="C1163" s="1">
        <f t="shared" si="36"/>
        <v>2001</v>
      </c>
      <c r="D1163" s="1">
        <f t="shared" si="37"/>
        <v>3</v>
      </c>
      <c r="E1163" s="1">
        <v>1</v>
      </c>
      <c r="F1163" s="1">
        <v>0</v>
      </c>
    </row>
    <row r="1164" spans="1:6" x14ac:dyDescent="0.25">
      <c r="A1164" s="1" t="s">
        <v>15</v>
      </c>
      <c r="B1164" s="4">
        <v>36953</v>
      </c>
      <c r="C1164" s="1">
        <f t="shared" si="36"/>
        <v>2001</v>
      </c>
      <c r="D1164" s="1">
        <f t="shared" si="37"/>
        <v>3</v>
      </c>
      <c r="E1164" s="1">
        <v>134</v>
      </c>
      <c r="F1164" s="1">
        <v>8</v>
      </c>
    </row>
    <row r="1165" spans="1:6" x14ac:dyDescent="0.25">
      <c r="A1165" s="1" t="s">
        <v>15</v>
      </c>
      <c r="B1165" s="4">
        <v>36954</v>
      </c>
      <c r="C1165" s="1">
        <f t="shared" si="36"/>
        <v>2001</v>
      </c>
      <c r="D1165" s="1">
        <f t="shared" si="37"/>
        <v>3</v>
      </c>
      <c r="E1165" s="1">
        <v>128</v>
      </c>
      <c r="F1165" s="1">
        <v>10</v>
      </c>
    </row>
    <row r="1166" spans="1:6" x14ac:dyDescent="0.25">
      <c r="A1166" s="1" t="s">
        <v>15</v>
      </c>
      <c r="B1166" s="4">
        <v>36955</v>
      </c>
      <c r="C1166" s="1">
        <f t="shared" si="36"/>
        <v>2001</v>
      </c>
      <c r="D1166" s="1">
        <f t="shared" si="37"/>
        <v>3</v>
      </c>
      <c r="E1166" s="1">
        <v>36</v>
      </c>
      <c r="F1166" s="1">
        <v>1</v>
      </c>
    </row>
    <row r="1167" spans="1:6" x14ac:dyDescent="0.25">
      <c r="A1167" s="1" t="s">
        <v>15</v>
      </c>
      <c r="B1167" s="4">
        <v>36956</v>
      </c>
      <c r="C1167" s="1">
        <f t="shared" si="36"/>
        <v>2001</v>
      </c>
      <c r="D1167" s="1">
        <f t="shared" si="37"/>
        <v>3</v>
      </c>
      <c r="E1167" s="1">
        <v>15</v>
      </c>
      <c r="F1167" s="1">
        <v>0</v>
      </c>
    </row>
    <row r="1168" spans="1:6" x14ac:dyDescent="0.25">
      <c r="A1168" s="1" t="s">
        <v>15</v>
      </c>
      <c r="B1168" s="4">
        <v>36957</v>
      </c>
      <c r="C1168" s="1">
        <f t="shared" si="36"/>
        <v>2001</v>
      </c>
      <c r="D1168" s="1">
        <f t="shared" si="37"/>
        <v>3</v>
      </c>
      <c r="E1168" s="1">
        <v>33</v>
      </c>
      <c r="F1168" s="1">
        <v>4</v>
      </c>
    </row>
    <row r="1169" spans="1:6" x14ac:dyDescent="0.25">
      <c r="A1169" s="1" t="s">
        <v>15</v>
      </c>
      <c r="B1169" s="4">
        <v>36958</v>
      </c>
      <c r="C1169" s="1">
        <f t="shared" si="36"/>
        <v>2001</v>
      </c>
      <c r="D1169" s="1">
        <f t="shared" si="37"/>
        <v>3</v>
      </c>
      <c r="E1169" s="1">
        <v>42</v>
      </c>
      <c r="F1169" s="1">
        <v>6</v>
      </c>
    </row>
    <row r="1170" spans="1:6" x14ac:dyDescent="0.25">
      <c r="A1170" s="1" t="s">
        <v>15</v>
      </c>
      <c r="B1170" s="4">
        <v>36959</v>
      </c>
      <c r="C1170" s="1">
        <f t="shared" si="36"/>
        <v>2001</v>
      </c>
      <c r="D1170" s="1">
        <f t="shared" si="37"/>
        <v>3</v>
      </c>
      <c r="E1170" s="1">
        <v>8</v>
      </c>
      <c r="F1170" s="1">
        <v>1</v>
      </c>
    </row>
    <row r="1171" spans="1:6" x14ac:dyDescent="0.25">
      <c r="A1171" s="1" t="s">
        <v>15</v>
      </c>
      <c r="B1171" s="4">
        <v>36960</v>
      </c>
      <c r="C1171" s="1">
        <f t="shared" si="36"/>
        <v>2001</v>
      </c>
      <c r="D1171" s="1">
        <f t="shared" si="37"/>
        <v>3</v>
      </c>
      <c r="E1171" s="1">
        <v>14</v>
      </c>
      <c r="F1171" s="1">
        <v>1</v>
      </c>
    </row>
    <row r="1172" spans="1:6" x14ac:dyDescent="0.25">
      <c r="A1172" s="1" t="s">
        <v>15</v>
      </c>
      <c r="B1172" s="4">
        <v>36961</v>
      </c>
      <c r="C1172" s="1">
        <f t="shared" si="36"/>
        <v>2001</v>
      </c>
      <c r="D1172" s="1">
        <f t="shared" si="37"/>
        <v>3</v>
      </c>
      <c r="E1172" s="1">
        <v>92</v>
      </c>
      <c r="F1172" s="1">
        <v>7</v>
      </c>
    </row>
    <row r="1173" spans="1:6" x14ac:dyDescent="0.25">
      <c r="A1173" s="1" t="s">
        <v>15</v>
      </c>
      <c r="B1173" s="4">
        <v>36962</v>
      </c>
      <c r="C1173" s="1">
        <f t="shared" si="36"/>
        <v>2001</v>
      </c>
      <c r="D1173" s="1">
        <f t="shared" si="37"/>
        <v>3</v>
      </c>
      <c r="E1173" s="1">
        <v>40</v>
      </c>
      <c r="F1173" s="1">
        <v>0</v>
      </c>
    </row>
    <row r="1174" spans="1:6" x14ac:dyDescent="0.25">
      <c r="A1174" s="1" t="s">
        <v>15</v>
      </c>
      <c r="B1174" s="4">
        <v>36963</v>
      </c>
      <c r="C1174" s="1">
        <f t="shared" si="36"/>
        <v>2001</v>
      </c>
      <c r="D1174" s="1">
        <f t="shared" si="37"/>
        <v>3</v>
      </c>
      <c r="E1174" s="1">
        <v>48</v>
      </c>
      <c r="F1174" s="1">
        <v>6</v>
      </c>
    </row>
    <row r="1175" spans="1:6" x14ac:dyDescent="0.25">
      <c r="A1175" s="1" t="s">
        <v>15</v>
      </c>
      <c r="B1175" s="4">
        <v>36964</v>
      </c>
      <c r="C1175" s="1">
        <f t="shared" si="36"/>
        <v>2001</v>
      </c>
      <c r="D1175" s="1">
        <f t="shared" si="37"/>
        <v>3</v>
      </c>
      <c r="E1175" s="1">
        <v>103</v>
      </c>
      <c r="F1175" s="1">
        <v>11</v>
      </c>
    </row>
    <row r="1176" spans="1:6" x14ac:dyDescent="0.25">
      <c r="A1176" s="1" t="s">
        <v>15</v>
      </c>
      <c r="B1176" s="4">
        <v>36965</v>
      </c>
      <c r="C1176" s="1">
        <f t="shared" si="36"/>
        <v>2001</v>
      </c>
      <c r="D1176" s="1">
        <f t="shared" si="37"/>
        <v>3</v>
      </c>
      <c r="E1176" s="1">
        <v>131</v>
      </c>
      <c r="F1176" s="1">
        <v>20</v>
      </c>
    </row>
    <row r="1177" spans="1:6" x14ac:dyDescent="0.25">
      <c r="A1177" s="1" t="s">
        <v>15</v>
      </c>
      <c r="B1177" s="4">
        <v>36966</v>
      </c>
      <c r="C1177" s="1">
        <f t="shared" si="36"/>
        <v>2001</v>
      </c>
      <c r="D1177" s="1">
        <f t="shared" si="37"/>
        <v>3</v>
      </c>
      <c r="E1177" s="1">
        <v>296</v>
      </c>
      <c r="F1177" s="1">
        <v>52</v>
      </c>
    </row>
    <row r="1178" spans="1:6" x14ac:dyDescent="0.25">
      <c r="A1178" s="1" t="s">
        <v>15</v>
      </c>
      <c r="B1178" s="4">
        <v>36967</v>
      </c>
      <c r="C1178" s="1">
        <f t="shared" si="36"/>
        <v>2001</v>
      </c>
      <c r="D1178" s="1">
        <f t="shared" si="37"/>
        <v>3</v>
      </c>
      <c r="E1178" s="1">
        <v>165</v>
      </c>
      <c r="F1178" s="1">
        <v>21</v>
      </c>
    </row>
    <row r="1179" spans="1:6" x14ac:dyDescent="0.25">
      <c r="A1179" s="1" t="s">
        <v>15</v>
      </c>
      <c r="B1179" s="4">
        <v>36968</v>
      </c>
      <c r="C1179" s="1">
        <f t="shared" si="36"/>
        <v>2001</v>
      </c>
      <c r="D1179" s="1">
        <f t="shared" si="37"/>
        <v>3</v>
      </c>
      <c r="E1179" s="1">
        <v>558</v>
      </c>
      <c r="F1179" s="1">
        <v>79</v>
      </c>
    </row>
    <row r="1180" spans="1:6" x14ac:dyDescent="0.25">
      <c r="A1180" s="1" t="s">
        <v>15</v>
      </c>
      <c r="B1180" s="4">
        <v>36969</v>
      </c>
      <c r="C1180" s="1">
        <f t="shared" si="36"/>
        <v>2001</v>
      </c>
      <c r="D1180" s="1">
        <f t="shared" si="37"/>
        <v>3</v>
      </c>
      <c r="E1180" s="1">
        <v>85</v>
      </c>
      <c r="F1180" s="1">
        <v>12</v>
      </c>
    </row>
    <row r="1181" spans="1:6" x14ac:dyDescent="0.25">
      <c r="A1181" s="1" t="s">
        <v>15</v>
      </c>
      <c r="B1181" s="4">
        <v>36970</v>
      </c>
      <c r="C1181" s="1">
        <f t="shared" si="36"/>
        <v>2001</v>
      </c>
      <c r="D1181" s="1">
        <f t="shared" si="37"/>
        <v>3</v>
      </c>
      <c r="E1181" s="1">
        <v>60</v>
      </c>
      <c r="F1181" s="1">
        <v>8</v>
      </c>
    </row>
    <row r="1182" spans="1:6" x14ac:dyDescent="0.25">
      <c r="A1182" s="1" t="s">
        <v>15</v>
      </c>
      <c r="B1182" s="4">
        <v>36971</v>
      </c>
      <c r="C1182" s="1">
        <f t="shared" si="36"/>
        <v>2001</v>
      </c>
      <c r="D1182" s="1">
        <f t="shared" si="37"/>
        <v>3</v>
      </c>
      <c r="E1182" s="1">
        <v>125</v>
      </c>
      <c r="F1182" s="1">
        <v>21</v>
      </c>
    </row>
    <row r="1183" spans="1:6" x14ac:dyDescent="0.25">
      <c r="A1183" s="1" t="s">
        <v>15</v>
      </c>
      <c r="B1183" s="4">
        <v>36972</v>
      </c>
      <c r="C1183" s="1">
        <f t="shared" si="36"/>
        <v>2001</v>
      </c>
      <c r="D1183" s="1">
        <f t="shared" si="37"/>
        <v>3</v>
      </c>
      <c r="E1183" s="1">
        <v>101</v>
      </c>
      <c r="F1183" s="1">
        <v>11</v>
      </c>
    </row>
    <row r="1184" spans="1:6" x14ac:dyDescent="0.25">
      <c r="A1184" s="1" t="s">
        <v>15</v>
      </c>
      <c r="B1184" s="4">
        <v>36973</v>
      </c>
      <c r="C1184" s="1">
        <f t="shared" si="36"/>
        <v>2001</v>
      </c>
      <c r="D1184" s="1">
        <f t="shared" si="37"/>
        <v>3</v>
      </c>
      <c r="E1184" s="1">
        <v>139</v>
      </c>
      <c r="F1184" s="1">
        <v>19</v>
      </c>
    </row>
    <row r="1185" spans="1:6" x14ac:dyDescent="0.25">
      <c r="A1185" s="1" t="s">
        <v>15</v>
      </c>
      <c r="B1185" s="4">
        <v>36974</v>
      </c>
      <c r="C1185" s="1">
        <f t="shared" si="36"/>
        <v>2001</v>
      </c>
      <c r="D1185" s="1">
        <f t="shared" si="37"/>
        <v>3</v>
      </c>
      <c r="E1185" s="1">
        <v>148</v>
      </c>
      <c r="F1185" s="1">
        <v>27</v>
      </c>
    </row>
    <row r="1186" spans="1:6" x14ac:dyDescent="0.25">
      <c r="A1186" s="1" t="s">
        <v>15</v>
      </c>
      <c r="B1186" s="4">
        <v>36975</v>
      </c>
      <c r="C1186" s="1">
        <f t="shared" si="36"/>
        <v>2001</v>
      </c>
      <c r="D1186" s="1">
        <f t="shared" si="37"/>
        <v>3</v>
      </c>
      <c r="E1186" s="1">
        <v>160</v>
      </c>
      <c r="F1186" s="1">
        <v>32</v>
      </c>
    </row>
    <row r="1187" spans="1:6" x14ac:dyDescent="0.25">
      <c r="A1187" s="1" t="s">
        <v>15</v>
      </c>
      <c r="B1187" s="4">
        <v>36976</v>
      </c>
      <c r="C1187" s="1">
        <f t="shared" si="36"/>
        <v>2001</v>
      </c>
      <c r="D1187" s="1">
        <f t="shared" si="37"/>
        <v>3</v>
      </c>
      <c r="E1187" s="1">
        <v>76</v>
      </c>
      <c r="F1187" s="1">
        <v>13</v>
      </c>
    </row>
    <row r="1188" spans="1:6" x14ac:dyDescent="0.25">
      <c r="A1188" s="1" t="s">
        <v>15</v>
      </c>
      <c r="B1188" s="4">
        <v>36977</v>
      </c>
      <c r="C1188" s="1">
        <f t="shared" si="36"/>
        <v>2001</v>
      </c>
      <c r="D1188" s="1">
        <f t="shared" si="37"/>
        <v>3</v>
      </c>
      <c r="E1188" s="1">
        <v>73</v>
      </c>
      <c r="F1188" s="1">
        <v>8</v>
      </c>
    </row>
    <row r="1189" spans="1:6" x14ac:dyDescent="0.25">
      <c r="A1189" s="1" t="s">
        <v>15</v>
      </c>
      <c r="B1189" s="4">
        <v>36978</v>
      </c>
      <c r="C1189" s="1">
        <f t="shared" si="36"/>
        <v>2001</v>
      </c>
      <c r="D1189" s="1">
        <f t="shared" si="37"/>
        <v>3</v>
      </c>
      <c r="E1189" s="1">
        <v>63</v>
      </c>
      <c r="F1189" s="1">
        <v>10</v>
      </c>
    </row>
    <row r="1190" spans="1:6" x14ac:dyDescent="0.25">
      <c r="A1190" s="1" t="s">
        <v>15</v>
      </c>
      <c r="B1190" s="4">
        <v>36979</v>
      </c>
      <c r="C1190" s="1">
        <f t="shared" si="36"/>
        <v>2001</v>
      </c>
      <c r="D1190" s="1">
        <f t="shared" si="37"/>
        <v>3</v>
      </c>
      <c r="E1190" s="1">
        <v>115</v>
      </c>
      <c r="F1190" s="1">
        <v>22</v>
      </c>
    </row>
    <row r="1191" spans="1:6" x14ac:dyDescent="0.25">
      <c r="A1191" s="1" t="s">
        <v>15</v>
      </c>
      <c r="B1191" s="4">
        <v>36980</v>
      </c>
      <c r="C1191" s="1">
        <f t="shared" si="36"/>
        <v>2001</v>
      </c>
      <c r="D1191" s="1">
        <f t="shared" si="37"/>
        <v>3</v>
      </c>
      <c r="E1191" s="1">
        <v>124</v>
      </c>
      <c r="F1191" s="1">
        <v>20</v>
      </c>
    </row>
    <row r="1192" spans="1:6" x14ac:dyDescent="0.25">
      <c r="A1192" s="1" t="s">
        <v>15</v>
      </c>
      <c r="B1192" s="4">
        <v>36981</v>
      </c>
      <c r="C1192" s="1">
        <f t="shared" si="36"/>
        <v>2001</v>
      </c>
      <c r="D1192" s="1">
        <f t="shared" si="37"/>
        <v>3</v>
      </c>
      <c r="E1192" s="1">
        <v>86</v>
      </c>
      <c r="F1192" s="1">
        <v>18</v>
      </c>
    </row>
    <row r="1193" spans="1:6" x14ac:dyDescent="0.25">
      <c r="A1193" s="1" t="s">
        <v>15</v>
      </c>
      <c r="B1193" s="4">
        <v>36982</v>
      </c>
      <c r="C1193" s="1">
        <f t="shared" si="36"/>
        <v>2001</v>
      </c>
      <c r="D1193" s="1">
        <f t="shared" si="37"/>
        <v>4</v>
      </c>
      <c r="E1193" s="1">
        <v>222</v>
      </c>
      <c r="F1193" s="1">
        <v>73</v>
      </c>
    </row>
    <row r="1194" spans="1:6" x14ac:dyDescent="0.25">
      <c r="A1194" s="1" t="s">
        <v>15</v>
      </c>
      <c r="B1194" s="4">
        <v>36983</v>
      </c>
      <c r="C1194" s="1">
        <f t="shared" si="36"/>
        <v>2001</v>
      </c>
      <c r="D1194" s="1">
        <f t="shared" si="37"/>
        <v>4</v>
      </c>
      <c r="E1194" s="1">
        <v>150</v>
      </c>
      <c r="F1194" s="1">
        <v>36</v>
      </c>
    </row>
    <row r="1195" spans="1:6" x14ac:dyDescent="0.25">
      <c r="A1195" s="1" t="s">
        <v>15</v>
      </c>
      <c r="B1195" s="4">
        <v>36984</v>
      </c>
      <c r="C1195" s="1">
        <f t="shared" si="36"/>
        <v>2001</v>
      </c>
      <c r="D1195" s="1">
        <f t="shared" si="37"/>
        <v>4</v>
      </c>
      <c r="E1195" s="1">
        <v>139</v>
      </c>
      <c r="F1195" s="1">
        <v>44</v>
      </c>
    </row>
    <row r="1196" spans="1:6" x14ac:dyDescent="0.25">
      <c r="A1196" s="1" t="s">
        <v>15</v>
      </c>
      <c r="B1196" s="4">
        <v>36985</v>
      </c>
      <c r="C1196" s="1">
        <f t="shared" si="36"/>
        <v>2001</v>
      </c>
      <c r="D1196" s="1">
        <f t="shared" si="37"/>
        <v>4</v>
      </c>
      <c r="E1196" s="1">
        <v>136</v>
      </c>
      <c r="F1196" s="1">
        <v>43</v>
      </c>
    </row>
    <row r="1197" spans="1:6" x14ac:dyDescent="0.25">
      <c r="A1197" s="1" t="s">
        <v>15</v>
      </c>
      <c r="B1197" s="4">
        <v>36986</v>
      </c>
      <c r="C1197" s="1">
        <f t="shared" si="36"/>
        <v>2001</v>
      </c>
      <c r="D1197" s="1">
        <f t="shared" si="37"/>
        <v>4</v>
      </c>
      <c r="E1197" s="1">
        <v>130</v>
      </c>
      <c r="F1197" s="1">
        <v>48</v>
      </c>
    </row>
    <row r="1198" spans="1:6" x14ac:dyDescent="0.25">
      <c r="A1198" s="1" t="s">
        <v>15</v>
      </c>
      <c r="B1198" s="4">
        <v>36987</v>
      </c>
      <c r="C1198" s="1">
        <f t="shared" si="36"/>
        <v>2001</v>
      </c>
      <c r="D1198" s="1">
        <f t="shared" si="37"/>
        <v>4</v>
      </c>
      <c r="E1198" s="1">
        <v>133</v>
      </c>
      <c r="F1198" s="1">
        <v>65</v>
      </c>
    </row>
    <row r="1199" spans="1:6" x14ac:dyDescent="0.25">
      <c r="A1199" s="1" t="s">
        <v>15</v>
      </c>
      <c r="B1199" s="4">
        <v>36988</v>
      </c>
      <c r="C1199" s="1">
        <f t="shared" si="36"/>
        <v>2001</v>
      </c>
      <c r="D1199" s="1">
        <f t="shared" si="37"/>
        <v>4</v>
      </c>
      <c r="E1199" s="1">
        <v>161</v>
      </c>
      <c r="F1199" s="1">
        <v>79</v>
      </c>
    </row>
    <row r="1200" spans="1:6" x14ac:dyDescent="0.25">
      <c r="A1200" s="1" t="s">
        <v>15</v>
      </c>
      <c r="B1200" s="4">
        <v>36989</v>
      </c>
      <c r="C1200" s="1">
        <f t="shared" si="36"/>
        <v>2001</v>
      </c>
      <c r="D1200" s="1">
        <f t="shared" si="37"/>
        <v>4</v>
      </c>
      <c r="E1200" s="1">
        <v>131</v>
      </c>
      <c r="F1200" s="1">
        <v>54</v>
      </c>
    </row>
    <row r="1201" spans="1:6" x14ac:dyDescent="0.25">
      <c r="A1201" s="1" t="s">
        <v>15</v>
      </c>
      <c r="B1201" s="4">
        <v>36990</v>
      </c>
      <c r="C1201" s="1">
        <f t="shared" si="36"/>
        <v>2001</v>
      </c>
      <c r="D1201" s="1">
        <f t="shared" si="37"/>
        <v>4</v>
      </c>
      <c r="E1201" s="1">
        <v>109</v>
      </c>
      <c r="F1201" s="1">
        <v>49</v>
      </c>
    </row>
    <row r="1202" spans="1:6" x14ac:dyDescent="0.25">
      <c r="A1202" s="1" t="s">
        <v>15</v>
      </c>
      <c r="B1202" s="4">
        <v>36991</v>
      </c>
      <c r="C1202" s="1">
        <f t="shared" si="36"/>
        <v>2001</v>
      </c>
      <c r="D1202" s="1">
        <f t="shared" si="37"/>
        <v>4</v>
      </c>
      <c r="E1202" s="1">
        <v>104</v>
      </c>
      <c r="F1202" s="1">
        <v>42</v>
      </c>
    </row>
    <row r="1203" spans="1:6" x14ac:dyDescent="0.25">
      <c r="A1203" s="1" t="s">
        <v>15</v>
      </c>
      <c r="B1203" s="4">
        <v>36992</v>
      </c>
      <c r="C1203" s="1">
        <f t="shared" si="36"/>
        <v>2001</v>
      </c>
      <c r="D1203" s="1">
        <f t="shared" si="37"/>
        <v>4</v>
      </c>
      <c r="E1203" s="1">
        <v>76</v>
      </c>
      <c r="F1203" s="1">
        <v>25</v>
      </c>
    </row>
    <row r="1204" spans="1:6" x14ac:dyDescent="0.25">
      <c r="A1204" s="1" t="s">
        <v>15</v>
      </c>
      <c r="B1204" s="4">
        <v>36993</v>
      </c>
      <c r="C1204" s="1">
        <f t="shared" si="36"/>
        <v>2001</v>
      </c>
      <c r="D1204" s="1">
        <f t="shared" si="37"/>
        <v>4</v>
      </c>
      <c r="E1204" s="1">
        <v>45</v>
      </c>
      <c r="F1204" s="1">
        <v>20</v>
      </c>
    </row>
    <row r="1205" spans="1:6" x14ac:dyDescent="0.25">
      <c r="A1205" s="1" t="s">
        <v>15</v>
      </c>
      <c r="B1205" s="4">
        <v>36994</v>
      </c>
      <c r="C1205" s="1">
        <f t="shared" si="36"/>
        <v>2001</v>
      </c>
      <c r="D1205" s="1">
        <f t="shared" si="37"/>
        <v>4</v>
      </c>
      <c r="E1205" s="1">
        <v>96</v>
      </c>
      <c r="F1205" s="1">
        <v>58</v>
      </c>
    </row>
    <row r="1206" spans="1:6" x14ac:dyDescent="0.25">
      <c r="A1206" s="1" t="s">
        <v>15</v>
      </c>
      <c r="B1206" s="4">
        <v>36995</v>
      </c>
      <c r="C1206" s="1">
        <f t="shared" si="36"/>
        <v>2001</v>
      </c>
      <c r="D1206" s="1">
        <f t="shared" si="37"/>
        <v>4</v>
      </c>
      <c r="E1206" s="1">
        <v>70</v>
      </c>
      <c r="F1206" s="1">
        <v>34</v>
      </c>
    </row>
    <row r="1207" spans="1:6" x14ac:dyDescent="0.25">
      <c r="A1207" s="1" t="s">
        <v>15</v>
      </c>
      <c r="B1207" s="4">
        <v>36996</v>
      </c>
      <c r="C1207" s="1">
        <f t="shared" si="36"/>
        <v>2001</v>
      </c>
      <c r="D1207" s="1">
        <f t="shared" si="37"/>
        <v>4</v>
      </c>
      <c r="E1207" s="1">
        <v>90</v>
      </c>
      <c r="F1207" s="1">
        <v>53</v>
      </c>
    </row>
    <row r="1208" spans="1:6" x14ac:dyDescent="0.25">
      <c r="A1208" s="1" t="s">
        <v>15</v>
      </c>
      <c r="B1208" s="4">
        <v>36997</v>
      </c>
      <c r="C1208" s="1">
        <f t="shared" si="36"/>
        <v>2001</v>
      </c>
      <c r="D1208" s="1">
        <f t="shared" si="37"/>
        <v>4</v>
      </c>
      <c r="E1208" s="1">
        <v>56</v>
      </c>
      <c r="F1208" s="1">
        <v>32</v>
      </c>
    </row>
    <row r="1209" spans="1:6" x14ac:dyDescent="0.25">
      <c r="A1209" s="1" t="s">
        <v>15</v>
      </c>
      <c r="B1209" s="4">
        <v>36998</v>
      </c>
      <c r="C1209" s="1">
        <f t="shared" si="36"/>
        <v>2001</v>
      </c>
      <c r="D1209" s="1">
        <f t="shared" si="37"/>
        <v>4</v>
      </c>
      <c r="E1209" s="1">
        <v>49</v>
      </c>
      <c r="F1209" s="1">
        <v>31</v>
      </c>
    </row>
    <row r="1210" spans="1:6" x14ac:dyDescent="0.25">
      <c r="A1210" s="1" t="s">
        <v>15</v>
      </c>
      <c r="B1210" s="4">
        <v>36999</v>
      </c>
      <c r="C1210" s="1">
        <f t="shared" si="36"/>
        <v>2001</v>
      </c>
      <c r="D1210" s="1">
        <f t="shared" si="37"/>
        <v>4</v>
      </c>
      <c r="E1210" s="1">
        <v>31</v>
      </c>
      <c r="F1210" s="1">
        <v>19</v>
      </c>
    </row>
    <row r="1211" spans="1:6" x14ac:dyDescent="0.25">
      <c r="A1211" s="1" t="s">
        <v>15</v>
      </c>
      <c r="B1211" s="4">
        <v>37000</v>
      </c>
      <c r="C1211" s="1">
        <f t="shared" si="36"/>
        <v>2001</v>
      </c>
      <c r="D1211" s="1">
        <f t="shared" si="37"/>
        <v>4</v>
      </c>
      <c r="E1211" s="1">
        <v>54</v>
      </c>
      <c r="F1211" s="1">
        <v>36</v>
      </c>
    </row>
    <row r="1212" spans="1:6" x14ac:dyDescent="0.25">
      <c r="A1212" s="1" t="s">
        <v>15</v>
      </c>
      <c r="B1212" s="4">
        <v>37001</v>
      </c>
      <c r="C1212" s="1">
        <f t="shared" si="36"/>
        <v>2001</v>
      </c>
      <c r="D1212" s="1">
        <f t="shared" si="37"/>
        <v>4</v>
      </c>
      <c r="E1212" s="1">
        <v>48</v>
      </c>
      <c r="F1212" s="1">
        <v>36</v>
      </c>
    </row>
    <row r="1213" spans="1:6" x14ac:dyDescent="0.25">
      <c r="A1213" s="1" t="s">
        <v>15</v>
      </c>
      <c r="B1213" s="4">
        <v>37002</v>
      </c>
      <c r="C1213" s="1">
        <f t="shared" si="36"/>
        <v>2001</v>
      </c>
      <c r="D1213" s="1">
        <f t="shared" si="37"/>
        <v>4</v>
      </c>
      <c r="E1213" s="1">
        <v>42</v>
      </c>
      <c r="F1213" s="1">
        <v>29</v>
      </c>
    </row>
    <row r="1214" spans="1:6" x14ac:dyDescent="0.25">
      <c r="A1214" s="1" t="s">
        <v>15</v>
      </c>
      <c r="B1214" s="4">
        <v>37003</v>
      </c>
      <c r="C1214" s="1">
        <f t="shared" si="36"/>
        <v>2001</v>
      </c>
      <c r="D1214" s="1">
        <f t="shared" si="37"/>
        <v>4</v>
      </c>
      <c r="E1214" s="1">
        <v>40</v>
      </c>
      <c r="F1214" s="1">
        <v>24</v>
      </c>
    </row>
    <row r="1215" spans="1:6" x14ac:dyDescent="0.25">
      <c r="A1215" s="1" t="s">
        <v>15</v>
      </c>
      <c r="B1215" s="4">
        <v>37004</v>
      </c>
      <c r="C1215" s="1">
        <f t="shared" si="36"/>
        <v>2001</v>
      </c>
      <c r="D1215" s="1">
        <f t="shared" si="37"/>
        <v>4</v>
      </c>
      <c r="E1215" s="1">
        <v>46</v>
      </c>
      <c r="F1215" s="1">
        <v>24</v>
      </c>
    </row>
    <row r="1216" spans="1:6" x14ac:dyDescent="0.25">
      <c r="A1216" s="1" t="s">
        <v>15</v>
      </c>
      <c r="B1216" s="4">
        <v>37005</v>
      </c>
      <c r="C1216" s="1">
        <f t="shared" si="36"/>
        <v>2001</v>
      </c>
      <c r="D1216" s="1">
        <f t="shared" si="37"/>
        <v>4</v>
      </c>
      <c r="E1216" s="1">
        <v>46</v>
      </c>
      <c r="F1216" s="1">
        <v>37</v>
      </c>
    </row>
    <row r="1217" spans="1:6" x14ac:dyDescent="0.25">
      <c r="A1217" s="1" t="s">
        <v>15</v>
      </c>
      <c r="B1217" s="4">
        <v>37006</v>
      </c>
      <c r="C1217" s="1">
        <f t="shared" si="36"/>
        <v>2001</v>
      </c>
      <c r="D1217" s="1">
        <f t="shared" si="37"/>
        <v>4</v>
      </c>
      <c r="E1217" s="1">
        <v>31</v>
      </c>
      <c r="F1217" s="1">
        <v>19</v>
      </c>
    </row>
    <row r="1218" spans="1:6" x14ac:dyDescent="0.25">
      <c r="A1218" s="1" t="s">
        <v>15</v>
      </c>
      <c r="B1218" s="4">
        <v>37007</v>
      </c>
      <c r="C1218" s="1">
        <f t="shared" si="36"/>
        <v>2001</v>
      </c>
      <c r="D1218" s="1">
        <f t="shared" si="37"/>
        <v>4</v>
      </c>
      <c r="E1218" s="1">
        <v>26</v>
      </c>
      <c r="F1218" s="1">
        <v>20</v>
      </c>
    </row>
    <row r="1219" spans="1:6" x14ac:dyDescent="0.25">
      <c r="A1219" s="1" t="s">
        <v>15</v>
      </c>
      <c r="B1219" s="4">
        <v>37008</v>
      </c>
      <c r="C1219" s="1">
        <f t="shared" ref="C1219:C1282" si="38">YEAR(B1219)</f>
        <v>2001</v>
      </c>
      <c r="D1219" s="1">
        <f t="shared" ref="D1219:D1282" si="39">MONTH(B1219)</f>
        <v>4</v>
      </c>
      <c r="E1219" s="1">
        <v>26</v>
      </c>
      <c r="F1219" s="1">
        <v>18</v>
      </c>
    </row>
    <row r="1220" spans="1:6" x14ac:dyDescent="0.25">
      <c r="A1220" s="1" t="s">
        <v>15</v>
      </c>
      <c r="B1220" s="4">
        <v>37009</v>
      </c>
      <c r="C1220" s="1">
        <f t="shared" si="38"/>
        <v>2001</v>
      </c>
      <c r="D1220" s="1">
        <f t="shared" si="39"/>
        <v>4</v>
      </c>
      <c r="E1220" s="1">
        <v>24</v>
      </c>
      <c r="F1220" s="1">
        <v>18</v>
      </c>
    </row>
    <row r="1221" spans="1:6" x14ac:dyDescent="0.25">
      <c r="A1221" s="1" t="s">
        <v>15</v>
      </c>
      <c r="B1221" s="4">
        <v>37010</v>
      </c>
      <c r="C1221" s="1">
        <f t="shared" si="38"/>
        <v>2001</v>
      </c>
      <c r="D1221" s="1">
        <f t="shared" si="39"/>
        <v>4</v>
      </c>
      <c r="E1221" s="1">
        <v>29</v>
      </c>
      <c r="F1221" s="1">
        <v>22</v>
      </c>
    </row>
    <row r="1222" spans="1:6" x14ac:dyDescent="0.25">
      <c r="A1222" s="1" t="s">
        <v>15</v>
      </c>
      <c r="B1222" s="4">
        <v>37011</v>
      </c>
      <c r="C1222" s="1">
        <f t="shared" si="38"/>
        <v>2001</v>
      </c>
      <c r="D1222" s="1">
        <f t="shared" si="39"/>
        <v>4</v>
      </c>
      <c r="E1222" s="1">
        <v>25</v>
      </c>
      <c r="F1222" s="1">
        <v>18</v>
      </c>
    </row>
    <row r="1223" spans="1:6" x14ac:dyDescent="0.25">
      <c r="A1223" s="1" t="s">
        <v>15</v>
      </c>
      <c r="B1223" s="4">
        <v>37012</v>
      </c>
      <c r="C1223" s="1">
        <f t="shared" si="38"/>
        <v>2001</v>
      </c>
      <c r="D1223" s="1">
        <f t="shared" si="39"/>
        <v>5</v>
      </c>
      <c r="E1223" s="1">
        <v>16</v>
      </c>
      <c r="F1223" s="1">
        <v>11</v>
      </c>
    </row>
    <row r="1224" spans="1:6" x14ac:dyDescent="0.25">
      <c r="A1224" s="1" t="s">
        <v>15</v>
      </c>
      <c r="B1224" s="4">
        <v>37013</v>
      </c>
      <c r="C1224" s="1">
        <f t="shared" si="38"/>
        <v>2001</v>
      </c>
      <c r="D1224" s="1">
        <f t="shared" si="39"/>
        <v>5</v>
      </c>
      <c r="E1224" s="1">
        <v>22</v>
      </c>
      <c r="F1224" s="1">
        <v>18</v>
      </c>
    </row>
    <row r="1225" spans="1:6" x14ac:dyDescent="0.25">
      <c r="A1225" s="1" t="s">
        <v>15</v>
      </c>
      <c r="B1225" s="4">
        <v>37014</v>
      </c>
      <c r="C1225" s="1">
        <f t="shared" si="38"/>
        <v>2001</v>
      </c>
      <c r="D1225" s="1">
        <f t="shared" si="39"/>
        <v>5</v>
      </c>
      <c r="E1225" s="1">
        <v>14</v>
      </c>
      <c r="F1225" s="1">
        <v>5</v>
      </c>
    </row>
    <row r="1226" spans="1:6" x14ac:dyDescent="0.25">
      <c r="A1226" s="1" t="s">
        <v>15</v>
      </c>
      <c r="B1226" s="4">
        <v>37015</v>
      </c>
      <c r="C1226" s="1">
        <f t="shared" si="38"/>
        <v>2001</v>
      </c>
      <c r="D1226" s="1">
        <f t="shared" si="39"/>
        <v>5</v>
      </c>
      <c r="E1226" s="1">
        <v>7</v>
      </c>
      <c r="F1226" s="1">
        <v>5</v>
      </c>
    </row>
    <row r="1227" spans="1:6" x14ac:dyDescent="0.25">
      <c r="A1227" s="1" t="s">
        <v>15</v>
      </c>
      <c r="B1227" s="4">
        <v>37016</v>
      </c>
      <c r="C1227" s="1">
        <f t="shared" si="38"/>
        <v>2001</v>
      </c>
      <c r="D1227" s="1">
        <f t="shared" si="39"/>
        <v>5</v>
      </c>
      <c r="E1227" s="1">
        <v>12</v>
      </c>
      <c r="F1227" s="1">
        <v>7</v>
      </c>
    </row>
    <row r="1228" spans="1:6" x14ac:dyDescent="0.25">
      <c r="A1228" s="1" t="s">
        <v>15</v>
      </c>
      <c r="B1228" s="4">
        <v>37017</v>
      </c>
      <c r="C1228" s="1">
        <f t="shared" si="38"/>
        <v>2001</v>
      </c>
      <c r="D1228" s="1">
        <f t="shared" si="39"/>
        <v>5</v>
      </c>
      <c r="E1228" s="1">
        <v>8</v>
      </c>
      <c r="F1228" s="1">
        <v>4</v>
      </c>
    </row>
    <row r="1229" spans="1:6" x14ac:dyDescent="0.25">
      <c r="A1229" s="1" t="s">
        <v>15</v>
      </c>
      <c r="B1229" s="4">
        <v>37018</v>
      </c>
      <c r="C1229" s="1">
        <f t="shared" si="38"/>
        <v>2001</v>
      </c>
      <c r="D1229" s="1">
        <f t="shared" si="39"/>
        <v>5</v>
      </c>
      <c r="E1229" s="1">
        <v>8</v>
      </c>
      <c r="F1229" s="1">
        <v>6</v>
      </c>
    </row>
    <row r="1230" spans="1:6" x14ac:dyDescent="0.25">
      <c r="A1230" s="1" t="s">
        <v>15</v>
      </c>
      <c r="B1230" s="4">
        <v>37019</v>
      </c>
      <c r="C1230" s="1">
        <f t="shared" si="38"/>
        <v>2001</v>
      </c>
      <c r="D1230" s="1">
        <f t="shared" si="39"/>
        <v>5</v>
      </c>
      <c r="E1230" s="1">
        <v>6</v>
      </c>
      <c r="F1230" s="1">
        <v>5</v>
      </c>
    </row>
    <row r="1231" spans="1:6" x14ac:dyDescent="0.25">
      <c r="A1231" s="1" t="s">
        <v>15</v>
      </c>
      <c r="B1231" s="4">
        <v>37020</v>
      </c>
      <c r="C1231" s="1">
        <f t="shared" si="38"/>
        <v>2001</v>
      </c>
      <c r="D1231" s="1">
        <f t="shared" si="39"/>
        <v>5</v>
      </c>
      <c r="E1231" s="1">
        <v>7</v>
      </c>
      <c r="F1231" s="1">
        <v>4</v>
      </c>
    </row>
    <row r="1232" spans="1:6" x14ac:dyDescent="0.25">
      <c r="A1232" s="1" t="s">
        <v>15</v>
      </c>
      <c r="B1232" s="4">
        <v>37021</v>
      </c>
      <c r="C1232" s="1">
        <f t="shared" si="38"/>
        <v>2001</v>
      </c>
      <c r="D1232" s="1">
        <f t="shared" si="39"/>
        <v>5</v>
      </c>
      <c r="E1232" s="1">
        <v>6</v>
      </c>
      <c r="F1232" s="1">
        <v>5</v>
      </c>
    </row>
    <row r="1233" spans="1:6" x14ac:dyDescent="0.25">
      <c r="A1233" s="1" t="s">
        <v>15</v>
      </c>
      <c r="B1233" s="4">
        <v>37022</v>
      </c>
      <c r="C1233" s="1">
        <f t="shared" si="38"/>
        <v>2001</v>
      </c>
      <c r="D1233" s="1">
        <f t="shared" si="39"/>
        <v>5</v>
      </c>
      <c r="E1233" s="1">
        <v>5</v>
      </c>
      <c r="F1233" s="1">
        <v>4</v>
      </c>
    </row>
    <row r="1234" spans="1:6" x14ac:dyDescent="0.25">
      <c r="A1234" s="1" t="s">
        <v>15</v>
      </c>
      <c r="B1234" s="4">
        <v>37023</v>
      </c>
      <c r="C1234" s="1">
        <f t="shared" si="38"/>
        <v>2001</v>
      </c>
      <c r="D1234" s="1">
        <f t="shared" si="39"/>
        <v>5</v>
      </c>
      <c r="E1234" s="1">
        <v>6</v>
      </c>
      <c r="F1234" s="1">
        <v>5</v>
      </c>
    </row>
    <row r="1235" spans="1:6" x14ac:dyDescent="0.25">
      <c r="A1235" s="1" t="s">
        <v>15</v>
      </c>
      <c r="B1235" s="4">
        <v>37024</v>
      </c>
      <c r="C1235" s="1">
        <f t="shared" si="38"/>
        <v>2001</v>
      </c>
      <c r="D1235" s="1">
        <f t="shared" si="39"/>
        <v>5</v>
      </c>
      <c r="E1235" s="1">
        <v>2</v>
      </c>
      <c r="F1235" s="1">
        <v>2</v>
      </c>
    </row>
    <row r="1236" spans="1:6" x14ac:dyDescent="0.25">
      <c r="A1236" s="1" t="s">
        <v>15</v>
      </c>
      <c r="B1236" s="4">
        <v>37025</v>
      </c>
      <c r="C1236" s="1">
        <f t="shared" si="38"/>
        <v>2001</v>
      </c>
      <c r="D1236" s="1">
        <f t="shared" si="39"/>
        <v>5</v>
      </c>
      <c r="E1236" s="1">
        <v>2</v>
      </c>
      <c r="F1236" s="1">
        <v>0</v>
      </c>
    </row>
    <row r="1237" spans="1:6" x14ac:dyDescent="0.25">
      <c r="A1237" s="1" t="s">
        <v>15</v>
      </c>
      <c r="B1237" s="4">
        <v>37026</v>
      </c>
      <c r="C1237" s="1">
        <f t="shared" si="38"/>
        <v>2001</v>
      </c>
      <c r="D1237" s="1">
        <f t="shared" si="39"/>
        <v>5</v>
      </c>
      <c r="E1237" s="1">
        <v>4</v>
      </c>
      <c r="F1237" s="1">
        <v>4</v>
      </c>
    </row>
    <row r="1238" spans="1:6" x14ac:dyDescent="0.25">
      <c r="A1238" s="1" t="s">
        <v>15</v>
      </c>
      <c r="B1238" s="4">
        <v>37027</v>
      </c>
      <c r="C1238" s="1">
        <f t="shared" si="38"/>
        <v>2001</v>
      </c>
      <c r="D1238" s="1">
        <f t="shared" si="39"/>
        <v>5</v>
      </c>
      <c r="E1238" s="1">
        <v>2</v>
      </c>
      <c r="F1238" s="1">
        <v>2</v>
      </c>
    </row>
    <row r="1239" spans="1:6" x14ac:dyDescent="0.25">
      <c r="A1239" s="1" t="s">
        <v>15</v>
      </c>
      <c r="B1239" s="4">
        <v>37028</v>
      </c>
      <c r="C1239" s="1">
        <f t="shared" si="38"/>
        <v>2001</v>
      </c>
      <c r="D1239" s="1">
        <f t="shared" si="39"/>
        <v>5</v>
      </c>
      <c r="E1239" s="1">
        <v>1</v>
      </c>
      <c r="F1239" s="1">
        <v>0</v>
      </c>
    </row>
    <row r="1240" spans="1:6" x14ac:dyDescent="0.25">
      <c r="A1240" s="1" t="s">
        <v>15</v>
      </c>
      <c r="B1240" s="4">
        <v>37029</v>
      </c>
      <c r="C1240" s="1">
        <f t="shared" si="38"/>
        <v>2001</v>
      </c>
      <c r="D1240" s="1">
        <f t="shared" si="39"/>
        <v>5</v>
      </c>
      <c r="E1240" s="1">
        <v>1</v>
      </c>
      <c r="F1240" s="1">
        <v>1</v>
      </c>
    </row>
    <row r="1241" spans="1:6" x14ac:dyDescent="0.25">
      <c r="A1241" s="1" t="s">
        <v>15</v>
      </c>
      <c r="B1241" s="4">
        <v>37030</v>
      </c>
      <c r="C1241" s="1">
        <f t="shared" si="38"/>
        <v>2001</v>
      </c>
      <c r="D1241" s="1">
        <f t="shared" si="39"/>
        <v>5</v>
      </c>
      <c r="E1241" s="1">
        <v>6</v>
      </c>
      <c r="F1241" s="1">
        <v>2</v>
      </c>
    </row>
    <row r="1242" spans="1:6" x14ac:dyDescent="0.25">
      <c r="A1242" s="1" t="s">
        <v>15</v>
      </c>
      <c r="B1242" s="4">
        <v>37031</v>
      </c>
      <c r="C1242" s="1">
        <f t="shared" si="38"/>
        <v>2001</v>
      </c>
      <c r="D1242" s="1">
        <f t="shared" si="39"/>
        <v>5</v>
      </c>
      <c r="E1242" s="1">
        <v>12</v>
      </c>
      <c r="F1242" s="1">
        <v>10</v>
      </c>
    </row>
    <row r="1243" spans="1:6" x14ac:dyDescent="0.25">
      <c r="A1243" s="1" t="s">
        <v>15</v>
      </c>
      <c r="B1243" s="4">
        <v>37032</v>
      </c>
      <c r="C1243" s="1">
        <f t="shared" si="38"/>
        <v>2001</v>
      </c>
      <c r="D1243" s="1">
        <f t="shared" si="39"/>
        <v>5</v>
      </c>
      <c r="E1243" s="1">
        <v>1</v>
      </c>
      <c r="F1243" s="1">
        <v>0</v>
      </c>
    </row>
    <row r="1244" spans="1:6" x14ac:dyDescent="0.25">
      <c r="A1244" s="1" t="s">
        <v>15</v>
      </c>
      <c r="B1244" s="4">
        <v>37033</v>
      </c>
      <c r="C1244" s="1">
        <f t="shared" si="38"/>
        <v>2001</v>
      </c>
      <c r="D1244" s="1">
        <f t="shared" si="39"/>
        <v>5</v>
      </c>
      <c r="E1244" s="1">
        <v>5</v>
      </c>
      <c r="F1244" s="1">
        <v>1</v>
      </c>
    </row>
    <row r="1245" spans="1:6" x14ac:dyDescent="0.25">
      <c r="A1245" s="1" t="s">
        <v>15</v>
      </c>
      <c r="B1245" s="4">
        <v>37034</v>
      </c>
      <c r="C1245" s="1">
        <f t="shared" si="38"/>
        <v>2001</v>
      </c>
      <c r="D1245" s="1">
        <f t="shared" si="39"/>
        <v>5</v>
      </c>
      <c r="E1245" s="1">
        <v>1</v>
      </c>
      <c r="F1245" s="1">
        <v>1</v>
      </c>
    </row>
    <row r="1246" spans="1:6" x14ac:dyDescent="0.25">
      <c r="A1246" s="1" t="s">
        <v>15</v>
      </c>
      <c r="B1246" s="4">
        <v>37035</v>
      </c>
      <c r="C1246" s="1">
        <f t="shared" si="38"/>
        <v>2001</v>
      </c>
      <c r="D1246" s="1">
        <f t="shared" si="39"/>
        <v>5</v>
      </c>
      <c r="E1246" s="1">
        <v>6</v>
      </c>
      <c r="F1246" s="1">
        <v>2</v>
      </c>
    </row>
    <row r="1247" spans="1:6" x14ac:dyDescent="0.25">
      <c r="A1247" s="1" t="s">
        <v>15</v>
      </c>
      <c r="B1247" s="4">
        <v>37036</v>
      </c>
      <c r="C1247" s="1">
        <f t="shared" si="38"/>
        <v>2001</v>
      </c>
      <c r="D1247" s="1">
        <f t="shared" si="39"/>
        <v>5</v>
      </c>
      <c r="E1247" s="1">
        <v>4</v>
      </c>
      <c r="F1247" s="1">
        <v>0</v>
      </c>
    </row>
    <row r="1248" spans="1:6" x14ac:dyDescent="0.25">
      <c r="A1248" s="1" t="s">
        <v>15</v>
      </c>
      <c r="B1248" s="4">
        <v>37037</v>
      </c>
      <c r="C1248" s="1">
        <f t="shared" si="38"/>
        <v>2001</v>
      </c>
      <c r="D1248" s="1">
        <f t="shared" si="39"/>
        <v>5</v>
      </c>
      <c r="E1248" s="1">
        <v>4</v>
      </c>
      <c r="F1248" s="1">
        <v>0</v>
      </c>
    </row>
    <row r="1249" spans="1:6" x14ac:dyDescent="0.25">
      <c r="A1249" s="1" t="s">
        <v>15</v>
      </c>
      <c r="B1249" s="4">
        <v>37038</v>
      </c>
      <c r="C1249" s="1">
        <f t="shared" si="38"/>
        <v>2001</v>
      </c>
      <c r="D1249" s="1">
        <f t="shared" si="39"/>
        <v>5</v>
      </c>
      <c r="E1249" s="1">
        <v>5</v>
      </c>
      <c r="F1249" s="1">
        <v>1</v>
      </c>
    </row>
    <row r="1250" spans="1:6" x14ac:dyDescent="0.25">
      <c r="A1250" s="1" t="s">
        <v>15</v>
      </c>
      <c r="B1250" s="4">
        <v>37039</v>
      </c>
      <c r="C1250" s="1">
        <f t="shared" si="38"/>
        <v>2001</v>
      </c>
      <c r="D1250" s="1">
        <f t="shared" si="39"/>
        <v>5</v>
      </c>
      <c r="E1250" s="1">
        <v>12</v>
      </c>
      <c r="F1250" s="1">
        <v>1</v>
      </c>
    </row>
    <row r="1251" spans="1:6" x14ac:dyDescent="0.25">
      <c r="A1251" s="1" t="s">
        <v>15</v>
      </c>
      <c r="B1251" s="4">
        <v>37040</v>
      </c>
      <c r="C1251" s="1">
        <f t="shared" si="38"/>
        <v>2001</v>
      </c>
      <c r="D1251" s="1">
        <f t="shared" si="39"/>
        <v>5</v>
      </c>
      <c r="E1251" s="1">
        <v>2</v>
      </c>
      <c r="F1251" s="1">
        <v>1</v>
      </c>
    </row>
    <row r="1252" spans="1:6" x14ac:dyDescent="0.25">
      <c r="A1252" s="1" t="s">
        <v>15</v>
      </c>
      <c r="B1252" s="4">
        <v>37041</v>
      </c>
      <c r="C1252" s="1">
        <f t="shared" si="38"/>
        <v>2001</v>
      </c>
      <c r="D1252" s="1">
        <f t="shared" si="39"/>
        <v>5</v>
      </c>
      <c r="E1252" s="1">
        <v>4</v>
      </c>
      <c r="F1252" s="1">
        <v>1</v>
      </c>
    </row>
    <row r="1253" spans="1:6" x14ac:dyDescent="0.25">
      <c r="A1253" s="1" t="s">
        <v>15</v>
      </c>
      <c r="B1253" s="4">
        <v>37042</v>
      </c>
      <c r="C1253" s="1">
        <f t="shared" si="38"/>
        <v>2001</v>
      </c>
      <c r="D1253" s="1">
        <f t="shared" si="39"/>
        <v>5</v>
      </c>
      <c r="E1253" s="1">
        <v>2</v>
      </c>
      <c r="F1253" s="1">
        <v>1</v>
      </c>
    </row>
    <row r="1254" spans="1:6" x14ac:dyDescent="0.25">
      <c r="A1254" s="1" t="s">
        <v>15</v>
      </c>
      <c r="B1254" s="4">
        <v>37043</v>
      </c>
      <c r="C1254" s="1">
        <f t="shared" si="38"/>
        <v>2001</v>
      </c>
      <c r="D1254" s="1">
        <f t="shared" si="39"/>
        <v>6</v>
      </c>
      <c r="E1254" s="1">
        <v>4</v>
      </c>
      <c r="F1254" s="1">
        <v>2</v>
      </c>
    </row>
    <row r="1255" spans="1:6" x14ac:dyDescent="0.25">
      <c r="A1255" s="1" t="s">
        <v>15</v>
      </c>
      <c r="B1255" s="4">
        <v>37044</v>
      </c>
      <c r="C1255" s="1">
        <f t="shared" si="38"/>
        <v>2001</v>
      </c>
      <c r="D1255" s="1">
        <f t="shared" si="39"/>
        <v>6</v>
      </c>
      <c r="E1255" s="1">
        <v>2</v>
      </c>
      <c r="F1255" s="1">
        <v>2</v>
      </c>
    </row>
    <row r="1256" spans="1:6" x14ac:dyDescent="0.25">
      <c r="A1256" s="1" t="s">
        <v>15</v>
      </c>
      <c r="B1256" s="4">
        <v>37045</v>
      </c>
      <c r="C1256" s="1">
        <f t="shared" si="38"/>
        <v>2001</v>
      </c>
      <c r="D1256" s="1">
        <f t="shared" si="39"/>
        <v>6</v>
      </c>
      <c r="E1256" s="1">
        <v>7</v>
      </c>
      <c r="F1256" s="1">
        <v>4</v>
      </c>
    </row>
    <row r="1257" spans="1:6" x14ac:dyDescent="0.25">
      <c r="A1257" s="1" t="s">
        <v>15</v>
      </c>
      <c r="B1257" s="4">
        <v>37046</v>
      </c>
      <c r="C1257" s="1">
        <f t="shared" si="38"/>
        <v>2001</v>
      </c>
      <c r="D1257" s="1">
        <f t="shared" si="39"/>
        <v>6</v>
      </c>
      <c r="E1257" s="1">
        <v>8</v>
      </c>
      <c r="F1257" s="1">
        <v>2</v>
      </c>
    </row>
    <row r="1258" spans="1:6" x14ac:dyDescent="0.25">
      <c r="A1258" s="1" t="s">
        <v>15</v>
      </c>
      <c r="B1258" s="4">
        <v>37047</v>
      </c>
      <c r="C1258" s="1">
        <f t="shared" si="38"/>
        <v>2001</v>
      </c>
      <c r="D1258" s="1">
        <f t="shared" si="39"/>
        <v>6</v>
      </c>
      <c r="E1258" s="1">
        <v>2</v>
      </c>
      <c r="F1258" s="1">
        <v>1</v>
      </c>
    </row>
    <row r="1259" spans="1:6" x14ac:dyDescent="0.25">
      <c r="A1259" s="1" t="s">
        <v>15</v>
      </c>
      <c r="B1259" s="4">
        <v>37048</v>
      </c>
      <c r="C1259" s="1">
        <f t="shared" si="38"/>
        <v>2001</v>
      </c>
      <c r="D1259" s="1">
        <f t="shared" si="39"/>
        <v>6</v>
      </c>
      <c r="E1259" s="1">
        <v>8</v>
      </c>
      <c r="F1259" s="1">
        <v>1</v>
      </c>
    </row>
    <row r="1260" spans="1:6" x14ac:dyDescent="0.25">
      <c r="A1260" s="1" t="s">
        <v>15</v>
      </c>
      <c r="B1260" s="4">
        <v>37049</v>
      </c>
      <c r="C1260" s="1">
        <f t="shared" si="38"/>
        <v>2001</v>
      </c>
      <c r="D1260" s="1">
        <f t="shared" si="39"/>
        <v>6</v>
      </c>
      <c r="E1260" s="1">
        <v>4</v>
      </c>
      <c r="F1260" s="1">
        <v>2</v>
      </c>
    </row>
    <row r="1261" spans="1:6" x14ac:dyDescent="0.25">
      <c r="A1261" s="1" t="s">
        <v>15</v>
      </c>
      <c r="B1261" s="4">
        <v>37050</v>
      </c>
      <c r="C1261" s="1">
        <f t="shared" si="38"/>
        <v>2001</v>
      </c>
      <c r="D1261" s="1">
        <f t="shared" si="39"/>
        <v>6</v>
      </c>
      <c r="E1261" s="1">
        <v>4</v>
      </c>
      <c r="F1261" s="1">
        <v>0</v>
      </c>
    </row>
    <row r="1262" spans="1:6" x14ac:dyDescent="0.25">
      <c r="A1262" s="1" t="s">
        <v>15</v>
      </c>
      <c r="B1262" s="4">
        <v>37051</v>
      </c>
      <c r="C1262" s="1">
        <f t="shared" si="38"/>
        <v>2001</v>
      </c>
      <c r="D1262" s="1">
        <f t="shared" si="39"/>
        <v>6</v>
      </c>
      <c r="E1262" s="1">
        <v>7</v>
      </c>
      <c r="F1262" s="1">
        <v>2</v>
      </c>
    </row>
    <row r="1263" spans="1:6" x14ac:dyDescent="0.25">
      <c r="A1263" s="1" t="s">
        <v>15</v>
      </c>
      <c r="B1263" s="4">
        <v>37052</v>
      </c>
      <c r="C1263" s="1">
        <f t="shared" si="38"/>
        <v>2001</v>
      </c>
      <c r="D1263" s="1">
        <f t="shared" si="39"/>
        <v>6</v>
      </c>
      <c r="E1263" s="1">
        <v>23</v>
      </c>
      <c r="F1263" s="1">
        <v>6</v>
      </c>
    </row>
    <row r="1264" spans="1:6" x14ac:dyDescent="0.25">
      <c r="A1264" s="1" t="s">
        <v>15</v>
      </c>
      <c r="B1264" s="4">
        <v>37053</v>
      </c>
      <c r="C1264" s="1">
        <f t="shared" si="38"/>
        <v>2001</v>
      </c>
      <c r="D1264" s="1">
        <f t="shared" si="39"/>
        <v>6</v>
      </c>
      <c r="E1264" s="1">
        <v>11</v>
      </c>
      <c r="F1264" s="1">
        <v>2</v>
      </c>
    </row>
    <row r="1265" spans="1:6" x14ac:dyDescent="0.25">
      <c r="A1265" s="1" t="s">
        <v>15</v>
      </c>
      <c r="B1265" s="4">
        <v>37054</v>
      </c>
      <c r="C1265" s="1">
        <f t="shared" si="38"/>
        <v>2001</v>
      </c>
      <c r="D1265" s="1">
        <f t="shared" si="39"/>
        <v>6</v>
      </c>
      <c r="E1265" s="1">
        <v>10</v>
      </c>
      <c r="F1265" s="1">
        <v>2</v>
      </c>
    </row>
    <row r="1266" spans="1:6" x14ac:dyDescent="0.25">
      <c r="A1266" s="1" t="s">
        <v>15</v>
      </c>
      <c r="B1266" s="4">
        <v>37055</v>
      </c>
      <c r="C1266" s="1">
        <f t="shared" si="38"/>
        <v>2001</v>
      </c>
      <c r="D1266" s="1">
        <f t="shared" si="39"/>
        <v>6</v>
      </c>
      <c r="E1266" s="1">
        <v>19</v>
      </c>
      <c r="F1266" s="1">
        <v>1</v>
      </c>
    </row>
    <row r="1267" spans="1:6" x14ac:dyDescent="0.25">
      <c r="A1267" s="1" t="s">
        <v>15</v>
      </c>
      <c r="B1267" s="4">
        <v>37056</v>
      </c>
      <c r="C1267" s="1">
        <f t="shared" si="38"/>
        <v>2001</v>
      </c>
      <c r="D1267" s="1">
        <f t="shared" si="39"/>
        <v>6</v>
      </c>
      <c r="E1267" s="1">
        <v>24</v>
      </c>
      <c r="F1267" s="1">
        <v>8</v>
      </c>
    </row>
    <row r="1268" spans="1:6" x14ac:dyDescent="0.25">
      <c r="A1268" s="1" t="s">
        <v>15</v>
      </c>
      <c r="B1268" s="4">
        <v>37057</v>
      </c>
      <c r="C1268" s="1">
        <f t="shared" si="38"/>
        <v>2001</v>
      </c>
      <c r="D1268" s="1">
        <f t="shared" si="39"/>
        <v>6</v>
      </c>
      <c r="E1268" s="1">
        <v>12</v>
      </c>
      <c r="F1268" s="1">
        <v>1</v>
      </c>
    </row>
    <row r="1269" spans="1:6" x14ac:dyDescent="0.25">
      <c r="A1269" s="1" t="s">
        <v>15</v>
      </c>
      <c r="B1269" s="4">
        <v>37058</v>
      </c>
      <c r="C1269" s="1">
        <f t="shared" si="38"/>
        <v>2001</v>
      </c>
      <c r="D1269" s="1">
        <f t="shared" si="39"/>
        <v>6</v>
      </c>
      <c r="E1269" s="1">
        <v>16</v>
      </c>
      <c r="F1269" s="1">
        <v>2</v>
      </c>
    </row>
    <row r="1270" spans="1:6" x14ac:dyDescent="0.25">
      <c r="A1270" s="1" t="s">
        <v>15</v>
      </c>
      <c r="B1270" s="4">
        <v>37059</v>
      </c>
      <c r="C1270" s="1">
        <f t="shared" si="38"/>
        <v>2001</v>
      </c>
      <c r="D1270" s="1">
        <f t="shared" si="39"/>
        <v>6</v>
      </c>
      <c r="E1270" s="1">
        <v>30</v>
      </c>
      <c r="F1270" s="1">
        <v>7</v>
      </c>
    </row>
    <row r="1271" spans="1:6" x14ac:dyDescent="0.25">
      <c r="A1271" s="1" t="s">
        <v>15</v>
      </c>
      <c r="B1271" s="4">
        <v>37060</v>
      </c>
      <c r="C1271" s="1">
        <f t="shared" si="38"/>
        <v>2001</v>
      </c>
      <c r="D1271" s="1">
        <f t="shared" si="39"/>
        <v>6</v>
      </c>
      <c r="E1271" s="1">
        <v>25</v>
      </c>
      <c r="F1271" s="1">
        <v>7</v>
      </c>
    </row>
    <row r="1272" spans="1:6" x14ac:dyDescent="0.25">
      <c r="A1272" s="1" t="s">
        <v>15</v>
      </c>
      <c r="B1272" s="4">
        <v>37061</v>
      </c>
      <c r="C1272" s="1">
        <f t="shared" si="38"/>
        <v>2001</v>
      </c>
      <c r="D1272" s="1">
        <f t="shared" si="39"/>
        <v>6</v>
      </c>
      <c r="E1272" s="1">
        <v>28</v>
      </c>
      <c r="F1272" s="1">
        <v>7</v>
      </c>
    </row>
    <row r="1273" spans="1:6" x14ac:dyDescent="0.25">
      <c r="A1273" s="1" t="s">
        <v>15</v>
      </c>
      <c r="B1273" s="4">
        <v>37062</v>
      </c>
      <c r="C1273" s="1">
        <f t="shared" si="38"/>
        <v>2001</v>
      </c>
      <c r="D1273" s="1">
        <f t="shared" si="39"/>
        <v>6</v>
      </c>
      <c r="E1273" s="1">
        <v>35</v>
      </c>
      <c r="F1273" s="1">
        <v>5</v>
      </c>
    </row>
    <row r="1274" spans="1:6" x14ac:dyDescent="0.25">
      <c r="A1274" s="1" t="s">
        <v>15</v>
      </c>
      <c r="B1274" s="4">
        <v>37063</v>
      </c>
      <c r="C1274" s="1">
        <f t="shared" si="38"/>
        <v>2001</v>
      </c>
      <c r="D1274" s="1">
        <f t="shared" si="39"/>
        <v>6</v>
      </c>
      <c r="E1274" s="1">
        <v>30</v>
      </c>
      <c r="F1274" s="1">
        <v>7</v>
      </c>
    </row>
    <row r="1275" spans="1:6" x14ac:dyDescent="0.25">
      <c r="A1275" s="1" t="s">
        <v>15</v>
      </c>
      <c r="B1275" s="4">
        <v>37064</v>
      </c>
      <c r="C1275" s="1">
        <f t="shared" si="38"/>
        <v>2001</v>
      </c>
      <c r="D1275" s="1">
        <f t="shared" si="39"/>
        <v>6</v>
      </c>
      <c r="E1275" s="1">
        <v>34</v>
      </c>
      <c r="F1275" s="1">
        <v>8</v>
      </c>
    </row>
    <row r="1276" spans="1:6" x14ac:dyDescent="0.25">
      <c r="A1276" s="1" t="s">
        <v>15</v>
      </c>
      <c r="B1276" s="4">
        <v>37065</v>
      </c>
      <c r="C1276" s="1">
        <f t="shared" si="38"/>
        <v>2001</v>
      </c>
      <c r="D1276" s="1">
        <f t="shared" si="39"/>
        <v>6</v>
      </c>
      <c r="E1276" s="1">
        <v>41</v>
      </c>
      <c r="F1276" s="1">
        <v>12</v>
      </c>
    </row>
    <row r="1277" spans="1:6" x14ac:dyDescent="0.25">
      <c r="A1277" s="1" t="s">
        <v>15</v>
      </c>
      <c r="B1277" s="4">
        <v>37066</v>
      </c>
      <c r="C1277" s="1">
        <f t="shared" si="38"/>
        <v>2001</v>
      </c>
      <c r="D1277" s="1">
        <f t="shared" si="39"/>
        <v>6</v>
      </c>
      <c r="E1277" s="1">
        <v>85</v>
      </c>
      <c r="F1277" s="1">
        <v>17</v>
      </c>
    </row>
    <row r="1278" spans="1:6" x14ac:dyDescent="0.25">
      <c r="A1278" s="1" t="s">
        <v>15</v>
      </c>
      <c r="B1278" s="4">
        <v>37067</v>
      </c>
      <c r="C1278" s="1">
        <f t="shared" si="38"/>
        <v>2001</v>
      </c>
      <c r="D1278" s="1">
        <f t="shared" si="39"/>
        <v>6</v>
      </c>
      <c r="E1278" s="1">
        <v>95</v>
      </c>
      <c r="F1278" s="1">
        <v>23</v>
      </c>
    </row>
    <row r="1279" spans="1:6" x14ac:dyDescent="0.25">
      <c r="A1279" s="1" t="s">
        <v>15</v>
      </c>
      <c r="B1279" s="4">
        <v>37068</v>
      </c>
      <c r="C1279" s="1">
        <f t="shared" si="38"/>
        <v>2001</v>
      </c>
      <c r="D1279" s="1">
        <f t="shared" si="39"/>
        <v>6</v>
      </c>
      <c r="E1279" s="1">
        <v>102</v>
      </c>
      <c r="F1279" s="1">
        <v>24</v>
      </c>
    </row>
    <row r="1280" spans="1:6" x14ac:dyDescent="0.25">
      <c r="A1280" s="1" t="s">
        <v>15</v>
      </c>
      <c r="B1280" s="4">
        <v>37069</v>
      </c>
      <c r="C1280" s="1">
        <f t="shared" si="38"/>
        <v>2001</v>
      </c>
      <c r="D1280" s="1">
        <f t="shared" si="39"/>
        <v>6</v>
      </c>
      <c r="E1280" s="1">
        <v>58</v>
      </c>
      <c r="F1280" s="1">
        <v>11</v>
      </c>
    </row>
    <row r="1281" spans="1:6" x14ac:dyDescent="0.25">
      <c r="A1281" s="1" t="s">
        <v>15</v>
      </c>
      <c r="B1281" s="4">
        <v>37070</v>
      </c>
      <c r="C1281" s="1">
        <f t="shared" si="38"/>
        <v>2001</v>
      </c>
      <c r="D1281" s="1">
        <f t="shared" si="39"/>
        <v>6</v>
      </c>
      <c r="E1281" s="1">
        <v>89</v>
      </c>
      <c r="F1281" s="1">
        <v>23</v>
      </c>
    </row>
    <row r="1282" spans="1:6" x14ac:dyDescent="0.25">
      <c r="A1282" s="1" t="s">
        <v>15</v>
      </c>
      <c r="B1282" s="4">
        <v>37071</v>
      </c>
      <c r="C1282" s="1">
        <f t="shared" si="38"/>
        <v>2001</v>
      </c>
      <c r="D1282" s="1">
        <f t="shared" si="39"/>
        <v>6</v>
      </c>
      <c r="E1282" s="1">
        <v>167</v>
      </c>
      <c r="F1282" s="1">
        <v>38</v>
      </c>
    </row>
    <row r="1283" spans="1:6" x14ac:dyDescent="0.25">
      <c r="A1283" s="1" t="s">
        <v>15</v>
      </c>
      <c r="B1283" s="4">
        <v>37072</v>
      </c>
      <c r="C1283" s="1">
        <f t="shared" ref="C1283:C1346" si="40">YEAR(B1283)</f>
        <v>2001</v>
      </c>
      <c r="D1283" s="1">
        <f t="shared" ref="D1283:D1346" si="41">MONTH(B1283)</f>
        <v>6</v>
      </c>
      <c r="E1283" s="1">
        <v>107</v>
      </c>
      <c r="F1283" s="1">
        <v>24</v>
      </c>
    </row>
    <row r="1284" spans="1:6" x14ac:dyDescent="0.25">
      <c r="A1284" s="1" t="s">
        <v>15</v>
      </c>
      <c r="B1284" s="4">
        <v>37073</v>
      </c>
      <c r="C1284" s="1">
        <f t="shared" si="40"/>
        <v>2001</v>
      </c>
      <c r="D1284" s="1">
        <f t="shared" si="41"/>
        <v>7</v>
      </c>
      <c r="E1284" s="1">
        <v>104</v>
      </c>
      <c r="F1284" s="1">
        <v>37</v>
      </c>
    </row>
    <row r="1285" spans="1:6" x14ac:dyDescent="0.25">
      <c r="A1285" s="1" t="s">
        <v>15</v>
      </c>
      <c r="B1285" s="4">
        <v>37074</v>
      </c>
      <c r="C1285" s="1">
        <f t="shared" si="40"/>
        <v>2001</v>
      </c>
      <c r="D1285" s="1">
        <f t="shared" si="41"/>
        <v>7</v>
      </c>
      <c r="E1285" s="1">
        <v>90</v>
      </c>
      <c r="F1285" s="1">
        <v>28</v>
      </c>
    </row>
    <row r="1286" spans="1:6" x14ac:dyDescent="0.25">
      <c r="A1286" s="1" t="s">
        <v>15</v>
      </c>
      <c r="B1286" s="4">
        <v>37075</v>
      </c>
      <c r="C1286" s="1">
        <f t="shared" si="40"/>
        <v>2001</v>
      </c>
      <c r="D1286" s="1">
        <f t="shared" si="41"/>
        <v>7</v>
      </c>
      <c r="E1286" s="1">
        <v>85</v>
      </c>
      <c r="F1286" s="1">
        <v>23</v>
      </c>
    </row>
    <row r="1287" spans="1:6" x14ac:dyDescent="0.25">
      <c r="A1287" s="1" t="s">
        <v>15</v>
      </c>
      <c r="B1287" s="4">
        <v>37076</v>
      </c>
      <c r="C1287" s="1">
        <f t="shared" si="40"/>
        <v>2001</v>
      </c>
      <c r="D1287" s="1">
        <f t="shared" si="41"/>
        <v>7</v>
      </c>
      <c r="E1287" s="1">
        <v>127</v>
      </c>
      <c r="F1287" s="1">
        <v>31</v>
      </c>
    </row>
    <row r="1288" spans="1:6" x14ac:dyDescent="0.25">
      <c r="A1288" s="1" t="s">
        <v>15</v>
      </c>
      <c r="B1288" s="4">
        <v>37077</v>
      </c>
      <c r="C1288" s="1">
        <f t="shared" si="40"/>
        <v>2001</v>
      </c>
      <c r="D1288" s="1">
        <f t="shared" si="41"/>
        <v>7</v>
      </c>
      <c r="E1288" s="1">
        <v>104</v>
      </c>
      <c r="F1288" s="1">
        <v>29</v>
      </c>
    </row>
    <row r="1289" spans="1:6" x14ac:dyDescent="0.25">
      <c r="A1289" s="1" t="s">
        <v>15</v>
      </c>
      <c r="B1289" s="4">
        <v>37078</v>
      </c>
      <c r="C1289" s="1">
        <f t="shared" si="40"/>
        <v>2001</v>
      </c>
      <c r="D1289" s="1">
        <f t="shared" si="41"/>
        <v>7</v>
      </c>
      <c r="E1289" s="1">
        <v>158</v>
      </c>
      <c r="F1289" s="1">
        <v>40</v>
      </c>
    </row>
    <row r="1290" spans="1:6" x14ac:dyDescent="0.25">
      <c r="A1290" s="1" t="s">
        <v>15</v>
      </c>
      <c r="B1290" s="4">
        <v>37079</v>
      </c>
      <c r="C1290" s="1">
        <f t="shared" si="40"/>
        <v>2001</v>
      </c>
      <c r="D1290" s="1">
        <f t="shared" si="41"/>
        <v>7</v>
      </c>
      <c r="E1290" s="1">
        <v>120</v>
      </c>
      <c r="F1290" s="1">
        <v>34</v>
      </c>
    </row>
    <row r="1291" spans="1:6" x14ac:dyDescent="0.25">
      <c r="A1291" s="1" t="s">
        <v>15</v>
      </c>
      <c r="B1291" s="4">
        <v>37080</v>
      </c>
      <c r="C1291" s="1">
        <f t="shared" si="40"/>
        <v>2001</v>
      </c>
      <c r="D1291" s="1">
        <f t="shared" si="41"/>
        <v>7</v>
      </c>
      <c r="E1291" s="1">
        <v>170</v>
      </c>
      <c r="F1291" s="1">
        <v>55</v>
      </c>
    </row>
    <row r="1292" spans="1:6" x14ac:dyDescent="0.25">
      <c r="A1292" s="1" t="s">
        <v>15</v>
      </c>
      <c r="B1292" s="4">
        <v>37081</v>
      </c>
      <c r="C1292" s="1">
        <f t="shared" si="40"/>
        <v>2001</v>
      </c>
      <c r="D1292" s="1">
        <f t="shared" si="41"/>
        <v>7</v>
      </c>
      <c r="E1292" s="1">
        <v>163</v>
      </c>
      <c r="F1292" s="1">
        <v>52</v>
      </c>
    </row>
    <row r="1293" spans="1:6" x14ac:dyDescent="0.25">
      <c r="A1293" s="1" t="s">
        <v>15</v>
      </c>
      <c r="B1293" s="4">
        <v>37082</v>
      </c>
      <c r="C1293" s="1">
        <f t="shared" si="40"/>
        <v>2001</v>
      </c>
      <c r="D1293" s="1">
        <f t="shared" si="41"/>
        <v>7</v>
      </c>
      <c r="E1293" s="1">
        <v>86</v>
      </c>
      <c r="F1293" s="1">
        <v>25</v>
      </c>
    </row>
    <row r="1294" spans="1:6" x14ac:dyDescent="0.25">
      <c r="A1294" s="1" t="s">
        <v>15</v>
      </c>
      <c r="B1294" s="4">
        <v>37083</v>
      </c>
      <c r="C1294" s="1">
        <f t="shared" si="40"/>
        <v>2001</v>
      </c>
      <c r="D1294" s="1">
        <f t="shared" si="41"/>
        <v>7</v>
      </c>
      <c r="E1294" s="1">
        <v>49</v>
      </c>
      <c r="F1294" s="1">
        <v>18</v>
      </c>
    </row>
    <row r="1295" spans="1:6" x14ac:dyDescent="0.25">
      <c r="A1295" s="1" t="s">
        <v>15</v>
      </c>
      <c r="B1295" s="4">
        <v>37084</v>
      </c>
      <c r="C1295" s="1">
        <f t="shared" si="40"/>
        <v>2001</v>
      </c>
      <c r="D1295" s="1">
        <f t="shared" si="41"/>
        <v>7</v>
      </c>
      <c r="E1295" s="1">
        <v>52</v>
      </c>
      <c r="F1295" s="1">
        <v>28</v>
      </c>
    </row>
    <row r="1296" spans="1:6" x14ac:dyDescent="0.25">
      <c r="A1296" s="1" t="s">
        <v>15</v>
      </c>
      <c r="B1296" s="4">
        <v>37085</v>
      </c>
      <c r="C1296" s="1">
        <f t="shared" si="40"/>
        <v>2001</v>
      </c>
      <c r="D1296" s="1">
        <f t="shared" si="41"/>
        <v>7</v>
      </c>
      <c r="E1296" s="1">
        <v>36</v>
      </c>
      <c r="F1296" s="1">
        <v>12</v>
      </c>
    </row>
    <row r="1297" spans="1:6" x14ac:dyDescent="0.25">
      <c r="A1297" s="1" t="s">
        <v>15</v>
      </c>
      <c r="B1297" s="4">
        <v>37086</v>
      </c>
      <c r="C1297" s="1">
        <f t="shared" si="40"/>
        <v>2001</v>
      </c>
      <c r="D1297" s="1">
        <f t="shared" si="41"/>
        <v>7</v>
      </c>
      <c r="E1297" s="1">
        <v>236</v>
      </c>
      <c r="F1297" s="1">
        <v>94</v>
      </c>
    </row>
    <row r="1298" spans="1:6" x14ac:dyDescent="0.25">
      <c r="A1298" s="1" t="s">
        <v>15</v>
      </c>
      <c r="B1298" s="4">
        <v>37087</v>
      </c>
      <c r="C1298" s="1">
        <f t="shared" si="40"/>
        <v>2001</v>
      </c>
      <c r="D1298" s="1">
        <f t="shared" si="41"/>
        <v>7</v>
      </c>
      <c r="E1298" s="1">
        <v>316</v>
      </c>
      <c r="F1298" s="1">
        <v>110</v>
      </c>
    </row>
    <row r="1299" spans="1:6" x14ac:dyDescent="0.25">
      <c r="A1299" s="1" t="s">
        <v>15</v>
      </c>
      <c r="B1299" s="4">
        <v>37088</v>
      </c>
      <c r="C1299" s="1">
        <f t="shared" si="40"/>
        <v>2001</v>
      </c>
      <c r="D1299" s="1">
        <f t="shared" si="41"/>
        <v>7</v>
      </c>
      <c r="E1299" s="1">
        <v>234</v>
      </c>
      <c r="F1299" s="1">
        <v>80</v>
      </c>
    </row>
    <row r="1300" spans="1:6" x14ac:dyDescent="0.25">
      <c r="A1300" s="1" t="s">
        <v>15</v>
      </c>
      <c r="B1300" s="4">
        <v>37089</v>
      </c>
      <c r="C1300" s="1">
        <f t="shared" si="40"/>
        <v>2001</v>
      </c>
      <c r="D1300" s="1">
        <f t="shared" si="41"/>
        <v>7</v>
      </c>
      <c r="E1300" s="1">
        <v>340</v>
      </c>
      <c r="F1300" s="1">
        <v>125</v>
      </c>
    </row>
    <row r="1301" spans="1:6" x14ac:dyDescent="0.25">
      <c r="A1301" s="1" t="s">
        <v>15</v>
      </c>
      <c r="B1301" s="4">
        <v>37090</v>
      </c>
      <c r="C1301" s="1">
        <f t="shared" si="40"/>
        <v>2001</v>
      </c>
      <c r="D1301" s="1">
        <f t="shared" si="41"/>
        <v>7</v>
      </c>
      <c r="E1301" s="1">
        <v>310</v>
      </c>
      <c r="F1301" s="1">
        <v>126</v>
      </c>
    </row>
    <row r="1302" spans="1:6" x14ac:dyDescent="0.25">
      <c r="A1302" s="1" t="s">
        <v>15</v>
      </c>
      <c r="B1302" s="4">
        <v>37091</v>
      </c>
      <c r="C1302" s="1">
        <f t="shared" si="40"/>
        <v>2001</v>
      </c>
      <c r="D1302" s="1">
        <f t="shared" si="41"/>
        <v>7</v>
      </c>
      <c r="E1302" s="1">
        <v>294</v>
      </c>
      <c r="F1302" s="1">
        <v>139</v>
      </c>
    </row>
    <row r="1303" spans="1:6" x14ac:dyDescent="0.25">
      <c r="A1303" s="1" t="s">
        <v>15</v>
      </c>
      <c r="B1303" s="4">
        <v>37092</v>
      </c>
      <c r="C1303" s="1">
        <f t="shared" si="40"/>
        <v>2001</v>
      </c>
      <c r="D1303" s="1">
        <f t="shared" si="41"/>
        <v>7</v>
      </c>
      <c r="E1303" s="1">
        <v>292</v>
      </c>
      <c r="F1303" s="1">
        <v>131</v>
      </c>
    </row>
    <row r="1304" spans="1:6" x14ac:dyDescent="0.25">
      <c r="A1304" s="1" t="s">
        <v>15</v>
      </c>
      <c r="B1304" s="4">
        <v>37093</v>
      </c>
      <c r="C1304" s="1">
        <f t="shared" si="40"/>
        <v>2001</v>
      </c>
      <c r="D1304" s="1">
        <f t="shared" si="41"/>
        <v>7</v>
      </c>
      <c r="E1304" s="1">
        <v>316</v>
      </c>
      <c r="F1304" s="1">
        <v>155</v>
      </c>
    </row>
    <row r="1305" spans="1:6" x14ac:dyDescent="0.25">
      <c r="A1305" s="1" t="s">
        <v>15</v>
      </c>
      <c r="B1305" s="4">
        <v>37094</v>
      </c>
      <c r="C1305" s="1">
        <f t="shared" si="40"/>
        <v>2001</v>
      </c>
      <c r="D1305" s="1">
        <f t="shared" si="41"/>
        <v>7</v>
      </c>
      <c r="E1305" s="1">
        <v>235</v>
      </c>
      <c r="F1305" s="1">
        <v>110</v>
      </c>
    </row>
    <row r="1306" spans="1:6" x14ac:dyDescent="0.25">
      <c r="A1306" s="1" t="s">
        <v>15</v>
      </c>
      <c r="B1306" s="4">
        <v>37095</v>
      </c>
      <c r="C1306" s="1">
        <f t="shared" si="40"/>
        <v>2001</v>
      </c>
      <c r="D1306" s="1">
        <f t="shared" si="41"/>
        <v>7</v>
      </c>
      <c r="E1306" s="1">
        <v>162</v>
      </c>
      <c r="F1306" s="1">
        <v>70</v>
      </c>
    </row>
    <row r="1307" spans="1:6" x14ac:dyDescent="0.25">
      <c r="A1307" s="1" t="s">
        <v>15</v>
      </c>
      <c r="B1307" s="4">
        <v>37096</v>
      </c>
      <c r="C1307" s="1">
        <f t="shared" si="40"/>
        <v>2001</v>
      </c>
      <c r="D1307" s="1">
        <f t="shared" si="41"/>
        <v>7</v>
      </c>
      <c r="E1307" s="1">
        <v>244</v>
      </c>
      <c r="F1307" s="1">
        <v>113</v>
      </c>
    </row>
    <row r="1308" spans="1:6" x14ac:dyDescent="0.25">
      <c r="A1308" s="1" t="s">
        <v>15</v>
      </c>
      <c r="B1308" s="4">
        <v>37097</v>
      </c>
      <c r="C1308" s="1">
        <f t="shared" si="40"/>
        <v>2001</v>
      </c>
      <c r="D1308" s="1">
        <f t="shared" si="41"/>
        <v>7</v>
      </c>
      <c r="E1308" s="1">
        <v>372</v>
      </c>
      <c r="F1308" s="1">
        <v>132</v>
      </c>
    </row>
    <row r="1309" spans="1:6" x14ac:dyDescent="0.25">
      <c r="A1309" s="1" t="s">
        <v>15</v>
      </c>
      <c r="B1309" s="4">
        <v>37098</v>
      </c>
      <c r="C1309" s="1">
        <f t="shared" si="40"/>
        <v>2001</v>
      </c>
      <c r="D1309" s="1">
        <f t="shared" si="41"/>
        <v>7</v>
      </c>
      <c r="E1309" s="1">
        <v>265</v>
      </c>
      <c r="F1309" s="1">
        <v>115</v>
      </c>
    </row>
    <row r="1310" spans="1:6" x14ac:dyDescent="0.25">
      <c r="A1310" s="1" t="s">
        <v>15</v>
      </c>
      <c r="B1310" s="4">
        <v>37099</v>
      </c>
      <c r="C1310" s="1">
        <f t="shared" si="40"/>
        <v>2001</v>
      </c>
      <c r="D1310" s="1">
        <f t="shared" si="41"/>
        <v>7</v>
      </c>
      <c r="E1310" s="1">
        <v>166</v>
      </c>
      <c r="F1310" s="1">
        <v>67</v>
      </c>
    </row>
    <row r="1311" spans="1:6" x14ac:dyDescent="0.25">
      <c r="A1311" s="1" t="s">
        <v>15</v>
      </c>
      <c r="B1311" s="4">
        <v>37100</v>
      </c>
      <c r="C1311" s="1">
        <f t="shared" si="40"/>
        <v>2001</v>
      </c>
      <c r="D1311" s="1">
        <f t="shared" si="41"/>
        <v>7</v>
      </c>
      <c r="E1311" s="1">
        <v>292</v>
      </c>
      <c r="F1311" s="1">
        <v>120</v>
      </c>
    </row>
    <row r="1312" spans="1:6" x14ac:dyDescent="0.25">
      <c r="A1312" s="1" t="s">
        <v>15</v>
      </c>
      <c r="B1312" s="4">
        <v>37101</v>
      </c>
      <c r="C1312" s="1">
        <f t="shared" si="40"/>
        <v>2001</v>
      </c>
      <c r="D1312" s="1">
        <f t="shared" si="41"/>
        <v>7</v>
      </c>
      <c r="E1312" s="1">
        <v>510</v>
      </c>
      <c r="F1312" s="1">
        <v>192</v>
      </c>
    </row>
    <row r="1313" spans="1:6" x14ac:dyDescent="0.25">
      <c r="A1313" s="1" t="s">
        <v>15</v>
      </c>
      <c r="B1313" s="4">
        <v>37102</v>
      </c>
      <c r="C1313" s="1">
        <f t="shared" si="40"/>
        <v>2001</v>
      </c>
      <c r="D1313" s="1">
        <f t="shared" si="41"/>
        <v>7</v>
      </c>
      <c r="E1313" s="1">
        <v>334</v>
      </c>
      <c r="F1313" s="1">
        <v>112</v>
      </c>
    </row>
    <row r="1314" spans="1:6" x14ac:dyDescent="0.25">
      <c r="A1314" s="1" t="s">
        <v>15</v>
      </c>
      <c r="B1314" s="4">
        <v>37103</v>
      </c>
      <c r="C1314" s="1">
        <f t="shared" si="40"/>
        <v>2001</v>
      </c>
      <c r="D1314" s="1">
        <f t="shared" si="41"/>
        <v>7</v>
      </c>
      <c r="E1314" s="1">
        <v>510</v>
      </c>
      <c r="F1314" s="1">
        <v>218</v>
      </c>
    </row>
    <row r="1315" spans="1:6" x14ac:dyDescent="0.25">
      <c r="A1315" s="1" t="s">
        <v>15</v>
      </c>
      <c r="B1315" s="4">
        <v>37104</v>
      </c>
      <c r="C1315" s="1">
        <f t="shared" si="40"/>
        <v>2001</v>
      </c>
      <c r="D1315" s="1">
        <f t="shared" si="41"/>
        <v>8</v>
      </c>
      <c r="E1315" s="1">
        <v>547</v>
      </c>
      <c r="F1315" s="1">
        <v>202</v>
      </c>
    </row>
    <row r="1316" spans="1:6" x14ac:dyDescent="0.25">
      <c r="A1316" s="1" t="s">
        <v>15</v>
      </c>
      <c r="B1316" s="4">
        <v>37105</v>
      </c>
      <c r="C1316" s="1">
        <f t="shared" si="40"/>
        <v>2001</v>
      </c>
      <c r="D1316" s="1">
        <f t="shared" si="41"/>
        <v>8</v>
      </c>
      <c r="E1316" s="1">
        <v>364</v>
      </c>
      <c r="F1316" s="1">
        <v>151</v>
      </c>
    </row>
    <row r="1317" spans="1:6" x14ac:dyDescent="0.25">
      <c r="A1317" s="1" t="s">
        <v>15</v>
      </c>
      <c r="B1317" s="4">
        <v>37106</v>
      </c>
      <c r="C1317" s="1">
        <f t="shared" si="40"/>
        <v>2001</v>
      </c>
      <c r="D1317" s="1">
        <f t="shared" si="41"/>
        <v>8</v>
      </c>
      <c r="E1317" s="1">
        <v>498</v>
      </c>
      <c r="F1317" s="1">
        <v>218</v>
      </c>
    </row>
    <row r="1318" spans="1:6" x14ac:dyDescent="0.25">
      <c r="A1318" s="1" t="s">
        <v>15</v>
      </c>
      <c r="B1318" s="4">
        <v>37107</v>
      </c>
      <c r="C1318" s="1">
        <f t="shared" si="40"/>
        <v>2001</v>
      </c>
      <c r="D1318" s="1">
        <f t="shared" si="41"/>
        <v>8</v>
      </c>
      <c r="E1318" s="1">
        <v>612</v>
      </c>
      <c r="F1318" s="1">
        <v>250</v>
      </c>
    </row>
    <row r="1319" spans="1:6" x14ac:dyDescent="0.25">
      <c r="A1319" s="1" t="s">
        <v>15</v>
      </c>
      <c r="B1319" s="4">
        <v>37108</v>
      </c>
      <c r="C1319" s="1">
        <f t="shared" si="40"/>
        <v>2001</v>
      </c>
      <c r="D1319" s="1">
        <f t="shared" si="41"/>
        <v>8</v>
      </c>
      <c r="E1319" s="1">
        <v>289</v>
      </c>
      <c r="F1319" s="1">
        <v>146</v>
      </c>
    </row>
    <row r="1320" spans="1:6" x14ac:dyDescent="0.25">
      <c r="A1320" s="1" t="s">
        <v>15</v>
      </c>
      <c r="B1320" s="4">
        <v>37109</v>
      </c>
      <c r="C1320" s="1">
        <f t="shared" si="40"/>
        <v>2001</v>
      </c>
      <c r="D1320" s="1">
        <f t="shared" si="41"/>
        <v>8</v>
      </c>
      <c r="E1320" s="1">
        <v>274</v>
      </c>
      <c r="F1320" s="1">
        <v>127</v>
      </c>
    </row>
    <row r="1321" spans="1:6" x14ac:dyDescent="0.25">
      <c r="A1321" s="1" t="s">
        <v>15</v>
      </c>
      <c r="B1321" s="4">
        <v>37110</v>
      </c>
      <c r="C1321" s="1">
        <f t="shared" si="40"/>
        <v>2001</v>
      </c>
      <c r="D1321" s="1">
        <f t="shared" si="41"/>
        <v>8</v>
      </c>
      <c r="E1321" s="1">
        <v>312</v>
      </c>
      <c r="F1321" s="1">
        <v>124</v>
      </c>
    </row>
    <row r="1322" spans="1:6" x14ac:dyDescent="0.25">
      <c r="A1322" s="1" t="s">
        <v>15</v>
      </c>
      <c r="B1322" s="4">
        <v>37111</v>
      </c>
      <c r="C1322" s="1">
        <f t="shared" si="40"/>
        <v>2001</v>
      </c>
      <c r="D1322" s="1">
        <f t="shared" si="41"/>
        <v>8</v>
      </c>
      <c r="E1322" s="1">
        <v>404</v>
      </c>
      <c r="F1322" s="1">
        <v>186</v>
      </c>
    </row>
    <row r="1323" spans="1:6" x14ac:dyDescent="0.25">
      <c r="A1323" s="1" t="s">
        <v>15</v>
      </c>
      <c r="B1323" s="4">
        <v>37112</v>
      </c>
      <c r="C1323" s="1">
        <f t="shared" si="40"/>
        <v>2001</v>
      </c>
      <c r="D1323" s="1">
        <f t="shared" si="41"/>
        <v>8</v>
      </c>
      <c r="E1323" s="1">
        <v>292</v>
      </c>
      <c r="F1323" s="1">
        <v>126</v>
      </c>
    </row>
    <row r="1324" spans="1:6" x14ac:dyDescent="0.25">
      <c r="A1324" s="1" t="s">
        <v>15</v>
      </c>
      <c r="B1324" s="4">
        <v>37113</v>
      </c>
      <c r="C1324" s="1">
        <f t="shared" si="40"/>
        <v>2001</v>
      </c>
      <c r="D1324" s="1">
        <f t="shared" si="41"/>
        <v>8</v>
      </c>
      <c r="E1324" s="1">
        <v>109</v>
      </c>
      <c r="F1324" s="1">
        <v>52</v>
      </c>
    </row>
    <row r="1325" spans="1:6" x14ac:dyDescent="0.25">
      <c r="A1325" s="1" t="s">
        <v>15</v>
      </c>
      <c r="B1325" s="4">
        <v>37114</v>
      </c>
      <c r="C1325" s="1">
        <f t="shared" si="40"/>
        <v>2001</v>
      </c>
      <c r="D1325" s="1">
        <f t="shared" si="41"/>
        <v>8</v>
      </c>
      <c r="E1325" s="1">
        <v>50</v>
      </c>
      <c r="F1325" s="1">
        <v>23</v>
      </c>
    </row>
    <row r="1326" spans="1:6" x14ac:dyDescent="0.25">
      <c r="A1326" s="1" t="s">
        <v>15</v>
      </c>
      <c r="B1326" s="4">
        <v>37115</v>
      </c>
      <c r="C1326" s="1">
        <f t="shared" si="40"/>
        <v>2001</v>
      </c>
      <c r="D1326" s="1">
        <f t="shared" si="41"/>
        <v>8</v>
      </c>
      <c r="E1326" s="1">
        <v>26</v>
      </c>
      <c r="F1326" s="1">
        <v>14</v>
      </c>
    </row>
    <row r="1327" spans="1:6" x14ac:dyDescent="0.25">
      <c r="A1327" s="1" t="s">
        <v>15</v>
      </c>
      <c r="B1327" s="4">
        <v>37116</v>
      </c>
      <c r="C1327" s="1">
        <f t="shared" si="40"/>
        <v>2001</v>
      </c>
      <c r="D1327" s="1">
        <f t="shared" si="41"/>
        <v>8</v>
      </c>
      <c r="E1327" s="1">
        <v>22</v>
      </c>
      <c r="F1327" s="1">
        <v>17</v>
      </c>
    </row>
    <row r="1328" spans="1:6" x14ac:dyDescent="0.25">
      <c r="A1328" s="1" t="s">
        <v>15</v>
      </c>
      <c r="B1328" s="4">
        <v>37117</v>
      </c>
      <c r="C1328" s="1">
        <f t="shared" si="40"/>
        <v>2001</v>
      </c>
      <c r="D1328" s="1">
        <f t="shared" si="41"/>
        <v>8</v>
      </c>
      <c r="E1328" s="1">
        <v>12</v>
      </c>
      <c r="F1328" s="1">
        <v>2</v>
      </c>
    </row>
    <row r="1329" spans="1:6" x14ac:dyDescent="0.25">
      <c r="A1329" s="1" t="s">
        <v>15</v>
      </c>
      <c r="B1329" s="4">
        <v>37118</v>
      </c>
      <c r="C1329" s="1">
        <f t="shared" si="40"/>
        <v>2001</v>
      </c>
      <c r="D1329" s="1">
        <f t="shared" si="41"/>
        <v>8</v>
      </c>
      <c r="E1329" s="1">
        <v>13</v>
      </c>
      <c r="F1329" s="1">
        <v>11</v>
      </c>
    </row>
    <row r="1330" spans="1:6" x14ac:dyDescent="0.25">
      <c r="A1330" s="1" t="s">
        <v>15</v>
      </c>
      <c r="B1330" s="4">
        <v>37119</v>
      </c>
      <c r="C1330" s="1">
        <f t="shared" si="40"/>
        <v>2001</v>
      </c>
      <c r="D1330" s="1">
        <f t="shared" si="41"/>
        <v>8</v>
      </c>
      <c r="E1330" s="1">
        <v>4</v>
      </c>
      <c r="F1330" s="1">
        <v>1</v>
      </c>
    </row>
    <row r="1331" spans="1:6" x14ac:dyDescent="0.25">
      <c r="A1331" s="1" t="s">
        <v>15</v>
      </c>
      <c r="B1331" s="4">
        <v>37120</v>
      </c>
      <c r="C1331" s="1">
        <f t="shared" si="40"/>
        <v>2001</v>
      </c>
      <c r="D1331" s="1">
        <f t="shared" si="41"/>
        <v>8</v>
      </c>
      <c r="E1331" s="1">
        <v>37</v>
      </c>
      <c r="F1331" s="1">
        <v>19</v>
      </c>
    </row>
    <row r="1332" spans="1:6" x14ac:dyDescent="0.25">
      <c r="A1332" s="1" t="s">
        <v>15</v>
      </c>
      <c r="B1332" s="4">
        <v>37121</v>
      </c>
      <c r="C1332" s="1">
        <f t="shared" si="40"/>
        <v>2001</v>
      </c>
      <c r="D1332" s="1">
        <f t="shared" si="41"/>
        <v>8</v>
      </c>
      <c r="E1332" s="1">
        <v>1019</v>
      </c>
      <c r="F1332" s="1">
        <v>368</v>
      </c>
    </row>
    <row r="1333" spans="1:6" x14ac:dyDescent="0.25">
      <c r="A1333" s="1" t="s">
        <v>15</v>
      </c>
      <c r="B1333" s="4">
        <v>37122</v>
      </c>
      <c r="C1333" s="1">
        <f t="shared" si="40"/>
        <v>2001</v>
      </c>
      <c r="D1333" s="1">
        <f t="shared" si="41"/>
        <v>8</v>
      </c>
      <c r="E1333" s="1">
        <v>1144</v>
      </c>
      <c r="F1333" s="1">
        <v>418</v>
      </c>
    </row>
    <row r="1334" spans="1:6" x14ac:dyDescent="0.25">
      <c r="A1334" s="1" t="s">
        <v>15</v>
      </c>
      <c r="B1334" s="4">
        <v>37123</v>
      </c>
      <c r="C1334" s="1">
        <f t="shared" si="40"/>
        <v>2001</v>
      </c>
      <c r="D1334" s="1">
        <f t="shared" si="41"/>
        <v>8</v>
      </c>
      <c r="E1334" s="1">
        <v>412</v>
      </c>
      <c r="F1334" s="1">
        <v>136</v>
      </c>
    </row>
    <row r="1335" spans="1:6" x14ac:dyDescent="0.25">
      <c r="A1335" s="1" t="s">
        <v>15</v>
      </c>
      <c r="B1335" s="4">
        <v>37124</v>
      </c>
      <c r="C1335" s="1">
        <f t="shared" si="40"/>
        <v>2001</v>
      </c>
      <c r="D1335" s="1">
        <f t="shared" si="41"/>
        <v>8</v>
      </c>
      <c r="E1335" s="1">
        <v>431</v>
      </c>
      <c r="F1335" s="1">
        <v>125</v>
      </c>
    </row>
    <row r="1336" spans="1:6" x14ac:dyDescent="0.25">
      <c r="A1336" s="1" t="s">
        <v>15</v>
      </c>
      <c r="B1336" s="4">
        <v>37125</v>
      </c>
      <c r="C1336" s="1">
        <f t="shared" si="40"/>
        <v>2001</v>
      </c>
      <c r="D1336" s="1">
        <f t="shared" si="41"/>
        <v>8</v>
      </c>
      <c r="E1336" s="1">
        <v>792</v>
      </c>
      <c r="F1336" s="1">
        <v>248</v>
      </c>
    </row>
    <row r="1337" spans="1:6" x14ac:dyDescent="0.25">
      <c r="A1337" s="1" t="s">
        <v>15</v>
      </c>
      <c r="B1337" s="4">
        <v>37126</v>
      </c>
      <c r="C1337" s="1">
        <f t="shared" si="40"/>
        <v>2001</v>
      </c>
      <c r="D1337" s="1">
        <f t="shared" si="41"/>
        <v>8</v>
      </c>
      <c r="E1337" s="1">
        <v>886</v>
      </c>
      <c r="F1337" s="1">
        <v>234</v>
      </c>
    </row>
    <row r="1338" spans="1:6" x14ac:dyDescent="0.25">
      <c r="A1338" s="1" t="s">
        <v>15</v>
      </c>
      <c r="B1338" s="4">
        <v>37127</v>
      </c>
      <c r="C1338" s="1">
        <f t="shared" si="40"/>
        <v>2001</v>
      </c>
      <c r="D1338" s="1">
        <f t="shared" si="41"/>
        <v>8</v>
      </c>
      <c r="E1338" s="1">
        <v>793</v>
      </c>
      <c r="F1338" s="1">
        <v>248</v>
      </c>
    </row>
    <row r="1339" spans="1:6" x14ac:dyDescent="0.25">
      <c r="A1339" s="1" t="s">
        <v>15</v>
      </c>
      <c r="B1339" s="4">
        <v>37128</v>
      </c>
      <c r="C1339" s="1">
        <f t="shared" si="40"/>
        <v>2001</v>
      </c>
      <c r="D1339" s="1">
        <f t="shared" si="41"/>
        <v>8</v>
      </c>
      <c r="E1339" s="1">
        <v>550</v>
      </c>
      <c r="F1339" s="1">
        <v>148</v>
      </c>
    </row>
    <row r="1340" spans="1:6" x14ac:dyDescent="0.25">
      <c r="A1340" s="1" t="s">
        <v>15</v>
      </c>
      <c r="B1340" s="4">
        <v>37129</v>
      </c>
      <c r="C1340" s="1">
        <f t="shared" si="40"/>
        <v>2001</v>
      </c>
      <c r="D1340" s="1">
        <f t="shared" si="41"/>
        <v>8</v>
      </c>
      <c r="E1340" s="1">
        <v>244</v>
      </c>
      <c r="F1340" s="1">
        <v>88</v>
      </c>
    </row>
    <row r="1341" spans="1:6" x14ac:dyDescent="0.25">
      <c r="A1341" s="1" t="s">
        <v>15</v>
      </c>
      <c r="B1341" s="4">
        <v>37130</v>
      </c>
      <c r="C1341" s="1">
        <f t="shared" si="40"/>
        <v>2001</v>
      </c>
      <c r="D1341" s="1">
        <f t="shared" si="41"/>
        <v>8</v>
      </c>
      <c r="E1341" s="1">
        <v>124</v>
      </c>
      <c r="F1341" s="1">
        <v>40</v>
      </c>
    </row>
    <row r="1342" spans="1:6" x14ac:dyDescent="0.25">
      <c r="A1342" s="1" t="s">
        <v>15</v>
      </c>
      <c r="B1342" s="4">
        <v>37131</v>
      </c>
      <c r="C1342" s="1">
        <f t="shared" si="40"/>
        <v>2001</v>
      </c>
      <c r="D1342" s="1">
        <f t="shared" si="41"/>
        <v>8</v>
      </c>
      <c r="E1342" s="1">
        <v>286</v>
      </c>
      <c r="F1342" s="1">
        <v>94</v>
      </c>
    </row>
    <row r="1343" spans="1:6" x14ac:dyDescent="0.25">
      <c r="A1343" s="1" t="s">
        <v>15</v>
      </c>
      <c r="B1343" s="4">
        <v>37132</v>
      </c>
      <c r="C1343" s="1">
        <f t="shared" si="40"/>
        <v>2001</v>
      </c>
      <c r="D1343" s="1">
        <f t="shared" si="41"/>
        <v>8</v>
      </c>
      <c r="E1343" s="1">
        <v>364</v>
      </c>
      <c r="F1343" s="1">
        <v>121</v>
      </c>
    </row>
    <row r="1344" spans="1:6" x14ac:dyDescent="0.25">
      <c r="A1344" s="1" t="s">
        <v>15</v>
      </c>
      <c r="B1344" s="4">
        <v>37133</v>
      </c>
      <c r="C1344" s="1">
        <f t="shared" si="40"/>
        <v>2001</v>
      </c>
      <c r="D1344" s="1">
        <f t="shared" si="41"/>
        <v>8</v>
      </c>
      <c r="E1344" s="1">
        <v>203</v>
      </c>
      <c r="F1344" s="1">
        <v>68</v>
      </c>
    </row>
    <row r="1345" spans="1:6" x14ac:dyDescent="0.25">
      <c r="A1345" s="1" t="s">
        <v>15</v>
      </c>
      <c r="B1345" s="4">
        <v>37134</v>
      </c>
      <c r="C1345" s="1">
        <f t="shared" si="40"/>
        <v>2001</v>
      </c>
      <c r="D1345" s="1">
        <f t="shared" si="41"/>
        <v>8</v>
      </c>
      <c r="E1345" s="1">
        <v>202</v>
      </c>
      <c r="F1345" s="1">
        <v>54</v>
      </c>
    </row>
    <row r="1346" spans="1:6" x14ac:dyDescent="0.25">
      <c r="A1346" s="1" t="s">
        <v>15</v>
      </c>
      <c r="B1346" s="4">
        <v>37135</v>
      </c>
      <c r="C1346" s="1">
        <f t="shared" si="40"/>
        <v>2001</v>
      </c>
      <c r="D1346" s="1">
        <f t="shared" si="41"/>
        <v>9</v>
      </c>
      <c r="E1346" s="1">
        <v>422</v>
      </c>
      <c r="F1346" s="1">
        <v>103</v>
      </c>
    </row>
    <row r="1347" spans="1:6" x14ac:dyDescent="0.25">
      <c r="A1347" s="1" t="s">
        <v>15</v>
      </c>
      <c r="B1347" s="4">
        <v>37136</v>
      </c>
      <c r="C1347" s="1">
        <f t="shared" ref="C1347:C1410" si="42">YEAR(B1347)</f>
        <v>2001</v>
      </c>
      <c r="D1347" s="1">
        <f t="shared" ref="D1347:D1410" si="43">MONTH(B1347)</f>
        <v>9</v>
      </c>
      <c r="E1347" s="1">
        <v>848</v>
      </c>
      <c r="F1347" s="1">
        <v>188</v>
      </c>
    </row>
    <row r="1348" spans="1:6" x14ac:dyDescent="0.25">
      <c r="A1348" s="1" t="s">
        <v>15</v>
      </c>
      <c r="B1348" s="4">
        <v>37137</v>
      </c>
      <c r="C1348" s="1">
        <f t="shared" si="42"/>
        <v>2001</v>
      </c>
      <c r="D1348" s="1">
        <f t="shared" si="43"/>
        <v>9</v>
      </c>
      <c r="E1348" s="1">
        <v>468</v>
      </c>
      <c r="F1348" s="1">
        <v>108</v>
      </c>
    </row>
    <row r="1349" spans="1:6" x14ac:dyDescent="0.25">
      <c r="A1349" s="1" t="s">
        <v>15</v>
      </c>
      <c r="B1349" s="4">
        <v>37138</v>
      </c>
      <c r="C1349" s="1">
        <f t="shared" si="42"/>
        <v>2001</v>
      </c>
      <c r="D1349" s="1">
        <f t="shared" si="43"/>
        <v>9</v>
      </c>
      <c r="E1349" s="1">
        <v>506</v>
      </c>
      <c r="F1349" s="1">
        <v>133</v>
      </c>
    </row>
    <row r="1350" spans="1:6" x14ac:dyDescent="0.25">
      <c r="A1350" s="1" t="s">
        <v>15</v>
      </c>
      <c r="B1350" s="4">
        <v>37139</v>
      </c>
      <c r="C1350" s="1">
        <f t="shared" si="42"/>
        <v>2001</v>
      </c>
      <c r="D1350" s="1">
        <f t="shared" si="43"/>
        <v>9</v>
      </c>
      <c r="E1350" s="1">
        <v>1072</v>
      </c>
      <c r="F1350" s="1">
        <v>242</v>
      </c>
    </row>
    <row r="1351" spans="1:6" x14ac:dyDescent="0.25">
      <c r="A1351" s="1" t="s">
        <v>15</v>
      </c>
      <c r="B1351" s="4">
        <v>37140</v>
      </c>
      <c r="C1351" s="1">
        <f t="shared" si="42"/>
        <v>2001</v>
      </c>
      <c r="D1351" s="1">
        <f t="shared" si="43"/>
        <v>9</v>
      </c>
      <c r="E1351" s="1">
        <v>1950</v>
      </c>
      <c r="F1351" s="1">
        <v>479</v>
      </c>
    </row>
    <row r="1352" spans="1:6" x14ac:dyDescent="0.25">
      <c r="A1352" s="1" t="s">
        <v>15</v>
      </c>
      <c r="B1352" s="4">
        <v>37141</v>
      </c>
      <c r="C1352" s="1">
        <f t="shared" si="42"/>
        <v>2001</v>
      </c>
      <c r="D1352" s="1">
        <f t="shared" si="43"/>
        <v>9</v>
      </c>
      <c r="E1352" s="1">
        <v>1406</v>
      </c>
      <c r="F1352" s="1">
        <v>421</v>
      </c>
    </row>
    <row r="1353" spans="1:6" x14ac:dyDescent="0.25">
      <c r="A1353" s="1" t="s">
        <v>15</v>
      </c>
      <c r="B1353" s="4">
        <v>37142</v>
      </c>
      <c r="C1353" s="1">
        <f t="shared" si="42"/>
        <v>2001</v>
      </c>
      <c r="D1353" s="1">
        <f t="shared" si="43"/>
        <v>9</v>
      </c>
      <c r="E1353" s="1">
        <v>925</v>
      </c>
      <c r="F1353" s="1">
        <v>251</v>
      </c>
    </row>
    <row r="1354" spans="1:6" x14ac:dyDescent="0.25">
      <c r="A1354" s="1" t="s">
        <v>15</v>
      </c>
      <c r="B1354" s="4">
        <v>37143</v>
      </c>
      <c r="C1354" s="1">
        <f t="shared" si="42"/>
        <v>2001</v>
      </c>
      <c r="D1354" s="1">
        <f t="shared" si="43"/>
        <v>9</v>
      </c>
      <c r="E1354" s="1">
        <v>1316</v>
      </c>
      <c r="F1354" s="1">
        <v>365</v>
      </c>
    </row>
    <row r="1355" spans="1:6" x14ac:dyDescent="0.25">
      <c r="A1355" s="1" t="s">
        <v>15</v>
      </c>
      <c r="B1355" s="4">
        <v>37144</v>
      </c>
      <c r="C1355" s="1">
        <f t="shared" si="42"/>
        <v>2001</v>
      </c>
      <c r="D1355" s="1">
        <f t="shared" si="43"/>
        <v>9</v>
      </c>
      <c r="E1355" s="1">
        <v>1748</v>
      </c>
      <c r="F1355" s="1">
        <v>416</v>
      </c>
    </row>
    <row r="1356" spans="1:6" x14ac:dyDescent="0.25">
      <c r="A1356" s="1" t="s">
        <v>15</v>
      </c>
      <c r="B1356" s="4">
        <v>37145</v>
      </c>
      <c r="C1356" s="1">
        <f t="shared" si="42"/>
        <v>2001</v>
      </c>
      <c r="D1356" s="1">
        <f t="shared" si="43"/>
        <v>9</v>
      </c>
      <c r="E1356" s="1">
        <v>1228</v>
      </c>
      <c r="F1356" s="1">
        <v>288</v>
      </c>
    </row>
    <row r="1357" spans="1:6" x14ac:dyDescent="0.25">
      <c r="A1357" s="1" t="s">
        <v>15</v>
      </c>
      <c r="B1357" s="4">
        <v>37146</v>
      </c>
      <c r="C1357" s="1">
        <f t="shared" si="42"/>
        <v>2001</v>
      </c>
      <c r="D1357" s="1">
        <f t="shared" si="43"/>
        <v>9</v>
      </c>
      <c r="E1357" s="1">
        <v>2082</v>
      </c>
      <c r="F1357" s="1">
        <v>492</v>
      </c>
    </row>
    <row r="1358" spans="1:6" x14ac:dyDescent="0.25">
      <c r="A1358" s="1" t="s">
        <v>15</v>
      </c>
      <c r="B1358" s="4">
        <v>37147</v>
      </c>
      <c r="C1358" s="1">
        <f t="shared" si="42"/>
        <v>2001</v>
      </c>
      <c r="D1358" s="1">
        <f t="shared" si="43"/>
        <v>9</v>
      </c>
      <c r="E1358" s="1">
        <v>1234</v>
      </c>
      <c r="F1358" s="1">
        <v>269</v>
      </c>
    </row>
    <row r="1359" spans="1:6" x14ac:dyDescent="0.25">
      <c r="A1359" s="1" t="s">
        <v>15</v>
      </c>
      <c r="B1359" s="4">
        <v>37148</v>
      </c>
      <c r="C1359" s="1">
        <f t="shared" si="42"/>
        <v>2001</v>
      </c>
      <c r="D1359" s="1">
        <f t="shared" si="43"/>
        <v>9</v>
      </c>
      <c r="E1359" s="1">
        <v>2098</v>
      </c>
      <c r="F1359" s="1">
        <v>480</v>
      </c>
    </row>
    <row r="1360" spans="1:6" x14ac:dyDescent="0.25">
      <c r="A1360" s="1" t="s">
        <v>15</v>
      </c>
      <c r="B1360" s="4">
        <v>37149</v>
      </c>
      <c r="C1360" s="1">
        <f t="shared" si="42"/>
        <v>2001</v>
      </c>
      <c r="D1360" s="1">
        <f t="shared" si="43"/>
        <v>9</v>
      </c>
      <c r="E1360" s="1">
        <v>1356</v>
      </c>
      <c r="F1360" s="1">
        <v>289</v>
      </c>
    </row>
    <row r="1361" spans="1:6" x14ac:dyDescent="0.25">
      <c r="A1361" s="1" t="s">
        <v>15</v>
      </c>
      <c r="B1361" s="4">
        <v>37150</v>
      </c>
      <c r="C1361" s="1">
        <f t="shared" si="42"/>
        <v>2001</v>
      </c>
      <c r="D1361" s="1">
        <f t="shared" si="43"/>
        <v>9</v>
      </c>
      <c r="E1361" s="1">
        <v>1189</v>
      </c>
      <c r="F1361" s="1">
        <v>270</v>
      </c>
    </row>
    <row r="1362" spans="1:6" x14ac:dyDescent="0.25">
      <c r="A1362" s="1" t="s">
        <v>15</v>
      </c>
      <c r="B1362" s="4">
        <v>37151</v>
      </c>
      <c r="C1362" s="1">
        <f t="shared" si="42"/>
        <v>2001</v>
      </c>
      <c r="D1362" s="1">
        <f t="shared" si="43"/>
        <v>9</v>
      </c>
      <c r="E1362" s="1">
        <v>1232</v>
      </c>
      <c r="F1362" s="1">
        <v>295</v>
      </c>
    </row>
    <row r="1363" spans="1:6" x14ac:dyDescent="0.25">
      <c r="A1363" s="1" t="s">
        <v>15</v>
      </c>
      <c r="B1363" s="4">
        <v>37152</v>
      </c>
      <c r="C1363" s="1">
        <f t="shared" si="42"/>
        <v>2001</v>
      </c>
      <c r="D1363" s="1">
        <f t="shared" si="43"/>
        <v>9</v>
      </c>
      <c r="E1363" s="1">
        <v>2790</v>
      </c>
      <c r="F1363" s="1">
        <v>619</v>
      </c>
    </row>
    <row r="1364" spans="1:6" x14ac:dyDescent="0.25">
      <c r="A1364" s="1" t="s">
        <v>15</v>
      </c>
      <c r="B1364" s="4">
        <v>37153</v>
      </c>
      <c r="C1364" s="1">
        <f t="shared" si="42"/>
        <v>2001</v>
      </c>
      <c r="D1364" s="1">
        <f t="shared" si="43"/>
        <v>9</v>
      </c>
      <c r="E1364" s="1">
        <v>5020</v>
      </c>
      <c r="F1364" s="1">
        <v>1087</v>
      </c>
    </row>
    <row r="1365" spans="1:6" x14ac:dyDescent="0.25">
      <c r="A1365" s="1" t="s">
        <v>15</v>
      </c>
      <c r="B1365" s="4">
        <v>37154</v>
      </c>
      <c r="C1365" s="1">
        <f t="shared" si="42"/>
        <v>2001</v>
      </c>
      <c r="D1365" s="1">
        <f t="shared" si="43"/>
        <v>9</v>
      </c>
      <c r="E1365" s="1">
        <v>3120</v>
      </c>
      <c r="F1365" s="1">
        <v>576</v>
      </c>
    </row>
    <row r="1366" spans="1:6" x14ac:dyDescent="0.25">
      <c r="A1366" s="1" t="s">
        <v>15</v>
      </c>
      <c r="B1366" s="4">
        <v>37155</v>
      </c>
      <c r="C1366" s="1">
        <f t="shared" si="42"/>
        <v>2001</v>
      </c>
      <c r="D1366" s="1">
        <f t="shared" si="43"/>
        <v>9</v>
      </c>
      <c r="E1366" s="1">
        <v>5051</v>
      </c>
      <c r="F1366" s="1">
        <v>1057</v>
      </c>
    </row>
    <row r="1367" spans="1:6" x14ac:dyDescent="0.25">
      <c r="A1367" s="1" t="s">
        <v>15</v>
      </c>
      <c r="B1367" s="4">
        <v>37156</v>
      </c>
      <c r="C1367" s="1">
        <f t="shared" si="42"/>
        <v>2001</v>
      </c>
      <c r="D1367" s="1">
        <f t="shared" si="43"/>
        <v>9</v>
      </c>
      <c r="E1367" s="1">
        <v>8194</v>
      </c>
      <c r="F1367" s="1">
        <v>1618</v>
      </c>
    </row>
    <row r="1368" spans="1:6" x14ac:dyDescent="0.25">
      <c r="A1368" s="1" t="s">
        <v>15</v>
      </c>
      <c r="B1368" s="4">
        <v>37157</v>
      </c>
      <c r="C1368" s="1">
        <f t="shared" si="42"/>
        <v>2001</v>
      </c>
      <c r="D1368" s="1">
        <f t="shared" si="43"/>
        <v>9</v>
      </c>
      <c r="E1368" s="1">
        <v>4822</v>
      </c>
      <c r="F1368" s="1">
        <v>902</v>
      </c>
    </row>
    <row r="1369" spans="1:6" x14ac:dyDescent="0.25">
      <c r="A1369" s="1" t="s">
        <v>15</v>
      </c>
      <c r="B1369" s="4">
        <v>37158</v>
      </c>
      <c r="C1369" s="1">
        <f t="shared" si="42"/>
        <v>2001</v>
      </c>
      <c r="D1369" s="1">
        <f t="shared" si="43"/>
        <v>9</v>
      </c>
      <c r="E1369" s="1">
        <v>6454</v>
      </c>
      <c r="F1369" s="1">
        <v>1235</v>
      </c>
    </row>
    <row r="1370" spans="1:6" x14ac:dyDescent="0.25">
      <c r="A1370" s="1" t="s">
        <v>15</v>
      </c>
      <c r="B1370" s="4">
        <v>37159</v>
      </c>
      <c r="C1370" s="1">
        <f t="shared" si="42"/>
        <v>2001</v>
      </c>
      <c r="D1370" s="1">
        <f t="shared" si="43"/>
        <v>9</v>
      </c>
      <c r="E1370" s="1">
        <v>4385</v>
      </c>
      <c r="F1370" s="1">
        <v>732</v>
      </c>
    </row>
    <row r="1371" spans="1:6" x14ac:dyDescent="0.25">
      <c r="A1371" s="1" t="s">
        <v>15</v>
      </c>
      <c r="B1371" s="4">
        <v>37160</v>
      </c>
      <c r="C1371" s="1">
        <f t="shared" si="42"/>
        <v>2001</v>
      </c>
      <c r="D1371" s="1">
        <f t="shared" si="43"/>
        <v>9</v>
      </c>
      <c r="E1371" s="1">
        <v>9090</v>
      </c>
      <c r="F1371" s="1">
        <v>1747</v>
      </c>
    </row>
    <row r="1372" spans="1:6" x14ac:dyDescent="0.25">
      <c r="A1372" s="1" t="s">
        <v>15</v>
      </c>
      <c r="B1372" s="4">
        <v>37161</v>
      </c>
      <c r="C1372" s="1">
        <f t="shared" si="42"/>
        <v>2001</v>
      </c>
      <c r="D1372" s="1">
        <f t="shared" si="43"/>
        <v>9</v>
      </c>
      <c r="E1372" s="1">
        <v>5322</v>
      </c>
      <c r="F1372" s="1">
        <v>852</v>
      </c>
    </row>
    <row r="1373" spans="1:6" x14ac:dyDescent="0.25">
      <c r="A1373" s="1" t="s">
        <v>15</v>
      </c>
      <c r="B1373" s="4">
        <v>37162</v>
      </c>
      <c r="C1373" s="1">
        <f t="shared" si="42"/>
        <v>2001</v>
      </c>
      <c r="D1373" s="1">
        <f t="shared" si="43"/>
        <v>9</v>
      </c>
      <c r="E1373" s="1">
        <v>5665</v>
      </c>
      <c r="F1373" s="1">
        <v>936</v>
      </c>
    </row>
    <row r="1374" spans="1:6" x14ac:dyDescent="0.25">
      <c r="A1374" s="1" t="s">
        <v>15</v>
      </c>
      <c r="B1374" s="4">
        <v>37163</v>
      </c>
      <c r="C1374" s="1">
        <f t="shared" si="42"/>
        <v>2001</v>
      </c>
      <c r="D1374" s="1">
        <f t="shared" si="43"/>
        <v>9</v>
      </c>
      <c r="E1374" s="1">
        <v>11930</v>
      </c>
      <c r="F1374" s="1">
        <v>1999</v>
      </c>
    </row>
    <row r="1375" spans="1:6" x14ac:dyDescent="0.25">
      <c r="A1375" s="1" t="s">
        <v>15</v>
      </c>
      <c r="B1375" s="4">
        <v>37164</v>
      </c>
      <c r="C1375" s="1">
        <f t="shared" si="42"/>
        <v>2001</v>
      </c>
      <c r="D1375" s="1">
        <f t="shared" si="43"/>
        <v>9</v>
      </c>
      <c r="E1375" s="1">
        <v>8366</v>
      </c>
      <c r="F1375" s="1">
        <v>1346</v>
      </c>
    </row>
    <row r="1376" spans="1:6" x14ac:dyDescent="0.25">
      <c r="A1376" s="1" t="s">
        <v>15</v>
      </c>
      <c r="B1376" s="4">
        <v>37165</v>
      </c>
      <c r="C1376" s="1">
        <f t="shared" si="42"/>
        <v>2001</v>
      </c>
      <c r="D1376" s="1">
        <f t="shared" si="43"/>
        <v>10</v>
      </c>
      <c r="E1376" s="1">
        <v>7748</v>
      </c>
      <c r="F1376" s="1">
        <v>1186</v>
      </c>
    </row>
    <row r="1377" spans="1:6" x14ac:dyDescent="0.25">
      <c r="A1377" s="1" t="s">
        <v>15</v>
      </c>
      <c r="B1377" s="4">
        <v>37166</v>
      </c>
      <c r="C1377" s="1">
        <f t="shared" si="42"/>
        <v>2001</v>
      </c>
      <c r="D1377" s="1">
        <f t="shared" si="43"/>
        <v>10</v>
      </c>
      <c r="E1377" s="1">
        <v>5888</v>
      </c>
      <c r="F1377" s="1">
        <v>892</v>
      </c>
    </row>
    <row r="1378" spans="1:6" x14ac:dyDescent="0.25">
      <c r="A1378" s="1" t="s">
        <v>15</v>
      </c>
      <c r="B1378" s="4">
        <v>37167</v>
      </c>
      <c r="C1378" s="1">
        <f t="shared" si="42"/>
        <v>2001</v>
      </c>
      <c r="D1378" s="1">
        <f t="shared" si="43"/>
        <v>10</v>
      </c>
      <c r="E1378" s="1">
        <v>6125</v>
      </c>
      <c r="F1378" s="1">
        <v>922</v>
      </c>
    </row>
    <row r="1379" spans="1:6" x14ac:dyDescent="0.25">
      <c r="A1379" s="1" t="s">
        <v>15</v>
      </c>
      <c r="B1379" s="4">
        <v>37168</v>
      </c>
      <c r="C1379" s="1">
        <f t="shared" si="42"/>
        <v>2001</v>
      </c>
      <c r="D1379" s="1">
        <f t="shared" si="43"/>
        <v>10</v>
      </c>
      <c r="E1379" s="1">
        <v>3990</v>
      </c>
      <c r="F1379" s="1">
        <v>563</v>
      </c>
    </row>
    <row r="1380" spans="1:6" x14ac:dyDescent="0.25">
      <c r="A1380" s="1" t="s">
        <v>15</v>
      </c>
      <c r="B1380" s="4">
        <v>37169</v>
      </c>
      <c r="C1380" s="1">
        <f t="shared" si="42"/>
        <v>2001</v>
      </c>
      <c r="D1380" s="1">
        <f t="shared" si="43"/>
        <v>10</v>
      </c>
      <c r="E1380" s="1">
        <v>4698</v>
      </c>
      <c r="F1380" s="1">
        <v>636</v>
      </c>
    </row>
    <row r="1381" spans="1:6" x14ac:dyDescent="0.25">
      <c r="A1381" s="1" t="s">
        <v>15</v>
      </c>
      <c r="B1381" s="4">
        <v>37170</v>
      </c>
      <c r="C1381" s="1">
        <f t="shared" si="42"/>
        <v>2001</v>
      </c>
      <c r="D1381" s="1">
        <f t="shared" si="43"/>
        <v>10</v>
      </c>
      <c r="E1381" s="1">
        <v>3916</v>
      </c>
      <c r="F1381" s="1">
        <v>532</v>
      </c>
    </row>
    <row r="1382" spans="1:6" x14ac:dyDescent="0.25">
      <c r="A1382" s="1" t="s">
        <v>15</v>
      </c>
      <c r="B1382" s="4">
        <v>37171</v>
      </c>
      <c r="C1382" s="1">
        <f t="shared" si="42"/>
        <v>2001</v>
      </c>
      <c r="D1382" s="1">
        <f t="shared" si="43"/>
        <v>10</v>
      </c>
      <c r="E1382" s="1">
        <v>5615</v>
      </c>
      <c r="F1382" s="1">
        <v>844</v>
      </c>
    </row>
    <row r="1383" spans="1:6" x14ac:dyDescent="0.25">
      <c r="A1383" s="1" t="s">
        <v>15</v>
      </c>
      <c r="B1383" s="4">
        <v>37172</v>
      </c>
      <c r="C1383" s="1">
        <f t="shared" si="42"/>
        <v>2001</v>
      </c>
      <c r="D1383" s="1">
        <f t="shared" si="43"/>
        <v>10</v>
      </c>
      <c r="E1383" s="1">
        <v>4811</v>
      </c>
      <c r="F1383" s="1">
        <v>708</v>
      </c>
    </row>
    <row r="1384" spans="1:6" x14ac:dyDescent="0.25">
      <c r="A1384" s="1" t="s">
        <v>15</v>
      </c>
      <c r="B1384" s="4">
        <v>37173</v>
      </c>
      <c r="C1384" s="1">
        <f t="shared" si="42"/>
        <v>2001</v>
      </c>
      <c r="D1384" s="1">
        <f t="shared" si="43"/>
        <v>10</v>
      </c>
      <c r="E1384" s="1">
        <v>4224</v>
      </c>
      <c r="F1384" s="1">
        <v>566</v>
      </c>
    </row>
    <row r="1385" spans="1:6" x14ac:dyDescent="0.25">
      <c r="A1385" s="1" t="s">
        <v>15</v>
      </c>
      <c r="B1385" s="4">
        <v>37174</v>
      </c>
      <c r="C1385" s="1">
        <f t="shared" si="42"/>
        <v>2001</v>
      </c>
      <c r="D1385" s="1">
        <f t="shared" si="43"/>
        <v>10</v>
      </c>
      <c r="E1385" s="1">
        <v>4817</v>
      </c>
      <c r="F1385" s="1">
        <v>655</v>
      </c>
    </row>
    <row r="1386" spans="1:6" x14ac:dyDescent="0.25">
      <c r="A1386" s="1" t="s">
        <v>15</v>
      </c>
      <c r="B1386" s="4">
        <v>37175</v>
      </c>
      <c r="C1386" s="1">
        <f t="shared" si="42"/>
        <v>2001</v>
      </c>
      <c r="D1386" s="1">
        <f t="shared" si="43"/>
        <v>10</v>
      </c>
      <c r="E1386" s="1">
        <v>3053</v>
      </c>
      <c r="F1386" s="1">
        <v>436</v>
      </c>
    </row>
    <row r="1387" spans="1:6" x14ac:dyDescent="0.25">
      <c r="A1387" s="1" t="s">
        <v>15</v>
      </c>
      <c r="B1387" s="4">
        <v>37176</v>
      </c>
      <c r="C1387" s="1">
        <f t="shared" si="42"/>
        <v>2001</v>
      </c>
      <c r="D1387" s="1">
        <f t="shared" si="43"/>
        <v>10</v>
      </c>
      <c r="E1387" s="1">
        <v>4477</v>
      </c>
      <c r="F1387" s="1">
        <v>673</v>
      </c>
    </row>
    <row r="1388" spans="1:6" x14ac:dyDescent="0.25">
      <c r="A1388" s="1" t="s">
        <v>15</v>
      </c>
      <c r="B1388" s="4">
        <v>37177</v>
      </c>
      <c r="C1388" s="1">
        <f t="shared" si="42"/>
        <v>2001</v>
      </c>
      <c r="D1388" s="1">
        <f t="shared" si="43"/>
        <v>10</v>
      </c>
      <c r="E1388" s="1">
        <v>4992</v>
      </c>
      <c r="F1388" s="1">
        <v>722</v>
      </c>
    </row>
    <row r="1389" spans="1:6" x14ac:dyDescent="0.25">
      <c r="A1389" s="1" t="s">
        <v>15</v>
      </c>
      <c r="B1389" s="4">
        <v>37178</v>
      </c>
      <c r="C1389" s="1">
        <f t="shared" si="42"/>
        <v>2001</v>
      </c>
      <c r="D1389" s="1">
        <f t="shared" si="43"/>
        <v>10</v>
      </c>
      <c r="E1389" s="1">
        <v>4162</v>
      </c>
      <c r="F1389" s="1">
        <v>589</v>
      </c>
    </row>
    <row r="1390" spans="1:6" x14ac:dyDescent="0.25">
      <c r="A1390" s="1" t="s">
        <v>15</v>
      </c>
      <c r="B1390" s="4">
        <v>37179</v>
      </c>
      <c r="C1390" s="1">
        <f t="shared" si="42"/>
        <v>2001</v>
      </c>
      <c r="D1390" s="1">
        <f t="shared" si="43"/>
        <v>10</v>
      </c>
      <c r="E1390" s="1">
        <v>3175</v>
      </c>
      <c r="F1390" s="1">
        <v>418</v>
      </c>
    </row>
    <row r="1391" spans="1:6" x14ac:dyDescent="0.25">
      <c r="A1391" s="1" t="s">
        <v>15</v>
      </c>
      <c r="B1391" s="4">
        <v>37180</v>
      </c>
      <c r="C1391" s="1">
        <f t="shared" si="42"/>
        <v>2001</v>
      </c>
      <c r="D1391" s="1">
        <f t="shared" si="43"/>
        <v>10</v>
      </c>
      <c r="E1391" s="1">
        <v>2443</v>
      </c>
      <c r="F1391" s="1">
        <v>322</v>
      </c>
    </row>
    <row r="1392" spans="1:6" x14ac:dyDescent="0.25">
      <c r="A1392" s="1" t="s">
        <v>15</v>
      </c>
      <c r="B1392" s="4">
        <v>37181</v>
      </c>
      <c r="C1392" s="1">
        <f t="shared" si="42"/>
        <v>2001</v>
      </c>
      <c r="D1392" s="1">
        <f t="shared" si="43"/>
        <v>10</v>
      </c>
      <c r="E1392" s="1">
        <v>3496</v>
      </c>
      <c r="F1392" s="1">
        <v>522</v>
      </c>
    </row>
    <row r="1393" spans="1:6" x14ac:dyDescent="0.25">
      <c r="A1393" s="1" t="s">
        <v>15</v>
      </c>
      <c r="B1393" s="4">
        <v>37182</v>
      </c>
      <c r="C1393" s="1">
        <f t="shared" si="42"/>
        <v>2001</v>
      </c>
      <c r="D1393" s="1">
        <f t="shared" si="43"/>
        <v>10</v>
      </c>
      <c r="E1393" s="1">
        <v>3232</v>
      </c>
      <c r="F1393" s="1">
        <v>424</v>
      </c>
    </row>
    <row r="1394" spans="1:6" x14ac:dyDescent="0.25">
      <c r="A1394" s="1" t="s">
        <v>15</v>
      </c>
      <c r="B1394" s="4">
        <v>37183</v>
      </c>
      <c r="C1394" s="1">
        <f t="shared" si="42"/>
        <v>2001</v>
      </c>
      <c r="D1394" s="1">
        <f t="shared" si="43"/>
        <v>10</v>
      </c>
      <c r="E1394" s="1">
        <v>2273</v>
      </c>
      <c r="F1394" s="1">
        <v>306</v>
      </c>
    </row>
    <row r="1395" spans="1:6" x14ac:dyDescent="0.25">
      <c r="A1395" s="1" t="s">
        <v>15</v>
      </c>
      <c r="B1395" s="4">
        <v>37184</v>
      </c>
      <c r="C1395" s="1">
        <f t="shared" si="42"/>
        <v>2001</v>
      </c>
      <c r="D1395" s="1">
        <f t="shared" si="43"/>
        <v>10</v>
      </c>
      <c r="E1395" s="1">
        <v>2520</v>
      </c>
      <c r="F1395" s="1">
        <v>379</v>
      </c>
    </row>
    <row r="1396" spans="1:6" x14ac:dyDescent="0.25">
      <c r="A1396" s="1" t="s">
        <v>15</v>
      </c>
      <c r="B1396" s="4">
        <v>37185</v>
      </c>
      <c r="C1396" s="1">
        <f t="shared" si="42"/>
        <v>2001</v>
      </c>
      <c r="D1396" s="1">
        <f t="shared" si="43"/>
        <v>10</v>
      </c>
      <c r="E1396" s="1">
        <v>1951</v>
      </c>
      <c r="F1396" s="1">
        <v>268</v>
      </c>
    </row>
    <row r="1397" spans="1:6" x14ac:dyDescent="0.25">
      <c r="A1397" s="1" t="s">
        <v>15</v>
      </c>
      <c r="B1397" s="4">
        <v>37186</v>
      </c>
      <c r="C1397" s="1">
        <f t="shared" si="42"/>
        <v>2001</v>
      </c>
      <c r="D1397" s="1">
        <f t="shared" si="43"/>
        <v>10</v>
      </c>
      <c r="E1397" s="1">
        <v>2369</v>
      </c>
      <c r="F1397" s="1">
        <v>329</v>
      </c>
    </row>
    <row r="1398" spans="1:6" x14ac:dyDescent="0.25">
      <c r="A1398" s="1" t="s">
        <v>15</v>
      </c>
      <c r="B1398" s="4">
        <v>37187</v>
      </c>
      <c r="C1398" s="1">
        <f t="shared" si="42"/>
        <v>2001</v>
      </c>
      <c r="D1398" s="1">
        <f t="shared" si="43"/>
        <v>10</v>
      </c>
      <c r="E1398" s="1">
        <v>2339</v>
      </c>
      <c r="F1398" s="1">
        <v>337</v>
      </c>
    </row>
    <row r="1399" spans="1:6" x14ac:dyDescent="0.25">
      <c r="A1399" s="1" t="s">
        <v>15</v>
      </c>
      <c r="B1399" s="4">
        <v>37188</v>
      </c>
      <c r="C1399" s="1">
        <f t="shared" si="42"/>
        <v>2001</v>
      </c>
      <c r="D1399" s="1">
        <f t="shared" si="43"/>
        <v>10</v>
      </c>
      <c r="E1399" s="1">
        <v>3544</v>
      </c>
      <c r="F1399" s="1">
        <v>617</v>
      </c>
    </row>
    <row r="1400" spans="1:6" x14ac:dyDescent="0.25">
      <c r="A1400" s="1" t="s">
        <v>15</v>
      </c>
      <c r="B1400" s="4">
        <v>37189</v>
      </c>
      <c r="C1400" s="1">
        <f t="shared" si="42"/>
        <v>2001</v>
      </c>
      <c r="D1400" s="1">
        <f t="shared" si="43"/>
        <v>10</v>
      </c>
      <c r="E1400" s="1">
        <v>1824</v>
      </c>
      <c r="F1400" s="1">
        <v>316</v>
      </c>
    </row>
    <row r="1401" spans="1:6" x14ac:dyDescent="0.25">
      <c r="A1401" s="1" t="s">
        <v>15</v>
      </c>
      <c r="B1401" s="4">
        <v>37190</v>
      </c>
      <c r="C1401" s="1">
        <f t="shared" si="42"/>
        <v>2001</v>
      </c>
      <c r="D1401" s="1">
        <f t="shared" si="43"/>
        <v>10</v>
      </c>
      <c r="E1401" s="1">
        <v>2083</v>
      </c>
      <c r="F1401" s="1">
        <v>348</v>
      </c>
    </row>
    <row r="1402" spans="1:6" x14ac:dyDescent="0.25">
      <c r="A1402" s="1" t="s">
        <v>15</v>
      </c>
      <c r="B1402" s="4">
        <v>37191</v>
      </c>
      <c r="C1402" s="1">
        <f t="shared" si="42"/>
        <v>2001</v>
      </c>
      <c r="D1402" s="1">
        <f t="shared" si="43"/>
        <v>10</v>
      </c>
      <c r="E1402" s="1">
        <v>1468</v>
      </c>
      <c r="F1402" s="1">
        <v>253</v>
      </c>
    </row>
    <row r="1403" spans="1:6" x14ac:dyDescent="0.25">
      <c r="A1403" s="1" t="s">
        <v>15</v>
      </c>
      <c r="B1403" s="4">
        <v>37192</v>
      </c>
      <c r="C1403" s="1">
        <f t="shared" si="42"/>
        <v>2001</v>
      </c>
      <c r="D1403" s="1">
        <f t="shared" si="43"/>
        <v>10</v>
      </c>
      <c r="E1403" s="1">
        <v>1555</v>
      </c>
      <c r="F1403" s="1">
        <v>281</v>
      </c>
    </row>
    <row r="1404" spans="1:6" x14ac:dyDescent="0.25">
      <c r="A1404" s="1" t="s">
        <v>15</v>
      </c>
      <c r="B1404" s="4">
        <v>37193</v>
      </c>
      <c r="C1404" s="1">
        <f t="shared" si="42"/>
        <v>2001</v>
      </c>
      <c r="D1404" s="1">
        <f t="shared" si="43"/>
        <v>10</v>
      </c>
      <c r="E1404" s="1">
        <v>1046</v>
      </c>
      <c r="F1404" s="1">
        <v>151</v>
      </c>
    </row>
    <row r="1405" spans="1:6" x14ac:dyDescent="0.25">
      <c r="A1405" s="1" t="s">
        <v>15</v>
      </c>
      <c r="B1405" s="4">
        <v>37194</v>
      </c>
      <c r="C1405" s="1">
        <f t="shared" si="42"/>
        <v>2001</v>
      </c>
      <c r="D1405" s="1">
        <f t="shared" si="43"/>
        <v>10</v>
      </c>
      <c r="E1405" s="1">
        <v>919</v>
      </c>
      <c r="F1405" s="1">
        <v>133</v>
      </c>
    </row>
    <row r="1406" spans="1:6" x14ac:dyDescent="0.25">
      <c r="A1406" s="1" t="s">
        <v>15</v>
      </c>
      <c r="B1406" s="4">
        <v>37195</v>
      </c>
      <c r="C1406" s="1">
        <f t="shared" si="42"/>
        <v>2001</v>
      </c>
      <c r="D1406" s="1">
        <f t="shared" si="43"/>
        <v>10</v>
      </c>
      <c r="E1406" s="1">
        <v>932</v>
      </c>
      <c r="F1406" s="1">
        <v>151</v>
      </c>
    </row>
    <row r="1407" spans="1:6" x14ac:dyDescent="0.25">
      <c r="A1407" s="1" t="s">
        <v>15</v>
      </c>
      <c r="B1407" s="4">
        <v>37196</v>
      </c>
      <c r="C1407" s="1">
        <f t="shared" si="42"/>
        <v>2001</v>
      </c>
      <c r="D1407" s="1">
        <f t="shared" si="43"/>
        <v>11</v>
      </c>
      <c r="E1407" s="1">
        <v>1049</v>
      </c>
      <c r="F1407" s="1">
        <v>109</v>
      </c>
    </row>
    <row r="1408" spans="1:6" x14ac:dyDescent="0.25">
      <c r="A1408" s="1" t="s">
        <v>15</v>
      </c>
      <c r="B1408" s="4">
        <v>37197</v>
      </c>
      <c r="C1408" s="1">
        <f t="shared" si="42"/>
        <v>2001</v>
      </c>
      <c r="D1408" s="1">
        <f t="shared" si="43"/>
        <v>11</v>
      </c>
      <c r="E1408" s="1">
        <v>877</v>
      </c>
      <c r="F1408" s="1">
        <v>85</v>
      </c>
    </row>
    <row r="1409" spans="1:6" x14ac:dyDescent="0.25">
      <c r="A1409" s="1" t="s">
        <v>15</v>
      </c>
      <c r="B1409" s="4">
        <v>37198</v>
      </c>
      <c r="C1409" s="1">
        <f t="shared" si="42"/>
        <v>2001</v>
      </c>
      <c r="D1409" s="1">
        <f t="shared" si="43"/>
        <v>11</v>
      </c>
      <c r="E1409" s="1">
        <v>1034</v>
      </c>
      <c r="F1409" s="1">
        <v>90</v>
      </c>
    </row>
    <row r="1410" spans="1:6" x14ac:dyDescent="0.25">
      <c r="A1410" s="1" t="s">
        <v>15</v>
      </c>
      <c r="B1410" s="4">
        <v>37199</v>
      </c>
      <c r="C1410" s="1">
        <f t="shared" si="42"/>
        <v>2001</v>
      </c>
      <c r="D1410" s="1">
        <f t="shared" si="43"/>
        <v>11</v>
      </c>
      <c r="E1410" s="1">
        <v>2256</v>
      </c>
      <c r="F1410" s="1">
        <v>216</v>
      </c>
    </row>
    <row r="1411" spans="1:6" x14ac:dyDescent="0.25">
      <c r="A1411" s="1" t="s">
        <v>15</v>
      </c>
      <c r="B1411" s="4">
        <v>37200</v>
      </c>
      <c r="C1411" s="1">
        <f t="shared" ref="C1411:C1474" si="44">YEAR(B1411)</f>
        <v>2001</v>
      </c>
      <c r="D1411" s="1">
        <f t="shared" ref="D1411:D1474" si="45">MONTH(B1411)</f>
        <v>11</v>
      </c>
      <c r="E1411" s="1">
        <v>1227</v>
      </c>
      <c r="F1411" s="1">
        <v>184</v>
      </c>
    </row>
    <row r="1412" spans="1:6" x14ac:dyDescent="0.25">
      <c r="A1412" s="1" t="s">
        <v>15</v>
      </c>
      <c r="B1412" s="4">
        <v>37201</v>
      </c>
      <c r="C1412" s="1">
        <f t="shared" si="44"/>
        <v>2001</v>
      </c>
      <c r="D1412" s="1">
        <f t="shared" si="45"/>
        <v>11</v>
      </c>
      <c r="E1412" s="1">
        <v>1390</v>
      </c>
      <c r="F1412" s="1">
        <v>209</v>
      </c>
    </row>
    <row r="1413" spans="1:6" x14ac:dyDescent="0.25">
      <c r="A1413" s="1" t="s">
        <v>15</v>
      </c>
      <c r="B1413" s="4">
        <v>37202</v>
      </c>
      <c r="C1413" s="1">
        <f t="shared" si="44"/>
        <v>2001</v>
      </c>
      <c r="D1413" s="1">
        <f t="shared" si="45"/>
        <v>11</v>
      </c>
      <c r="E1413" s="1">
        <v>1239</v>
      </c>
      <c r="F1413" s="1">
        <v>204</v>
      </c>
    </row>
    <row r="1414" spans="1:6" x14ac:dyDescent="0.25">
      <c r="A1414" s="1" t="s">
        <v>15</v>
      </c>
      <c r="B1414" s="4">
        <v>37203</v>
      </c>
      <c r="C1414" s="1">
        <f t="shared" si="44"/>
        <v>2001</v>
      </c>
      <c r="D1414" s="1">
        <f t="shared" si="45"/>
        <v>11</v>
      </c>
      <c r="E1414" s="1">
        <v>886</v>
      </c>
      <c r="F1414" s="1">
        <v>118</v>
      </c>
    </row>
    <row r="1415" spans="1:6" x14ac:dyDescent="0.25">
      <c r="A1415" s="1" t="s">
        <v>15</v>
      </c>
      <c r="B1415" s="4">
        <v>37204</v>
      </c>
      <c r="C1415" s="1">
        <f t="shared" si="44"/>
        <v>2001</v>
      </c>
      <c r="D1415" s="1">
        <f t="shared" si="45"/>
        <v>11</v>
      </c>
      <c r="E1415" s="1">
        <v>989</v>
      </c>
      <c r="F1415" s="1">
        <v>156</v>
      </c>
    </row>
    <row r="1416" spans="1:6" x14ac:dyDescent="0.25">
      <c r="A1416" s="1" t="s">
        <v>15</v>
      </c>
      <c r="B1416" s="4">
        <v>37205</v>
      </c>
      <c r="C1416" s="1">
        <f t="shared" si="44"/>
        <v>2001</v>
      </c>
      <c r="D1416" s="1">
        <f t="shared" si="45"/>
        <v>11</v>
      </c>
      <c r="E1416" s="1">
        <v>1104</v>
      </c>
      <c r="F1416" s="1">
        <v>108</v>
      </c>
    </row>
    <row r="1417" spans="1:6" x14ac:dyDescent="0.25">
      <c r="A1417" s="1" t="s">
        <v>15</v>
      </c>
      <c r="B1417" s="4">
        <v>37206</v>
      </c>
      <c r="C1417" s="1">
        <f t="shared" si="44"/>
        <v>2001</v>
      </c>
      <c r="D1417" s="1">
        <f t="shared" si="45"/>
        <v>11</v>
      </c>
      <c r="E1417" s="1">
        <v>711</v>
      </c>
      <c r="F1417" s="1">
        <v>73</v>
      </c>
    </row>
    <row r="1418" spans="1:6" x14ac:dyDescent="0.25">
      <c r="A1418" s="1" t="s">
        <v>15</v>
      </c>
      <c r="B1418" s="4">
        <v>37207</v>
      </c>
      <c r="C1418" s="1">
        <f t="shared" si="44"/>
        <v>2001</v>
      </c>
      <c r="D1418" s="1">
        <f t="shared" si="45"/>
        <v>11</v>
      </c>
      <c r="E1418" s="1">
        <v>841</v>
      </c>
      <c r="F1418" s="1">
        <v>71</v>
      </c>
    </row>
    <row r="1419" spans="1:6" x14ac:dyDescent="0.25">
      <c r="A1419" s="1" t="s">
        <v>15</v>
      </c>
      <c r="B1419" s="4">
        <v>37208</v>
      </c>
      <c r="C1419" s="1">
        <f t="shared" si="44"/>
        <v>2001</v>
      </c>
      <c r="D1419" s="1">
        <f t="shared" si="45"/>
        <v>11</v>
      </c>
      <c r="E1419" s="1">
        <v>658</v>
      </c>
      <c r="F1419" s="1">
        <v>103</v>
      </c>
    </row>
    <row r="1420" spans="1:6" x14ac:dyDescent="0.25">
      <c r="A1420" s="1" t="s">
        <v>15</v>
      </c>
      <c r="B1420" s="4">
        <v>37209</v>
      </c>
      <c r="C1420" s="1">
        <f t="shared" si="44"/>
        <v>2001</v>
      </c>
      <c r="D1420" s="1">
        <f t="shared" si="45"/>
        <v>11</v>
      </c>
      <c r="E1420" s="1">
        <v>735</v>
      </c>
      <c r="F1420" s="1">
        <v>122</v>
      </c>
    </row>
    <row r="1421" spans="1:6" x14ac:dyDescent="0.25">
      <c r="A1421" s="1" t="s">
        <v>15</v>
      </c>
      <c r="B1421" s="4">
        <v>37210</v>
      </c>
      <c r="C1421" s="1">
        <f t="shared" si="44"/>
        <v>2001</v>
      </c>
      <c r="D1421" s="1">
        <f t="shared" si="45"/>
        <v>11</v>
      </c>
      <c r="E1421" s="1">
        <v>799</v>
      </c>
      <c r="F1421" s="1">
        <v>112</v>
      </c>
    </row>
    <row r="1422" spans="1:6" x14ac:dyDescent="0.25">
      <c r="A1422" s="1" t="s">
        <v>15</v>
      </c>
      <c r="B1422" s="4">
        <v>37211</v>
      </c>
      <c r="C1422" s="1">
        <f t="shared" si="44"/>
        <v>2001</v>
      </c>
      <c r="D1422" s="1">
        <f t="shared" si="45"/>
        <v>11</v>
      </c>
      <c r="E1422" s="1">
        <v>681</v>
      </c>
      <c r="F1422" s="1">
        <v>104</v>
      </c>
    </row>
    <row r="1423" spans="1:6" x14ac:dyDescent="0.25">
      <c r="A1423" s="1" t="s">
        <v>15</v>
      </c>
      <c r="B1423" s="4">
        <v>37212</v>
      </c>
      <c r="C1423" s="1">
        <f t="shared" si="44"/>
        <v>2001</v>
      </c>
      <c r="D1423" s="1">
        <f t="shared" si="45"/>
        <v>11</v>
      </c>
      <c r="E1423" s="1">
        <v>426</v>
      </c>
      <c r="F1423" s="1">
        <v>63</v>
      </c>
    </row>
    <row r="1424" spans="1:6" x14ac:dyDescent="0.25">
      <c r="A1424" s="1" t="s">
        <v>15</v>
      </c>
      <c r="B1424" s="4">
        <v>37213</v>
      </c>
      <c r="C1424" s="1">
        <f t="shared" si="44"/>
        <v>2001</v>
      </c>
      <c r="D1424" s="1">
        <f t="shared" si="45"/>
        <v>11</v>
      </c>
      <c r="E1424" s="1">
        <v>719</v>
      </c>
      <c r="F1424" s="1">
        <v>80</v>
      </c>
    </row>
    <row r="1425" spans="1:6" x14ac:dyDescent="0.25">
      <c r="A1425" s="1" t="s">
        <v>15</v>
      </c>
      <c r="B1425" s="4">
        <v>37214</v>
      </c>
      <c r="C1425" s="1">
        <f t="shared" si="44"/>
        <v>2001</v>
      </c>
      <c r="D1425" s="1">
        <f t="shared" si="45"/>
        <v>11</v>
      </c>
      <c r="E1425" s="1">
        <v>355</v>
      </c>
      <c r="F1425" s="1">
        <v>23</v>
      </c>
    </row>
    <row r="1426" spans="1:6" x14ac:dyDescent="0.25">
      <c r="A1426" s="1" t="s">
        <v>15</v>
      </c>
      <c r="B1426" s="4">
        <v>37215</v>
      </c>
      <c r="C1426" s="1">
        <f t="shared" si="44"/>
        <v>2001</v>
      </c>
      <c r="D1426" s="1">
        <f t="shared" si="45"/>
        <v>11</v>
      </c>
      <c r="E1426" s="1">
        <v>635</v>
      </c>
      <c r="F1426" s="1">
        <v>83</v>
      </c>
    </row>
    <row r="1427" spans="1:6" x14ac:dyDescent="0.25">
      <c r="A1427" s="1" t="s">
        <v>15</v>
      </c>
      <c r="B1427" s="4">
        <v>37216</v>
      </c>
      <c r="C1427" s="1">
        <f t="shared" si="44"/>
        <v>2001</v>
      </c>
      <c r="D1427" s="1">
        <f t="shared" si="45"/>
        <v>11</v>
      </c>
      <c r="E1427" s="1">
        <v>728</v>
      </c>
      <c r="F1427" s="1">
        <v>115</v>
      </c>
    </row>
    <row r="1428" spans="1:6" x14ac:dyDescent="0.25">
      <c r="A1428" s="1" t="s">
        <v>15</v>
      </c>
      <c r="B1428" s="4">
        <v>37217</v>
      </c>
      <c r="C1428" s="1">
        <f t="shared" si="44"/>
        <v>2001</v>
      </c>
      <c r="D1428" s="1">
        <f t="shared" si="45"/>
        <v>11</v>
      </c>
      <c r="E1428" s="1">
        <v>695</v>
      </c>
      <c r="F1428" s="1">
        <v>98</v>
      </c>
    </row>
    <row r="1429" spans="1:6" x14ac:dyDescent="0.25">
      <c r="A1429" s="1" t="s">
        <v>15</v>
      </c>
      <c r="B1429" s="4">
        <v>37218</v>
      </c>
      <c r="C1429" s="1">
        <f t="shared" si="44"/>
        <v>2001</v>
      </c>
      <c r="D1429" s="1">
        <f t="shared" si="45"/>
        <v>11</v>
      </c>
      <c r="E1429" s="1">
        <v>843</v>
      </c>
      <c r="F1429" s="1">
        <v>119</v>
      </c>
    </row>
    <row r="1430" spans="1:6" x14ac:dyDescent="0.25">
      <c r="A1430" s="1" t="s">
        <v>15</v>
      </c>
      <c r="B1430" s="4">
        <v>37219</v>
      </c>
      <c r="C1430" s="1">
        <f t="shared" si="44"/>
        <v>2001</v>
      </c>
      <c r="D1430" s="1">
        <f t="shared" si="45"/>
        <v>11</v>
      </c>
      <c r="E1430" s="1">
        <v>424</v>
      </c>
      <c r="F1430" s="1">
        <v>72</v>
      </c>
    </row>
    <row r="1431" spans="1:6" x14ac:dyDescent="0.25">
      <c r="A1431" s="1" t="s">
        <v>15</v>
      </c>
      <c r="B1431" s="4">
        <v>37220</v>
      </c>
      <c r="C1431" s="1">
        <f t="shared" si="44"/>
        <v>2001</v>
      </c>
      <c r="D1431" s="1">
        <f t="shared" si="45"/>
        <v>11</v>
      </c>
      <c r="E1431" s="1">
        <v>559</v>
      </c>
      <c r="F1431" s="1">
        <v>41</v>
      </c>
    </row>
    <row r="1432" spans="1:6" x14ac:dyDescent="0.25">
      <c r="A1432" s="1" t="s">
        <v>15</v>
      </c>
      <c r="B1432" s="4">
        <v>37221</v>
      </c>
      <c r="C1432" s="1">
        <f t="shared" si="44"/>
        <v>2001</v>
      </c>
      <c r="D1432" s="1">
        <f t="shared" si="45"/>
        <v>11</v>
      </c>
      <c r="E1432" s="1">
        <v>414</v>
      </c>
      <c r="F1432" s="1">
        <v>32</v>
      </c>
    </row>
    <row r="1433" spans="1:6" x14ac:dyDescent="0.25">
      <c r="A1433" s="1" t="s">
        <v>15</v>
      </c>
      <c r="B1433" s="4">
        <v>37222</v>
      </c>
      <c r="C1433" s="1">
        <f t="shared" si="44"/>
        <v>2001</v>
      </c>
      <c r="D1433" s="1">
        <f t="shared" si="45"/>
        <v>11</v>
      </c>
      <c r="E1433" s="1">
        <v>446</v>
      </c>
      <c r="F1433" s="1">
        <v>49</v>
      </c>
    </row>
    <row r="1434" spans="1:6" x14ac:dyDescent="0.25">
      <c r="A1434" s="1" t="s">
        <v>15</v>
      </c>
      <c r="B1434" s="4">
        <v>37223</v>
      </c>
      <c r="C1434" s="1">
        <f t="shared" si="44"/>
        <v>2001</v>
      </c>
      <c r="D1434" s="1">
        <f t="shared" si="45"/>
        <v>11</v>
      </c>
      <c r="E1434" s="1">
        <v>818</v>
      </c>
      <c r="F1434" s="1">
        <v>65</v>
      </c>
    </row>
    <row r="1435" spans="1:6" x14ac:dyDescent="0.25">
      <c r="A1435" s="1" t="s">
        <v>15</v>
      </c>
      <c r="B1435" s="4">
        <v>37224</v>
      </c>
      <c r="C1435" s="1">
        <f t="shared" si="44"/>
        <v>2001</v>
      </c>
      <c r="D1435" s="1">
        <f t="shared" si="45"/>
        <v>11</v>
      </c>
      <c r="E1435" s="1">
        <v>374</v>
      </c>
      <c r="F1435" s="1">
        <v>36</v>
      </c>
    </row>
    <row r="1436" spans="1:6" x14ac:dyDescent="0.25">
      <c r="A1436" s="1" t="s">
        <v>15</v>
      </c>
      <c r="B1436" s="4">
        <v>37225</v>
      </c>
      <c r="C1436" s="1">
        <f t="shared" si="44"/>
        <v>2001</v>
      </c>
      <c r="D1436" s="1">
        <f t="shared" si="45"/>
        <v>11</v>
      </c>
      <c r="E1436" s="1">
        <v>375</v>
      </c>
      <c r="F1436" s="1">
        <v>47</v>
      </c>
    </row>
    <row r="1437" spans="1:6" x14ac:dyDescent="0.25">
      <c r="A1437" s="1" t="s">
        <v>15</v>
      </c>
      <c r="B1437" s="4">
        <v>37226</v>
      </c>
      <c r="C1437" s="1">
        <f t="shared" si="44"/>
        <v>2001</v>
      </c>
      <c r="D1437" s="1">
        <f t="shared" si="45"/>
        <v>12</v>
      </c>
      <c r="E1437" s="1">
        <v>259</v>
      </c>
      <c r="F1437" s="1">
        <v>41</v>
      </c>
    </row>
    <row r="1438" spans="1:6" x14ac:dyDescent="0.25">
      <c r="A1438" s="1" t="s">
        <v>15</v>
      </c>
      <c r="B1438" s="4">
        <v>37227</v>
      </c>
      <c r="C1438" s="1">
        <f t="shared" si="44"/>
        <v>2001</v>
      </c>
      <c r="D1438" s="1">
        <f t="shared" si="45"/>
        <v>12</v>
      </c>
      <c r="E1438" s="1">
        <v>1364</v>
      </c>
      <c r="F1438" s="1">
        <v>197</v>
      </c>
    </row>
    <row r="1439" spans="1:6" x14ac:dyDescent="0.25">
      <c r="A1439" s="1" t="s">
        <v>15</v>
      </c>
      <c r="B1439" s="4">
        <v>37228</v>
      </c>
      <c r="C1439" s="1">
        <f t="shared" si="44"/>
        <v>2001</v>
      </c>
      <c r="D1439" s="1">
        <f t="shared" si="45"/>
        <v>12</v>
      </c>
      <c r="E1439" s="1">
        <v>177</v>
      </c>
      <c r="F1439" s="1">
        <v>19</v>
      </c>
    </row>
    <row r="1440" spans="1:6" x14ac:dyDescent="0.25">
      <c r="A1440" s="1" t="s">
        <v>15</v>
      </c>
      <c r="B1440" s="4">
        <v>37229</v>
      </c>
      <c r="C1440" s="1">
        <f t="shared" si="44"/>
        <v>2001</v>
      </c>
      <c r="D1440" s="1">
        <f t="shared" si="45"/>
        <v>12</v>
      </c>
      <c r="E1440" s="1">
        <v>372</v>
      </c>
      <c r="F1440" s="1">
        <v>63</v>
      </c>
    </row>
    <row r="1441" spans="1:6" x14ac:dyDescent="0.25">
      <c r="A1441" s="1" t="s">
        <v>15</v>
      </c>
      <c r="B1441" s="4">
        <v>37230</v>
      </c>
      <c r="C1441" s="1">
        <f t="shared" si="44"/>
        <v>2001</v>
      </c>
      <c r="D1441" s="1">
        <f t="shared" si="45"/>
        <v>12</v>
      </c>
      <c r="E1441" s="1">
        <v>680</v>
      </c>
      <c r="F1441" s="1">
        <v>100</v>
      </c>
    </row>
    <row r="1442" spans="1:6" x14ac:dyDescent="0.25">
      <c r="A1442" s="1" t="s">
        <v>15</v>
      </c>
      <c r="B1442" s="4">
        <v>37231</v>
      </c>
      <c r="C1442" s="1">
        <f t="shared" si="44"/>
        <v>2001</v>
      </c>
      <c r="D1442" s="1">
        <f t="shared" si="45"/>
        <v>12</v>
      </c>
      <c r="E1442" s="1">
        <v>313</v>
      </c>
      <c r="F1442" s="1">
        <v>54</v>
      </c>
    </row>
    <row r="1443" spans="1:6" x14ac:dyDescent="0.25">
      <c r="A1443" s="1" t="s">
        <v>15</v>
      </c>
      <c r="B1443" s="4">
        <v>37232</v>
      </c>
      <c r="C1443" s="1">
        <f t="shared" si="44"/>
        <v>2001</v>
      </c>
      <c r="D1443" s="1">
        <f t="shared" si="45"/>
        <v>12</v>
      </c>
      <c r="E1443" s="1">
        <v>475</v>
      </c>
      <c r="F1443" s="1">
        <v>52</v>
      </c>
    </row>
    <row r="1444" spans="1:6" x14ac:dyDescent="0.25">
      <c r="A1444" s="1" t="s">
        <v>15</v>
      </c>
      <c r="B1444" s="4">
        <v>37233</v>
      </c>
      <c r="C1444" s="1">
        <f t="shared" si="44"/>
        <v>2001</v>
      </c>
      <c r="D1444" s="1">
        <f t="shared" si="45"/>
        <v>12</v>
      </c>
      <c r="E1444" s="1">
        <v>303</v>
      </c>
      <c r="F1444" s="1">
        <v>37</v>
      </c>
    </row>
    <row r="1445" spans="1:6" x14ac:dyDescent="0.25">
      <c r="A1445" s="1" t="s">
        <v>15</v>
      </c>
      <c r="B1445" s="4">
        <v>37234</v>
      </c>
      <c r="C1445" s="1">
        <f t="shared" si="44"/>
        <v>2001</v>
      </c>
      <c r="D1445" s="1">
        <f t="shared" si="45"/>
        <v>12</v>
      </c>
      <c r="E1445" s="1">
        <v>637</v>
      </c>
      <c r="F1445" s="1">
        <v>68</v>
      </c>
    </row>
    <row r="1446" spans="1:6" x14ac:dyDescent="0.25">
      <c r="A1446" s="1" t="s">
        <v>15</v>
      </c>
      <c r="B1446" s="4">
        <v>37235</v>
      </c>
      <c r="C1446" s="1">
        <f t="shared" si="44"/>
        <v>2001</v>
      </c>
      <c r="D1446" s="1">
        <f t="shared" si="45"/>
        <v>12</v>
      </c>
      <c r="E1446" s="1">
        <v>156</v>
      </c>
      <c r="F1446" s="1">
        <v>20</v>
      </c>
    </row>
    <row r="1447" spans="1:6" x14ac:dyDescent="0.25">
      <c r="A1447" s="1" t="s">
        <v>15</v>
      </c>
      <c r="B1447" s="4">
        <v>37236</v>
      </c>
      <c r="C1447" s="1">
        <f t="shared" si="44"/>
        <v>2001</v>
      </c>
      <c r="D1447" s="1">
        <f t="shared" si="45"/>
        <v>12</v>
      </c>
      <c r="E1447" s="1">
        <v>149</v>
      </c>
      <c r="F1447" s="1">
        <v>17</v>
      </c>
    </row>
    <row r="1448" spans="1:6" x14ac:dyDescent="0.25">
      <c r="A1448" s="1" t="s">
        <v>15</v>
      </c>
      <c r="B1448" s="4">
        <v>37237</v>
      </c>
      <c r="C1448" s="1">
        <f t="shared" si="44"/>
        <v>2001</v>
      </c>
      <c r="D1448" s="1">
        <f t="shared" si="45"/>
        <v>12</v>
      </c>
      <c r="E1448" s="1">
        <v>159</v>
      </c>
      <c r="F1448" s="1">
        <v>14</v>
      </c>
    </row>
    <row r="1449" spans="1:6" x14ac:dyDescent="0.25">
      <c r="A1449" s="1" t="s">
        <v>15</v>
      </c>
      <c r="B1449" s="4">
        <v>37238</v>
      </c>
      <c r="C1449" s="1">
        <f t="shared" si="44"/>
        <v>2001</v>
      </c>
      <c r="D1449" s="1">
        <f t="shared" si="45"/>
        <v>12</v>
      </c>
      <c r="E1449" s="1">
        <v>176</v>
      </c>
      <c r="F1449" s="1">
        <v>18</v>
      </c>
    </row>
    <row r="1450" spans="1:6" x14ac:dyDescent="0.25">
      <c r="A1450" s="1" t="s">
        <v>15</v>
      </c>
      <c r="B1450" s="4">
        <v>37239</v>
      </c>
      <c r="C1450" s="1">
        <f t="shared" si="44"/>
        <v>2001</v>
      </c>
      <c r="D1450" s="1">
        <f t="shared" si="45"/>
        <v>12</v>
      </c>
      <c r="E1450" s="1">
        <v>664</v>
      </c>
      <c r="F1450" s="1">
        <v>103</v>
      </c>
    </row>
    <row r="1451" spans="1:6" x14ac:dyDescent="0.25">
      <c r="A1451" s="1" t="s">
        <v>15</v>
      </c>
      <c r="B1451" s="4">
        <v>37240</v>
      </c>
      <c r="C1451" s="1">
        <f t="shared" si="44"/>
        <v>2001</v>
      </c>
      <c r="D1451" s="1">
        <f t="shared" si="45"/>
        <v>12</v>
      </c>
      <c r="E1451" s="1">
        <v>491</v>
      </c>
      <c r="F1451" s="1">
        <v>58</v>
      </c>
    </row>
    <row r="1452" spans="1:6" x14ac:dyDescent="0.25">
      <c r="A1452" s="1" t="s">
        <v>15</v>
      </c>
      <c r="B1452" s="4">
        <v>37316</v>
      </c>
      <c r="C1452" s="1">
        <f t="shared" si="44"/>
        <v>2002</v>
      </c>
      <c r="D1452" s="1">
        <f t="shared" si="45"/>
        <v>3</v>
      </c>
      <c r="E1452" s="1">
        <v>300</v>
      </c>
      <c r="F1452" s="1">
        <v>0</v>
      </c>
    </row>
    <row r="1453" spans="1:6" x14ac:dyDescent="0.25">
      <c r="A1453" s="1" t="s">
        <v>15</v>
      </c>
      <c r="B1453" s="4">
        <v>37317</v>
      </c>
      <c r="C1453" s="1">
        <f t="shared" si="44"/>
        <v>2002</v>
      </c>
      <c r="D1453" s="1">
        <f t="shared" si="45"/>
        <v>3</v>
      </c>
      <c r="E1453" s="1">
        <v>175</v>
      </c>
      <c r="F1453" s="1">
        <v>0</v>
      </c>
    </row>
    <row r="1454" spans="1:6" x14ac:dyDescent="0.25">
      <c r="A1454" s="1" t="s">
        <v>15</v>
      </c>
      <c r="B1454" s="4">
        <v>37318</v>
      </c>
      <c r="C1454" s="1">
        <f t="shared" si="44"/>
        <v>2002</v>
      </c>
      <c r="D1454" s="1">
        <f t="shared" si="45"/>
        <v>3</v>
      </c>
      <c r="E1454" s="1">
        <v>-27</v>
      </c>
      <c r="F1454" s="1">
        <v>0</v>
      </c>
    </row>
    <row r="1455" spans="1:6" x14ac:dyDescent="0.25">
      <c r="A1455" s="1" t="s">
        <v>15</v>
      </c>
      <c r="B1455" s="4">
        <v>37319</v>
      </c>
      <c r="C1455" s="1">
        <f t="shared" si="44"/>
        <v>2002</v>
      </c>
      <c r="D1455" s="1">
        <f t="shared" si="45"/>
        <v>3</v>
      </c>
      <c r="E1455" s="1">
        <v>21</v>
      </c>
      <c r="F1455" s="1">
        <v>1</v>
      </c>
    </row>
    <row r="1456" spans="1:6" x14ac:dyDescent="0.25">
      <c r="A1456" s="1" t="s">
        <v>15</v>
      </c>
      <c r="B1456" s="4">
        <v>37320</v>
      </c>
      <c r="C1456" s="1">
        <f t="shared" si="44"/>
        <v>2002</v>
      </c>
      <c r="D1456" s="1">
        <f t="shared" si="45"/>
        <v>3</v>
      </c>
      <c r="E1456" s="1">
        <v>49</v>
      </c>
      <c r="F1456" s="1">
        <v>0</v>
      </c>
    </row>
    <row r="1457" spans="1:6" x14ac:dyDescent="0.25">
      <c r="A1457" s="1" t="s">
        <v>15</v>
      </c>
      <c r="B1457" s="4">
        <v>37321</v>
      </c>
      <c r="C1457" s="1">
        <f t="shared" si="44"/>
        <v>2002</v>
      </c>
      <c r="D1457" s="1">
        <f t="shared" si="45"/>
        <v>3</v>
      </c>
      <c r="E1457" s="1">
        <v>20</v>
      </c>
      <c r="F1457" s="1">
        <v>1</v>
      </c>
    </row>
    <row r="1458" spans="1:6" x14ac:dyDescent="0.25">
      <c r="A1458" s="1" t="s">
        <v>15</v>
      </c>
      <c r="B1458" s="4">
        <v>37322</v>
      </c>
      <c r="C1458" s="1">
        <f t="shared" si="44"/>
        <v>2002</v>
      </c>
      <c r="D1458" s="1">
        <f t="shared" si="45"/>
        <v>3</v>
      </c>
      <c r="E1458" s="1">
        <v>27</v>
      </c>
      <c r="F1458" s="1">
        <v>4</v>
      </c>
    </row>
    <row r="1459" spans="1:6" x14ac:dyDescent="0.25">
      <c r="A1459" s="1" t="s">
        <v>15</v>
      </c>
      <c r="B1459" s="4">
        <v>37323</v>
      </c>
      <c r="C1459" s="1">
        <f t="shared" si="44"/>
        <v>2002</v>
      </c>
      <c r="D1459" s="1">
        <f t="shared" si="45"/>
        <v>3</v>
      </c>
      <c r="E1459" s="1">
        <v>23</v>
      </c>
      <c r="F1459" s="1">
        <v>0</v>
      </c>
    </row>
    <row r="1460" spans="1:6" x14ac:dyDescent="0.25">
      <c r="A1460" s="1" t="s">
        <v>15</v>
      </c>
      <c r="B1460" s="4">
        <v>37324</v>
      </c>
      <c r="C1460" s="1">
        <f t="shared" si="44"/>
        <v>2002</v>
      </c>
      <c r="D1460" s="1">
        <f t="shared" si="45"/>
        <v>3</v>
      </c>
      <c r="E1460" s="1">
        <v>17</v>
      </c>
      <c r="F1460" s="1">
        <v>1</v>
      </c>
    </row>
    <row r="1461" spans="1:6" x14ac:dyDescent="0.25">
      <c r="A1461" s="1" t="s">
        <v>15</v>
      </c>
      <c r="B1461" s="4">
        <v>37325</v>
      </c>
      <c r="C1461" s="1">
        <f t="shared" si="44"/>
        <v>2002</v>
      </c>
      <c r="D1461" s="1">
        <f t="shared" si="45"/>
        <v>3</v>
      </c>
      <c r="E1461" s="1">
        <v>84</v>
      </c>
      <c r="F1461" s="1">
        <v>6</v>
      </c>
    </row>
    <row r="1462" spans="1:6" x14ac:dyDescent="0.25">
      <c r="A1462" s="1" t="s">
        <v>15</v>
      </c>
      <c r="B1462" s="4">
        <v>37326</v>
      </c>
      <c r="C1462" s="1">
        <f t="shared" si="44"/>
        <v>2002</v>
      </c>
      <c r="D1462" s="1">
        <f t="shared" si="45"/>
        <v>3</v>
      </c>
      <c r="E1462" s="1">
        <v>36</v>
      </c>
      <c r="F1462" s="1">
        <v>2</v>
      </c>
    </row>
    <row r="1463" spans="1:6" x14ac:dyDescent="0.25">
      <c r="A1463" s="1" t="s">
        <v>15</v>
      </c>
      <c r="B1463" s="4">
        <v>37327</v>
      </c>
      <c r="C1463" s="1">
        <f t="shared" si="44"/>
        <v>2002</v>
      </c>
      <c r="D1463" s="1">
        <f t="shared" si="45"/>
        <v>3</v>
      </c>
      <c r="E1463" s="1">
        <v>93</v>
      </c>
      <c r="F1463" s="1">
        <v>6</v>
      </c>
    </row>
    <row r="1464" spans="1:6" x14ac:dyDescent="0.25">
      <c r="A1464" s="1" t="s">
        <v>15</v>
      </c>
      <c r="B1464" s="4">
        <v>37328</v>
      </c>
      <c r="C1464" s="1">
        <f t="shared" si="44"/>
        <v>2002</v>
      </c>
      <c r="D1464" s="1">
        <f t="shared" si="45"/>
        <v>3</v>
      </c>
      <c r="E1464" s="1">
        <v>205</v>
      </c>
      <c r="F1464" s="1">
        <v>14</v>
      </c>
    </row>
    <row r="1465" spans="1:6" x14ac:dyDescent="0.25">
      <c r="A1465" s="1" t="s">
        <v>15</v>
      </c>
      <c r="B1465" s="4">
        <v>37329</v>
      </c>
      <c r="C1465" s="1">
        <f t="shared" si="44"/>
        <v>2002</v>
      </c>
      <c r="D1465" s="1">
        <f t="shared" si="45"/>
        <v>3</v>
      </c>
      <c r="E1465" s="1">
        <v>168</v>
      </c>
      <c r="F1465" s="1">
        <v>16</v>
      </c>
    </row>
    <row r="1466" spans="1:6" x14ac:dyDescent="0.25">
      <c r="A1466" s="1" t="s">
        <v>15</v>
      </c>
      <c r="B1466" s="4">
        <v>37330</v>
      </c>
      <c r="C1466" s="1">
        <f t="shared" si="44"/>
        <v>2002</v>
      </c>
      <c r="D1466" s="1">
        <f t="shared" si="45"/>
        <v>3</v>
      </c>
      <c r="E1466" s="1">
        <v>343</v>
      </c>
      <c r="F1466" s="1">
        <v>26</v>
      </c>
    </row>
    <row r="1467" spans="1:6" x14ac:dyDescent="0.25">
      <c r="A1467" s="1" t="s">
        <v>15</v>
      </c>
      <c r="B1467" s="4">
        <v>37331</v>
      </c>
      <c r="C1467" s="1">
        <f t="shared" si="44"/>
        <v>2002</v>
      </c>
      <c r="D1467" s="1">
        <f t="shared" si="45"/>
        <v>3</v>
      </c>
      <c r="E1467" s="1">
        <v>492</v>
      </c>
      <c r="F1467" s="1">
        <v>44</v>
      </c>
    </row>
    <row r="1468" spans="1:6" x14ac:dyDescent="0.25">
      <c r="A1468" s="1" t="s">
        <v>15</v>
      </c>
      <c r="B1468" s="4">
        <v>37332</v>
      </c>
      <c r="C1468" s="1">
        <f t="shared" si="44"/>
        <v>2002</v>
      </c>
      <c r="D1468" s="1">
        <f t="shared" si="45"/>
        <v>3</v>
      </c>
      <c r="E1468" s="1">
        <v>336</v>
      </c>
      <c r="F1468" s="1">
        <v>8</v>
      </c>
    </row>
    <row r="1469" spans="1:6" x14ac:dyDescent="0.25">
      <c r="A1469" s="1" t="s">
        <v>15</v>
      </c>
      <c r="B1469" s="4">
        <v>37333</v>
      </c>
      <c r="C1469" s="1">
        <f t="shared" si="44"/>
        <v>2002</v>
      </c>
      <c r="D1469" s="1">
        <f t="shared" si="45"/>
        <v>3</v>
      </c>
      <c r="E1469" s="1">
        <v>168</v>
      </c>
      <c r="F1469" s="1">
        <v>5</v>
      </c>
    </row>
    <row r="1470" spans="1:6" x14ac:dyDescent="0.25">
      <c r="A1470" s="1" t="s">
        <v>15</v>
      </c>
      <c r="B1470" s="4">
        <v>37334</v>
      </c>
      <c r="C1470" s="1">
        <f t="shared" si="44"/>
        <v>2002</v>
      </c>
      <c r="D1470" s="1">
        <f t="shared" si="45"/>
        <v>3</v>
      </c>
      <c r="E1470" s="1">
        <v>136</v>
      </c>
      <c r="F1470" s="1">
        <v>3</v>
      </c>
    </row>
    <row r="1471" spans="1:6" x14ac:dyDescent="0.25">
      <c r="A1471" s="1" t="s">
        <v>15</v>
      </c>
      <c r="B1471" s="4">
        <v>37335</v>
      </c>
      <c r="C1471" s="1">
        <f t="shared" si="44"/>
        <v>2002</v>
      </c>
      <c r="D1471" s="1">
        <f t="shared" si="45"/>
        <v>3</v>
      </c>
      <c r="E1471" s="1">
        <v>92</v>
      </c>
      <c r="F1471" s="1">
        <v>3</v>
      </c>
    </row>
    <row r="1472" spans="1:6" x14ac:dyDescent="0.25">
      <c r="A1472" s="1" t="s">
        <v>15</v>
      </c>
      <c r="B1472" s="4">
        <v>37336</v>
      </c>
      <c r="C1472" s="1">
        <f t="shared" si="44"/>
        <v>2002</v>
      </c>
      <c r="D1472" s="1">
        <f t="shared" si="45"/>
        <v>3</v>
      </c>
      <c r="E1472" s="1">
        <v>75</v>
      </c>
      <c r="F1472" s="1">
        <v>3</v>
      </c>
    </row>
    <row r="1473" spans="1:6" x14ac:dyDescent="0.25">
      <c r="A1473" s="1" t="s">
        <v>15</v>
      </c>
      <c r="B1473" s="4">
        <v>37337</v>
      </c>
      <c r="C1473" s="1">
        <f t="shared" si="44"/>
        <v>2002</v>
      </c>
      <c r="D1473" s="1">
        <f t="shared" si="45"/>
        <v>3</v>
      </c>
      <c r="E1473" s="1">
        <v>100</v>
      </c>
      <c r="F1473" s="1">
        <v>6</v>
      </c>
    </row>
    <row r="1474" spans="1:6" x14ac:dyDescent="0.25">
      <c r="A1474" s="1" t="s">
        <v>15</v>
      </c>
      <c r="B1474" s="4">
        <v>37338</v>
      </c>
      <c r="C1474" s="1">
        <f t="shared" si="44"/>
        <v>2002</v>
      </c>
      <c r="D1474" s="1">
        <f t="shared" si="45"/>
        <v>3</v>
      </c>
      <c r="E1474" s="1">
        <v>56</v>
      </c>
      <c r="F1474" s="1">
        <v>3</v>
      </c>
    </row>
    <row r="1475" spans="1:6" x14ac:dyDescent="0.25">
      <c r="A1475" s="1" t="s">
        <v>15</v>
      </c>
      <c r="B1475" s="4">
        <v>37339</v>
      </c>
      <c r="C1475" s="1">
        <f t="shared" ref="C1475:C1538" si="46">YEAR(B1475)</f>
        <v>2002</v>
      </c>
      <c r="D1475" s="1">
        <f t="shared" ref="D1475:D1538" si="47">MONTH(B1475)</f>
        <v>3</v>
      </c>
      <c r="E1475" s="1">
        <v>108</v>
      </c>
      <c r="F1475" s="1">
        <v>2</v>
      </c>
    </row>
    <row r="1476" spans="1:6" x14ac:dyDescent="0.25">
      <c r="A1476" s="1" t="s">
        <v>15</v>
      </c>
      <c r="B1476" s="4">
        <v>37340</v>
      </c>
      <c r="C1476" s="1">
        <f t="shared" si="46"/>
        <v>2002</v>
      </c>
      <c r="D1476" s="1">
        <f t="shared" si="47"/>
        <v>3</v>
      </c>
      <c r="E1476" s="1">
        <v>107</v>
      </c>
      <c r="F1476" s="1">
        <v>12</v>
      </c>
    </row>
    <row r="1477" spans="1:6" x14ac:dyDescent="0.25">
      <c r="A1477" s="1" t="s">
        <v>15</v>
      </c>
      <c r="B1477" s="4">
        <v>37341</v>
      </c>
      <c r="C1477" s="1">
        <f t="shared" si="46"/>
        <v>2002</v>
      </c>
      <c r="D1477" s="1">
        <f t="shared" si="47"/>
        <v>3</v>
      </c>
      <c r="E1477" s="1">
        <v>98</v>
      </c>
      <c r="F1477" s="1">
        <v>3</v>
      </c>
    </row>
    <row r="1478" spans="1:6" x14ac:dyDescent="0.25">
      <c r="A1478" s="1" t="s">
        <v>15</v>
      </c>
      <c r="B1478" s="4">
        <v>37342</v>
      </c>
      <c r="C1478" s="1">
        <f t="shared" si="46"/>
        <v>2002</v>
      </c>
      <c r="D1478" s="1">
        <f t="shared" si="47"/>
        <v>3</v>
      </c>
      <c r="E1478" s="1">
        <v>0</v>
      </c>
      <c r="F1478" s="1">
        <v>0</v>
      </c>
    </row>
    <row r="1479" spans="1:6" x14ac:dyDescent="0.25">
      <c r="A1479" s="1" t="s">
        <v>15</v>
      </c>
      <c r="B1479" s="4">
        <v>37343</v>
      </c>
      <c r="C1479" s="1">
        <f t="shared" si="46"/>
        <v>2002</v>
      </c>
      <c r="D1479" s="1">
        <f t="shared" si="47"/>
        <v>3</v>
      </c>
      <c r="E1479" s="1">
        <v>0</v>
      </c>
      <c r="F1479" s="1">
        <v>0</v>
      </c>
    </row>
    <row r="1480" spans="1:6" x14ac:dyDescent="0.25">
      <c r="A1480" s="1" t="s">
        <v>15</v>
      </c>
      <c r="B1480" s="4">
        <v>37344</v>
      </c>
      <c r="C1480" s="1">
        <f t="shared" si="46"/>
        <v>2002</v>
      </c>
      <c r="D1480" s="1">
        <f t="shared" si="47"/>
        <v>3</v>
      </c>
      <c r="E1480" s="1">
        <v>348</v>
      </c>
      <c r="F1480" s="1">
        <v>19</v>
      </c>
    </row>
    <row r="1481" spans="1:6" x14ac:dyDescent="0.25">
      <c r="A1481" s="1" t="s">
        <v>15</v>
      </c>
      <c r="B1481" s="4">
        <v>37345</v>
      </c>
      <c r="C1481" s="1">
        <f t="shared" si="46"/>
        <v>2002</v>
      </c>
      <c r="D1481" s="1">
        <f t="shared" si="47"/>
        <v>3</v>
      </c>
      <c r="E1481" s="1">
        <v>252</v>
      </c>
      <c r="F1481" s="1">
        <v>27</v>
      </c>
    </row>
    <row r="1482" spans="1:6" x14ac:dyDescent="0.25">
      <c r="A1482" s="1" t="s">
        <v>15</v>
      </c>
      <c r="B1482" s="4">
        <v>37346</v>
      </c>
      <c r="C1482" s="1">
        <f t="shared" si="46"/>
        <v>2002</v>
      </c>
      <c r="D1482" s="1">
        <f t="shared" si="47"/>
        <v>3</v>
      </c>
      <c r="E1482" s="1">
        <v>162</v>
      </c>
      <c r="F1482" s="1">
        <v>20</v>
      </c>
    </row>
    <row r="1483" spans="1:6" x14ac:dyDescent="0.25">
      <c r="A1483" s="1" t="s">
        <v>15</v>
      </c>
      <c r="B1483" s="4">
        <v>37347</v>
      </c>
      <c r="C1483" s="1">
        <f t="shared" si="46"/>
        <v>2002</v>
      </c>
      <c r="D1483" s="1">
        <f t="shared" si="47"/>
        <v>4</v>
      </c>
      <c r="E1483" s="1">
        <v>487</v>
      </c>
      <c r="F1483" s="1">
        <v>125</v>
      </c>
    </row>
    <row r="1484" spans="1:6" x14ac:dyDescent="0.25">
      <c r="A1484" s="1" t="s">
        <v>15</v>
      </c>
      <c r="B1484" s="4">
        <v>37348</v>
      </c>
      <c r="C1484" s="1">
        <f t="shared" si="46"/>
        <v>2002</v>
      </c>
      <c r="D1484" s="1">
        <f t="shared" si="47"/>
        <v>4</v>
      </c>
      <c r="E1484" s="1">
        <v>391</v>
      </c>
      <c r="F1484" s="1">
        <v>112</v>
      </c>
    </row>
    <row r="1485" spans="1:6" x14ac:dyDescent="0.25">
      <c r="A1485" s="1" t="s">
        <v>15</v>
      </c>
      <c r="B1485" s="4">
        <v>37349</v>
      </c>
      <c r="C1485" s="1">
        <f t="shared" si="46"/>
        <v>2002</v>
      </c>
      <c r="D1485" s="1">
        <f t="shared" si="47"/>
        <v>4</v>
      </c>
      <c r="E1485" s="1">
        <v>382</v>
      </c>
      <c r="F1485" s="1">
        <v>102</v>
      </c>
    </row>
    <row r="1486" spans="1:6" x14ac:dyDescent="0.25">
      <c r="A1486" s="1" t="s">
        <v>15</v>
      </c>
      <c r="B1486" s="4">
        <v>37350</v>
      </c>
      <c r="C1486" s="1">
        <f t="shared" si="46"/>
        <v>2002</v>
      </c>
      <c r="D1486" s="1">
        <f t="shared" si="47"/>
        <v>4</v>
      </c>
      <c r="E1486" s="1">
        <v>418</v>
      </c>
      <c r="F1486" s="1">
        <v>131</v>
      </c>
    </row>
    <row r="1487" spans="1:6" x14ac:dyDescent="0.25">
      <c r="A1487" s="1" t="s">
        <v>15</v>
      </c>
      <c r="B1487" s="4">
        <v>37351</v>
      </c>
      <c r="C1487" s="1">
        <f t="shared" si="46"/>
        <v>2002</v>
      </c>
      <c r="D1487" s="1">
        <f t="shared" si="47"/>
        <v>4</v>
      </c>
      <c r="E1487" s="1">
        <v>786</v>
      </c>
      <c r="F1487" s="1">
        <v>233</v>
      </c>
    </row>
    <row r="1488" spans="1:6" x14ac:dyDescent="0.25">
      <c r="A1488" s="1" t="s">
        <v>15</v>
      </c>
      <c r="B1488" s="4">
        <v>37352</v>
      </c>
      <c r="C1488" s="1">
        <f t="shared" si="46"/>
        <v>2002</v>
      </c>
      <c r="D1488" s="1">
        <f t="shared" si="47"/>
        <v>4</v>
      </c>
      <c r="E1488" s="1">
        <v>686</v>
      </c>
      <c r="F1488" s="1">
        <v>190</v>
      </c>
    </row>
    <row r="1489" spans="1:6" x14ac:dyDescent="0.25">
      <c r="A1489" s="1" t="s">
        <v>15</v>
      </c>
      <c r="B1489" s="4">
        <v>37353</v>
      </c>
      <c r="C1489" s="1">
        <f t="shared" si="46"/>
        <v>2002</v>
      </c>
      <c r="D1489" s="1">
        <f t="shared" si="47"/>
        <v>4</v>
      </c>
      <c r="E1489" s="1">
        <v>362</v>
      </c>
      <c r="F1489" s="1">
        <v>113</v>
      </c>
    </row>
    <row r="1490" spans="1:6" x14ac:dyDescent="0.25">
      <c r="A1490" s="1" t="s">
        <v>15</v>
      </c>
      <c r="B1490" s="4">
        <v>37354</v>
      </c>
      <c r="C1490" s="1">
        <f t="shared" si="46"/>
        <v>2002</v>
      </c>
      <c r="D1490" s="1">
        <f t="shared" si="47"/>
        <v>4</v>
      </c>
      <c r="E1490" s="1">
        <v>306</v>
      </c>
      <c r="F1490" s="1">
        <v>107</v>
      </c>
    </row>
    <row r="1491" spans="1:6" x14ac:dyDescent="0.25">
      <c r="A1491" s="1" t="s">
        <v>15</v>
      </c>
      <c r="B1491" s="4">
        <v>37355</v>
      </c>
      <c r="C1491" s="1">
        <f t="shared" si="46"/>
        <v>2002</v>
      </c>
      <c r="D1491" s="1">
        <f t="shared" si="47"/>
        <v>4</v>
      </c>
      <c r="E1491" s="1">
        <v>229</v>
      </c>
      <c r="F1491" s="1">
        <v>74</v>
      </c>
    </row>
    <row r="1492" spans="1:6" x14ac:dyDescent="0.25">
      <c r="A1492" s="1" t="s">
        <v>15</v>
      </c>
      <c r="B1492" s="4">
        <v>37356</v>
      </c>
      <c r="C1492" s="1">
        <f t="shared" si="46"/>
        <v>2002</v>
      </c>
      <c r="D1492" s="1">
        <f t="shared" si="47"/>
        <v>4</v>
      </c>
      <c r="E1492" s="1">
        <v>263</v>
      </c>
      <c r="F1492" s="1">
        <v>95</v>
      </c>
    </row>
    <row r="1493" spans="1:6" x14ac:dyDescent="0.25">
      <c r="A1493" s="1" t="s">
        <v>15</v>
      </c>
      <c r="B1493" s="4">
        <v>37357</v>
      </c>
      <c r="C1493" s="1">
        <f t="shared" si="46"/>
        <v>2002</v>
      </c>
      <c r="D1493" s="1">
        <f t="shared" si="47"/>
        <v>4</v>
      </c>
      <c r="E1493" s="1">
        <v>398</v>
      </c>
      <c r="F1493" s="1">
        <v>133</v>
      </c>
    </row>
    <row r="1494" spans="1:6" x14ac:dyDescent="0.25">
      <c r="A1494" s="1" t="s">
        <v>15</v>
      </c>
      <c r="B1494" s="4">
        <v>37358</v>
      </c>
      <c r="C1494" s="1">
        <f t="shared" si="46"/>
        <v>2002</v>
      </c>
      <c r="D1494" s="1">
        <f t="shared" si="47"/>
        <v>4</v>
      </c>
      <c r="E1494" s="1">
        <v>439</v>
      </c>
      <c r="F1494" s="1">
        <v>164</v>
      </c>
    </row>
    <row r="1495" spans="1:6" x14ac:dyDescent="0.25">
      <c r="A1495" s="1" t="s">
        <v>15</v>
      </c>
      <c r="B1495" s="4">
        <v>37359</v>
      </c>
      <c r="C1495" s="1">
        <f t="shared" si="46"/>
        <v>2002</v>
      </c>
      <c r="D1495" s="1">
        <f t="shared" si="47"/>
        <v>4</v>
      </c>
      <c r="E1495" s="1">
        <v>440</v>
      </c>
      <c r="F1495" s="1">
        <v>180</v>
      </c>
    </row>
    <row r="1496" spans="1:6" x14ac:dyDescent="0.25">
      <c r="A1496" s="1" t="s">
        <v>15</v>
      </c>
      <c r="B1496" s="4">
        <v>37360</v>
      </c>
      <c r="C1496" s="1">
        <f t="shared" si="46"/>
        <v>2002</v>
      </c>
      <c r="D1496" s="1">
        <f t="shared" si="47"/>
        <v>4</v>
      </c>
      <c r="E1496" s="1">
        <v>424</v>
      </c>
      <c r="F1496" s="1">
        <v>169</v>
      </c>
    </row>
    <row r="1497" spans="1:6" x14ac:dyDescent="0.25">
      <c r="A1497" s="1" t="s">
        <v>15</v>
      </c>
      <c r="B1497" s="4">
        <v>37361</v>
      </c>
      <c r="C1497" s="1">
        <f t="shared" si="46"/>
        <v>2002</v>
      </c>
      <c r="D1497" s="1">
        <f t="shared" si="47"/>
        <v>4</v>
      </c>
      <c r="E1497" s="1">
        <v>263</v>
      </c>
      <c r="F1497" s="1">
        <v>104</v>
      </c>
    </row>
    <row r="1498" spans="1:6" x14ac:dyDescent="0.25">
      <c r="A1498" s="1" t="s">
        <v>15</v>
      </c>
      <c r="B1498" s="4">
        <v>37362</v>
      </c>
      <c r="C1498" s="1">
        <f t="shared" si="46"/>
        <v>2002</v>
      </c>
      <c r="D1498" s="1">
        <f t="shared" si="47"/>
        <v>4</v>
      </c>
      <c r="E1498" s="1">
        <v>234</v>
      </c>
      <c r="F1498" s="1">
        <v>65</v>
      </c>
    </row>
    <row r="1499" spans="1:6" x14ac:dyDescent="0.25">
      <c r="A1499" s="1" t="s">
        <v>15</v>
      </c>
      <c r="B1499" s="4">
        <v>37363</v>
      </c>
      <c r="C1499" s="1">
        <f t="shared" si="46"/>
        <v>2002</v>
      </c>
      <c r="D1499" s="1">
        <f t="shared" si="47"/>
        <v>4</v>
      </c>
      <c r="E1499" s="1">
        <v>192</v>
      </c>
      <c r="F1499" s="1">
        <v>58</v>
      </c>
    </row>
    <row r="1500" spans="1:6" x14ac:dyDescent="0.25">
      <c r="A1500" s="1" t="s">
        <v>15</v>
      </c>
      <c r="B1500" s="4">
        <v>37364</v>
      </c>
      <c r="C1500" s="1">
        <f t="shared" si="46"/>
        <v>2002</v>
      </c>
      <c r="D1500" s="1">
        <f t="shared" si="47"/>
        <v>4</v>
      </c>
      <c r="E1500" s="1">
        <v>191</v>
      </c>
      <c r="F1500" s="1">
        <v>76</v>
      </c>
    </row>
    <row r="1501" spans="1:6" x14ac:dyDescent="0.25">
      <c r="A1501" s="1" t="s">
        <v>15</v>
      </c>
      <c r="B1501" s="4">
        <v>37365</v>
      </c>
      <c r="C1501" s="1">
        <f t="shared" si="46"/>
        <v>2002</v>
      </c>
      <c r="D1501" s="1">
        <f t="shared" si="47"/>
        <v>4</v>
      </c>
      <c r="E1501" s="1">
        <v>208</v>
      </c>
      <c r="F1501" s="1">
        <v>100</v>
      </c>
    </row>
    <row r="1502" spans="1:6" x14ac:dyDescent="0.25">
      <c r="A1502" s="1" t="s">
        <v>15</v>
      </c>
      <c r="B1502" s="4">
        <v>37366</v>
      </c>
      <c r="C1502" s="1">
        <f t="shared" si="46"/>
        <v>2002</v>
      </c>
      <c r="D1502" s="1">
        <f t="shared" si="47"/>
        <v>4</v>
      </c>
      <c r="E1502" s="1">
        <v>151</v>
      </c>
      <c r="F1502" s="1">
        <v>76</v>
      </c>
    </row>
    <row r="1503" spans="1:6" x14ac:dyDescent="0.25">
      <c r="A1503" s="1" t="s">
        <v>15</v>
      </c>
      <c r="B1503" s="4">
        <v>37367</v>
      </c>
      <c r="C1503" s="1">
        <f t="shared" si="46"/>
        <v>2002</v>
      </c>
      <c r="D1503" s="1">
        <f t="shared" si="47"/>
        <v>4</v>
      </c>
      <c r="E1503" s="1">
        <v>107</v>
      </c>
      <c r="F1503" s="1">
        <v>50</v>
      </c>
    </row>
    <row r="1504" spans="1:6" x14ac:dyDescent="0.25">
      <c r="A1504" s="1" t="s">
        <v>15</v>
      </c>
      <c r="B1504" s="4">
        <v>37368</v>
      </c>
      <c r="C1504" s="1">
        <f t="shared" si="46"/>
        <v>2002</v>
      </c>
      <c r="D1504" s="1">
        <f t="shared" si="47"/>
        <v>4</v>
      </c>
      <c r="E1504" s="1">
        <v>154</v>
      </c>
      <c r="F1504" s="1">
        <v>82</v>
      </c>
    </row>
    <row r="1505" spans="1:6" x14ac:dyDescent="0.25">
      <c r="A1505" s="1" t="s">
        <v>15</v>
      </c>
      <c r="B1505" s="4">
        <v>37369</v>
      </c>
      <c r="C1505" s="1">
        <f t="shared" si="46"/>
        <v>2002</v>
      </c>
      <c r="D1505" s="1">
        <f t="shared" si="47"/>
        <v>4</v>
      </c>
      <c r="E1505" s="1">
        <v>76</v>
      </c>
      <c r="F1505" s="1">
        <v>43</v>
      </c>
    </row>
    <row r="1506" spans="1:6" x14ac:dyDescent="0.25">
      <c r="A1506" s="1" t="s">
        <v>15</v>
      </c>
      <c r="B1506" s="4">
        <v>37370</v>
      </c>
      <c r="C1506" s="1">
        <f t="shared" si="46"/>
        <v>2002</v>
      </c>
      <c r="D1506" s="1">
        <f t="shared" si="47"/>
        <v>4</v>
      </c>
      <c r="E1506" s="1">
        <v>100</v>
      </c>
      <c r="F1506" s="1">
        <v>49</v>
      </c>
    </row>
    <row r="1507" spans="1:6" x14ac:dyDescent="0.25">
      <c r="A1507" s="1" t="s">
        <v>15</v>
      </c>
      <c r="B1507" s="4">
        <v>37371</v>
      </c>
      <c r="C1507" s="1">
        <f t="shared" si="46"/>
        <v>2002</v>
      </c>
      <c r="D1507" s="1">
        <f t="shared" si="47"/>
        <v>4</v>
      </c>
      <c r="E1507" s="1">
        <v>59</v>
      </c>
      <c r="F1507" s="1">
        <v>32</v>
      </c>
    </row>
    <row r="1508" spans="1:6" x14ac:dyDescent="0.25">
      <c r="A1508" s="1" t="s">
        <v>15</v>
      </c>
      <c r="B1508" s="4">
        <v>37372</v>
      </c>
      <c r="C1508" s="1">
        <f t="shared" si="46"/>
        <v>2002</v>
      </c>
      <c r="D1508" s="1">
        <f t="shared" si="47"/>
        <v>4</v>
      </c>
      <c r="E1508" s="1">
        <v>61</v>
      </c>
      <c r="F1508" s="1">
        <v>44</v>
      </c>
    </row>
    <row r="1509" spans="1:6" x14ac:dyDescent="0.25">
      <c r="A1509" s="1" t="s">
        <v>15</v>
      </c>
      <c r="B1509" s="4">
        <v>37373</v>
      </c>
      <c r="C1509" s="1">
        <f t="shared" si="46"/>
        <v>2002</v>
      </c>
      <c r="D1509" s="1">
        <f t="shared" si="47"/>
        <v>4</v>
      </c>
      <c r="E1509" s="1">
        <v>58</v>
      </c>
      <c r="F1509" s="1">
        <v>43</v>
      </c>
    </row>
    <row r="1510" spans="1:6" x14ac:dyDescent="0.25">
      <c r="A1510" s="1" t="s">
        <v>15</v>
      </c>
      <c r="B1510" s="4">
        <v>37374</v>
      </c>
      <c r="C1510" s="1">
        <f t="shared" si="46"/>
        <v>2002</v>
      </c>
      <c r="D1510" s="1">
        <f t="shared" si="47"/>
        <v>4</v>
      </c>
      <c r="E1510" s="1">
        <v>50</v>
      </c>
      <c r="F1510" s="1">
        <v>35</v>
      </c>
    </row>
    <row r="1511" spans="1:6" x14ac:dyDescent="0.25">
      <c r="A1511" s="1" t="s">
        <v>15</v>
      </c>
      <c r="B1511" s="4">
        <v>37375</v>
      </c>
      <c r="C1511" s="1">
        <f t="shared" si="46"/>
        <v>2002</v>
      </c>
      <c r="D1511" s="1">
        <f t="shared" si="47"/>
        <v>4</v>
      </c>
      <c r="E1511" s="1">
        <v>47</v>
      </c>
      <c r="F1511" s="1">
        <v>34</v>
      </c>
    </row>
    <row r="1512" spans="1:6" x14ac:dyDescent="0.25">
      <c r="A1512" s="1" t="s">
        <v>15</v>
      </c>
      <c r="B1512" s="4">
        <v>37376</v>
      </c>
      <c r="C1512" s="1">
        <f t="shared" si="46"/>
        <v>2002</v>
      </c>
      <c r="D1512" s="1">
        <f t="shared" si="47"/>
        <v>4</v>
      </c>
      <c r="E1512" s="1">
        <v>30</v>
      </c>
      <c r="F1512" s="1">
        <v>20</v>
      </c>
    </row>
    <row r="1513" spans="1:6" x14ac:dyDescent="0.25">
      <c r="A1513" s="1" t="s">
        <v>15</v>
      </c>
      <c r="B1513" s="4">
        <v>37377</v>
      </c>
      <c r="C1513" s="1">
        <f t="shared" si="46"/>
        <v>2002</v>
      </c>
      <c r="D1513" s="1">
        <f t="shared" si="47"/>
        <v>5</v>
      </c>
      <c r="E1513" s="1">
        <v>47</v>
      </c>
      <c r="F1513" s="1">
        <v>37</v>
      </c>
    </row>
    <row r="1514" spans="1:6" x14ac:dyDescent="0.25">
      <c r="A1514" s="1" t="s">
        <v>15</v>
      </c>
      <c r="B1514" s="4">
        <v>37378</v>
      </c>
      <c r="C1514" s="1">
        <f t="shared" si="46"/>
        <v>2002</v>
      </c>
      <c r="D1514" s="1">
        <f t="shared" si="47"/>
        <v>5</v>
      </c>
      <c r="E1514" s="1">
        <v>48</v>
      </c>
      <c r="F1514" s="1">
        <v>41</v>
      </c>
    </row>
    <row r="1515" spans="1:6" x14ac:dyDescent="0.25">
      <c r="A1515" s="1" t="s">
        <v>15</v>
      </c>
      <c r="B1515" s="4">
        <v>37379</v>
      </c>
      <c r="C1515" s="1">
        <f t="shared" si="46"/>
        <v>2002</v>
      </c>
      <c r="D1515" s="1">
        <f t="shared" si="47"/>
        <v>5</v>
      </c>
      <c r="E1515" s="1">
        <v>31</v>
      </c>
      <c r="F1515" s="1">
        <v>29</v>
      </c>
    </row>
    <row r="1516" spans="1:6" x14ac:dyDescent="0.25">
      <c r="A1516" s="1" t="s">
        <v>15</v>
      </c>
      <c r="B1516" s="4">
        <v>37380</v>
      </c>
      <c r="C1516" s="1">
        <f t="shared" si="46"/>
        <v>2002</v>
      </c>
      <c r="D1516" s="1">
        <f t="shared" si="47"/>
        <v>5</v>
      </c>
      <c r="E1516" s="1">
        <v>52</v>
      </c>
      <c r="F1516" s="1">
        <v>42</v>
      </c>
    </row>
    <row r="1517" spans="1:6" x14ac:dyDescent="0.25">
      <c r="A1517" s="1" t="s">
        <v>15</v>
      </c>
      <c r="B1517" s="4">
        <v>37381</v>
      </c>
      <c r="C1517" s="1">
        <f t="shared" si="46"/>
        <v>2002</v>
      </c>
      <c r="D1517" s="1">
        <f t="shared" si="47"/>
        <v>5</v>
      </c>
      <c r="E1517" s="1">
        <v>17</v>
      </c>
      <c r="F1517" s="1">
        <v>12</v>
      </c>
    </row>
    <row r="1518" spans="1:6" x14ac:dyDescent="0.25">
      <c r="A1518" s="1" t="s">
        <v>15</v>
      </c>
      <c r="B1518" s="4">
        <v>37382</v>
      </c>
      <c r="C1518" s="1">
        <f t="shared" si="46"/>
        <v>2002</v>
      </c>
      <c r="D1518" s="1">
        <f t="shared" si="47"/>
        <v>5</v>
      </c>
      <c r="E1518" s="1">
        <v>34</v>
      </c>
      <c r="F1518" s="1">
        <v>26</v>
      </c>
    </row>
    <row r="1519" spans="1:6" x14ac:dyDescent="0.25">
      <c r="A1519" s="1" t="s">
        <v>15</v>
      </c>
      <c r="B1519" s="4">
        <v>37383</v>
      </c>
      <c r="C1519" s="1">
        <f t="shared" si="46"/>
        <v>2002</v>
      </c>
      <c r="D1519" s="1">
        <f t="shared" si="47"/>
        <v>5</v>
      </c>
      <c r="E1519" s="1">
        <v>32</v>
      </c>
      <c r="F1519" s="1">
        <v>25</v>
      </c>
    </row>
    <row r="1520" spans="1:6" x14ac:dyDescent="0.25">
      <c r="A1520" s="1" t="s">
        <v>15</v>
      </c>
      <c r="B1520" s="4">
        <v>37384</v>
      </c>
      <c r="C1520" s="1">
        <f t="shared" si="46"/>
        <v>2002</v>
      </c>
      <c r="D1520" s="1">
        <f t="shared" si="47"/>
        <v>5</v>
      </c>
      <c r="E1520" s="1">
        <v>22</v>
      </c>
      <c r="F1520" s="1">
        <v>16</v>
      </c>
    </row>
    <row r="1521" spans="1:6" x14ac:dyDescent="0.25">
      <c r="A1521" s="1" t="s">
        <v>15</v>
      </c>
      <c r="B1521" s="4">
        <v>37385</v>
      </c>
      <c r="C1521" s="1">
        <f t="shared" si="46"/>
        <v>2002</v>
      </c>
      <c r="D1521" s="1">
        <f t="shared" si="47"/>
        <v>5</v>
      </c>
      <c r="E1521" s="1">
        <v>10</v>
      </c>
      <c r="F1521" s="1">
        <v>10</v>
      </c>
    </row>
    <row r="1522" spans="1:6" x14ac:dyDescent="0.25">
      <c r="A1522" s="1" t="s">
        <v>15</v>
      </c>
      <c r="B1522" s="4">
        <v>37386</v>
      </c>
      <c r="C1522" s="1">
        <f t="shared" si="46"/>
        <v>2002</v>
      </c>
      <c r="D1522" s="1">
        <f t="shared" si="47"/>
        <v>5</v>
      </c>
      <c r="E1522" s="1">
        <v>20</v>
      </c>
      <c r="F1522" s="1">
        <v>18</v>
      </c>
    </row>
    <row r="1523" spans="1:6" x14ac:dyDescent="0.25">
      <c r="A1523" s="1" t="s">
        <v>15</v>
      </c>
      <c r="B1523" s="4">
        <v>37387</v>
      </c>
      <c r="C1523" s="1">
        <f t="shared" si="46"/>
        <v>2002</v>
      </c>
      <c r="D1523" s="1">
        <f t="shared" si="47"/>
        <v>5</v>
      </c>
      <c r="E1523" s="1">
        <v>11</v>
      </c>
      <c r="F1523" s="1">
        <v>11</v>
      </c>
    </row>
    <row r="1524" spans="1:6" x14ac:dyDescent="0.25">
      <c r="A1524" s="1" t="s">
        <v>15</v>
      </c>
      <c r="B1524" s="4">
        <v>37388</v>
      </c>
      <c r="C1524" s="1">
        <f t="shared" si="46"/>
        <v>2002</v>
      </c>
      <c r="D1524" s="1">
        <f t="shared" si="47"/>
        <v>5</v>
      </c>
      <c r="E1524" s="1">
        <v>7</v>
      </c>
      <c r="F1524" s="1">
        <v>7</v>
      </c>
    </row>
    <row r="1525" spans="1:6" x14ac:dyDescent="0.25">
      <c r="A1525" s="1" t="s">
        <v>15</v>
      </c>
      <c r="B1525" s="4">
        <v>37389</v>
      </c>
      <c r="C1525" s="1">
        <f t="shared" si="46"/>
        <v>2002</v>
      </c>
      <c r="D1525" s="1">
        <f t="shared" si="47"/>
        <v>5</v>
      </c>
      <c r="E1525" s="1">
        <v>6</v>
      </c>
      <c r="F1525" s="1">
        <v>6</v>
      </c>
    </row>
    <row r="1526" spans="1:6" x14ac:dyDescent="0.25">
      <c r="A1526" s="1" t="s">
        <v>15</v>
      </c>
      <c r="B1526" s="4">
        <v>37390</v>
      </c>
      <c r="C1526" s="1">
        <f t="shared" si="46"/>
        <v>2002</v>
      </c>
      <c r="D1526" s="1">
        <f t="shared" si="47"/>
        <v>5</v>
      </c>
      <c r="E1526" s="1">
        <v>7</v>
      </c>
      <c r="F1526" s="1">
        <v>6</v>
      </c>
    </row>
    <row r="1527" spans="1:6" x14ac:dyDescent="0.25">
      <c r="A1527" s="1" t="s">
        <v>15</v>
      </c>
      <c r="B1527" s="4">
        <v>37391</v>
      </c>
      <c r="C1527" s="1">
        <f t="shared" si="46"/>
        <v>2002</v>
      </c>
      <c r="D1527" s="1">
        <f t="shared" si="47"/>
        <v>5</v>
      </c>
      <c r="E1527" s="1">
        <v>5</v>
      </c>
      <c r="F1527" s="1">
        <v>5</v>
      </c>
    </row>
    <row r="1528" spans="1:6" x14ac:dyDescent="0.25">
      <c r="A1528" s="1" t="s">
        <v>15</v>
      </c>
      <c r="B1528" s="4">
        <v>37392</v>
      </c>
      <c r="C1528" s="1">
        <f t="shared" si="46"/>
        <v>2002</v>
      </c>
      <c r="D1528" s="1">
        <f t="shared" si="47"/>
        <v>5</v>
      </c>
      <c r="E1528" s="1">
        <v>10</v>
      </c>
      <c r="F1528" s="1">
        <v>6</v>
      </c>
    </row>
    <row r="1529" spans="1:6" x14ac:dyDescent="0.25">
      <c r="A1529" s="1" t="s">
        <v>15</v>
      </c>
      <c r="B1529" s="4">
        <v>37393</v>
      </c>
      <c r="C1529" s="1">
        <f t="shared" si="46"/>
        <v>2002</v>
      </c>
      <c r="D1529" s="1">
        <f t="shared" si="47"/>
        <v>5</v>
      </c>
      <c r="E1529" s="1">
        <v>4</v>
      </c>
      <c r="F1529" s="1">
        <v>4</v>
      </c>
    </row>
    <row r="1530" spans="1:6" x14ac:dyDescent="0.25">
      <c r="A1530" s="1" t="s">
        <v>15</v>
      </c>
      <c r="B1530" s="4">
        <v>37394</v>
      </c>
      <c r="C1530" s="1">
        <f t="shared" si="46"/>
        <v>2002</v>
      </c>
      <c r="D1530" s="1">
        <f t="shared" si="47"/>
        <v>5</v>
      </c>
      <c r="E1530" s="1">
        <v>7</v>
      </c>
      <c r="F1530" s="1">
        <v>5</v>
      </c>
    </row>
    <row r="1531" spans="1:6" x14ac:dyDescent="0.25">
      <c r="A1531" s="1" t="s">
        <v>15</v>
      </c>
      <c r="B1531" s="4">
        <v>37395</v>
      </c>
      <c r="C1531" s="1">
        <f t="shared" si="46"/>
        <v>2002</v>
      </c>
      <c r="D1531" s="1">
        <f t="shared" si="47"/>
        <v>5</v>
      </c>
      <c r="E1531" s="1">
        <v>4</v>
      </c>
      <c r="F1531" s="1">
        <v>4</v>
      </c>
    </row>
    <row r="1532" spans="1:6" x14ac:dyDescent="0.25">
      <c r="A1532" s="1" t="s">
        <v>15</v>
      </c>
      <c r="B1532" s="4">
        <v>37396</v>
      </c>
      <c r="C1532" s="1">
        <f t="shared" si="46"/>
        <v>2002</v>
      </c>
      <c r="D1532" s="1">
        <f t="shared" si="47"/>
        <v>5</v>
      </c>
      <c r="E1532" s="1">
        <v>5</v>
      </c>
      <c r="F1532" s="1">
        <v>5</v>
      </c>
    </row>
    <row r="1533" spans="1:6" x14ac:dyDescent="0.25">
      <c r="A1533" s="1" t="s">
        <v>15</v>
      </c>
      <c r="B1533" s="4">
        <v>37397</v>
      </c>
      <c r="C1533" s="1">
        <f t="shared" si="46"/>
        <v>2002</v>
      </c>
      <c r="D1533" s="1">
        <f t="shared" si="47"/>
        <v>5</v>
      </c>
      <c r="E1533" s="1">
        <v>5</v>
      </c>
      <c r="F1533" s="1">
        <v>4</v>
      </c>
    </row>
    <row r="1534" spans="1:6" x14ac:dyDescent="0.25">
      <c r="A1534" s="1" t="s">
        <v>15</v>
      </c>
      <c r="B1534" s="4">
        <v>37398</v>
      </c>
      <c r="C1534" s="1">
        <f t="shared" si="46"/>
        <v>2002</v>
      </c>
      <c r="D1534" s="1">
        <f t="shared" si="47"/>
        <v>5</v>
      </c>
      <c r="E1534" s="1">
        <v>11</v>
      </c>
      <c r="F1534" s="1">
        <v>10</v>
      </c>
    </row>
    <row r="1535" spans="1:6" x14ac:dyDescent="0.25">
      <c r="A1535" s="1" t="s">
        <v>15</v>
      </c>
      <c r="B1535" s="4">
        <v>37399</v>
      </c>
      <c r="C1535" s="1">
        <f t="shared" si="46"/>
        <v>2002</v>
      </c>
      <c r="D1535" s="1">
        <f t="shared" si="47"/>
        <v>5</v>
      </c>
      <c r="E1535" s="1">
        <v>2</v>
      </c>
      <c r="F1535" s="1">
        <v>1</v>
      </c>
    </row>
    <row r="1536" spans="1:6" x14ac:dyDescent="0.25">
      <c r="A1536" s="1" t="s">
        <v>15</v>
      </c>
      <c r="B1536" s="4">
        <v>37400</v>
      </c>
      <c r="C1536" s="1">
        <f t="shared" si="46"/>
        <v>2002</v>
      </c>
      <c r="D1536" s="1">
        <f t="shared" si="47"/>
        <v>5</v>
      </c>
      <c r="E1536" s="1">
        <v>0</v>
      </c>
      <c r="F1536" s="1">
        <v>0</v>
      </c>
    </row>
    <row r="1537" spans="1:6" x14ac:dyDescent="0.25">
      <c r="A1537" s="1" t="s">
        <v>15</v>
      </c>
      <c r="B1537" s="4">
        <v>37401</v>
      </c>
      <c r="C1537" s="1">
        <f t="shared" si="46"/>
        <v>2002</v>
      </c>
      <c r="D1537" s="1">
        <f t="shared" si="47"/>
        <v>5</v>
      </c>
      <c r="E1537" s="1">
        <v>2</v>
      </c>
      <c r="F1537" s="1">
        <v>2</v>
      </c>
    </row>
    <row r="1538" spans="1:6" x14ac:dyDescent="0.25">
      <c r="A1538" s="1" t="s">
        <v>15</v>
      </c>
      <c r="B1538" s="4">
        <v>37402</v>
      </c>
      <c r="C1538" s="1">
        <f t="shared" si="46"/>
        <v>2002</v>
      </c>
      <c r="D1538" s="1">
        <f t="shared" si="47"/>
        <v>5</v>
      </c>
      <c r="E1538" s="1">
        <v>2</v>
      </c>
      <c r="F1538" s="1">
        <v>2</v>
      </c>
    </row>
    <row r="1539" spans="1:6" x14ac:dyDescent="0.25">
      <c r="A1539" s="1" t="s">
        <v>15</v>
      </c>
      <c r="B1539" s="4">
        <v>37403</v>
      </c>
      <c r="C1539" s="1">
        <f t="shared" ref="C1539:C1602" si="48">YEAR(B1539)</f>
        <v>2002</v>
      </c>
      <c r="D1539" s="1">
        <f t="shared" ref="D1539:D1602" si="49">MONTH(B1539)</f>
        <v>5</v>
      </c>
      <c r="E1539" s="1">
        <v>6</v>
      </c>
      <c r="F1539" s="1">
        <v>2</v>
      </c>
    </row>
    <row r="1540" spans="1:6" x14ac:dyDescent="0.25">
      <c r="A1540" s="1" t="s">
        <v>15</v>
      </c>
      <c r="B1540" s="4">
        <v>37404</v>
      </c>
      <c r="C1540" s="1">
        <f t="shared" si="48"/>
        <v>2002</v>
      </c>
      <c r="D1540" s="1">
        <f t="shared" si="49"/>
        <v>5</v>
      </c>
      <c r="E1540" s="1">
        <v>2</v>
      </c>
      <c r="F1540" s="1">
        <v>1</v>
      </c>
    </row>
    <row r="1541" spans="1:6" x14ac:dyDescent="0.25">
      <c r="A1541" s="1" t="s">
        <v>15</v>
      </c>
      <c r="B1541" s="4">
        <v>37405</v>
      </c>
      <c r="C1541" s="1">
        <f t="shared" si="48"/>
        <v>2002</v>
      </c>
      <c r="D1541" s="1">
        <f t="shared" si="49"/>
        <v>5</v>
      </c>
      <c r="E1541" s="1">
        <v>1</v>
      </c>
      <c r="F1541" s="1">
        <v>1</v>
      </c>
    </row>
    <row r="1542" spans="1:6" x14ac:dyDescent="0.25">
      <c r="A1542" s="1" t="s">
        <v>15</v>
      </c>
      <c r="B1542" s="4">
        <v>37406</v>
      </c>
      <c r="C1542" s="1">
        <f t="shared" si="48"/>
        <v>2002</v>
      </c>
      <c r="D1542" s="1">
        <f t="shared" si="49"/>
        <v>5</v>
      </c>
      <c r="E1542" s="1">
        <v>0</v>
      </c>
      <c r="F1542" s="1">
        <v>0</v>
      </c>
    </row>
    <row r="1543" spans="1:6" x14ac:dyDescent="0.25">
      <c r="A1543" s="1" t="s">
        <v>15</v>
      </c>
      <c r="B1543" s="4">
        <v>37407</v>
      </c>
      <c r="C1543" s="1">
        <f t="shared" si="48"/>
        <v>2002</v>
      </c>
      <c r="D1543" s="1">
        <f t="shared" si="49"/>
        <v>5</v>
      </c>
      <c r="E1543" s="1">
        <v>5</v>
      </c>
      <c r="F1543" s="1">
        <v>5</v>
      </c>
    </row>
    <row r="1544" spans="1:6" x14ac:dyDescent="0.25">
      <c r="A1544" s="1" t="s">
        <v>15</v>
      </c>
      <c r="B1544" s="4">
        <v>37408</v>
      </c>
      <c r="C1544" s="1">
        <f t="shared" si="48"/>
        <v>2002</v>
      </c>
      <c r="D1544" s="1">
        <f t="shared" si="49"/>
        <v>6</v>
      </c>
      <c r="E1544" s="1">
        <v>1</v>
      </c>
      <c r="F1544" s="1">
        <v>1</v>
      </c>
    </row>
    <row r="1545" spans="1:6" x14ac:dyDescent="0.25">
      <c r="A1545" s="1" t="s">
        <v>15</v>
      </c>
      <c r="B1545" s="4">
        <v>37409</v>
      </c>
      <c r="C1545" s="1">
        <f t="shared" si="48"/>
        <v>2002</v>
      </c>
      <c r="D1545" s="1">
        <f t="shared" si="49"/>
        <v>6</v>
      </c>
      <c r="E1545" s="1">
        <v>2</v>
      </c>
      <c r="F1545" s="1">
        <v>2</v>
      </c>
    </row>
    <row r="1546" spans="1:6" x14ac:dyDescent="0.25">
      <c r="A1546" s="1" t="s">
        <v>15</v>
      </c>
      <c r="B1546" s="4">
        <v>37410</v>
      </c>
      <c r="C1546" s="1">
        <f t="shared" si="48"/>
        <v>2002</v>
      </c>
      <c r="D1546" s="1">
        <f t="shared" si="49"/>
        <v>6</v>
      </c>
      <c r="E1546" s="1">
        <v>0</v>
      </c>
      <c r="F1546" s="1">
        <v>0</v>
      </c>
    </row>
    <row r="1547" spans="1:6" x14ac:dyDescent="0.25">
      <c r="A1547" s="1" t="s">
        <v>15</v>
      </c>
      <c r="B1547" s="4">
        <v>37411</v>
      </c>
      <c r="C1547" s="1">
        <f t="shared" si="48"/>
        <v>2002</v>
      </c>
      <c r="D1547" s="1">
        <f t="shared" si="49"/>
        <v>6</v>
      </c>
      <c r="E1547" s="1">
        <v>0</v>
      </c>
      <c r="F1547" s="1">
        <v>0</v>
      </c>
    </row>
    <row r="1548" spans="1:6" x14ac:dyDescent="0.25">
      <c r="A1548" s="1" t="s">
        <v>15</v>
      </c>
      <c r="B1548" s="4">
        <v>37412</v>
      </c>
      <c r="C1548" s="1">
        <f t="shared" si="48"/>
        <v>2002</v>
      </c>
      <c r="D1548" s="1">
        <f t="shared" si="49"/>
        <v>6</v>
      </c>
      <c r="E1548" s="1">
        <v>1</v>
      </c>
      <c r="F1548" s="1">
        <v>1</v>
      </c>
    </row>
    <row r="1549" spans="1:6" x14ac:dyDescent="0.25">
      <c r="A1549" s="1" t="s">
        <v>15</v>
      </c>
      <c r="B1549" s="4">
        <v>37413</v>
      </c>
      <c r="C1549" s="1">
        <f t="shared" si="48"/>
        <v>2002</v>
      </c>
      <c r="D1549" s="1">
        <f t="shared" si="49"/>
        <v>6</v>
      </c>
      <c r="E1549" s="1">
        <v>1</v>
      </c>
      <c r="F1549" s="1">
        <v>1</v>
      </c>
    </row>
    <row r="1550" spans="1:6" x14ac:dyDescent="0.25">
      <c r="A1550" s="1" t="s">
        <v>15</v>
      </c>
      <c r="B1550" s="4">
        <v>37414</v>
      </c>
      <c r="C1550" s="1">
        <f t="shared" si="48"/>
        <v>2002</v>
      </c>
      <c r="D1550" s="1">
        <f t="shared" si="49"/>
        <v>6</v>
      </c>
      <c r="E1550" s="1">
        <v>2</v>
      </c>
      <c r="F1550" s="1">
        <v>0</v>
      </c>
    </row>
    <row r="1551" spans="1:6" x14ac:dyDescent="0.25">
      <c r="A1551" s="1" t="s">
        <v>15</v>
      </c>
      <c r="B1551" s="4">
        <v>37415</v>
      </c>
      <c r="C1551" s="1">
        <f t="shared" si="48"/>
        <v>2002</v>
      </c>
      <c r="D1551" s="1">
        <f t="shared" si="49"/>
        <v>6</v>
      </c>
      <c r="E1551" s="1">
        <v>4</v>
      </c>
      <c r="F1551" s="1">
        <v>2</v>
      </c>
    </row>
    <row r="1552" spans="1:6" x14ac:dyDescent="0.25">
      <c r="A1552" s="1" t="s">
        <v>15</v>
      </c>
      <c r="B1552" s="4">
        <v>37416</v>
      </c>
      <c r="C1552" s="1">
        <f t="shared" si="48"/>
        <v>2002</v>
      </c>
      <c r="D1552" s="1">
        <f t="shared" si="49"/>
        <v>6</v>
      </c>
      <c r="E1552" s="1">
        <v>0</v>
      </c>
      <c r="F1552" s="1">
        <v>0</v>
      </c>
    </row>
    <row r="1553" spans="1:6" x14ac:dyDescent="0.25">
      <c r="A1553" s="1" t="s">
        <v>15</v>
      </c>
      <c r="B1553" s="4">
        <v>37417</v>
      </c>
      <c r="C1553" s="1">
        <f t="shared" si="48"/>
        <v>2002</v>
      </c>
      <c r="D1553" s="1">
        <f t="shared" si="49"/>
        <v>6</v>
      </c>
      <c r="E1553" s="1">
        <v>0</v>
      </c>
      <c r="F1553" s="1">
        <v>0</v>
      </c>
    </row>
    <row r="1554" spans="1:6" x14ac:dyDescent="0.25">
      <c r="A1554" s="1" t="s">
        <v>15</v>
      </c>
      <c r="B1554" s="4">
        <v>37418</v>
      </c>
      <c r="C1554" s="1">
        <f t="shared" si="48"/>
        <v>2002</v>
      </c>
      <c r="D1554" s="1">
        <f t="shared" si="49"/>
        <v>6</v>
      </c>
      <c r="E1554" s="1">
        <v>5</v>
      </c>
      <c r="F1554" s="1">
        <v>2</v>
      </c>
    </row>
    <row r="1555" spans="1:6" x14ac:dyDescent="0.25">
      <c r="A1555" s="1" t="s">
        <v>15</v>
      </c>
      <c r="B1555" s="4">
        <v>37419</v>
      </c>
      <c r="C1555" s="1">
        <f t="shared" si="48"/>
        <v>2002</v>
      </c>
      <c r="D1555" s="1">
        <f t="shared" si="49"/>
        <v>6</v>
      </c>
      <c r="E1555" s="1">
        <v>2</v>
      </c>
      <c r="F1555" s="1">
        <v>1</v>
      </c>
    </row>
    <row r="1556" spans="1:6" x14ac:dyDescent="0.25">
      <c r="A1556" s="1" t="s">
        <v>15</v>
      </c>
      <c r="B1556" s="4">
        <v>37420</v>
      </c>
      <c r="C1556" s="1">
        <f t="shared" si="48"/>
        <v>2002</v>
      </c>
      <c r="D1556" s="1">
        <f t="shared" si="49"/>
        <v>6</v>
      </c>
      <c r="E1556" s="1">
        <v>1</v>
      </c>
      <c r="F1556" s="1">
        <v>1</v>
      </c>
    </row>
    <row r="1557" spans="1:6" x14ac:dyDescent="0.25">
      <c r="A1557" s="1" t="s">
        <v>15</v>
      </c>
      <c r="B1557" s="4">
        <v>37421</v>
      </c>
      <c r="C1557" s="1">
        <f t="shared" si="48"/>
        <v>2002</v>
      </c>
      <c r="D1557" s="1">
        <f t="shared" si="49"/>
        <v>6</v>
      </c>
      <c r="E1557" s="1">
        <v>0</v>
      </c>
      <c r="F1557" s="1">
        <v>0</v>
      </c>
    </row>
    <row r="1558" spans="1:6" x14ac:dyDescent="0.25">
      <c r="A1558" s="1" t="s">
        <v>15</v>
      </c>
      <c r="B1558" s="4">
        <v>37422</v>
      </c>
      <c r="C1558" s="1">
        <f t="shared" si="48"/>
        <v>2002</v>
      </c>
      <c r="D1558" s="1">
        <f t="shared" si="49"/>
        <v>6</v>
      </c>
      <c r="E1558" s="1">
        <v>5</v>
      </c>
      <c r="F1558" s="1">
        <v>2</v>
      </c>
    </row>
    <row r="1559" spans="1:6" x14ac:dyDescent="0.25">
      <c r="A1559" s="1" t="s">
        <v>15</v>
      </c>
      <c r="B1559" s="4">
        <v>37423</v>
      </c>
      <c r="C1559" s="1">
        <f t="shared" si="48"/>
        <v>2002</v>
      </c>
      <c r="D1559" s="1">
        <f t="shared" si="49"/>
        <v>6</v>
      </c>
      <c r="E1559" s="1">
        <v>2</v>
      </c>
      <c r="F1559" s="1">
        <v>0</v>
      </c>
    </row>
    <row r="1560" spans="1:6" x14ac:dyDescent="0.25">
      <c r="A1560" s="1" t="s">
        <v>15</v>
      </c>
      <c r="B1560" s="4">
        <v>37424</v>
      </c>
      <c r="C1560" s="1">
        <f t="shared" si="48"/>
        <v>2002</v>
      </c>
      <c r="D1560" s="1">
        <f t="shared" si="49"/>
        <v>6</v>
      </c>
      <c r="E1560" s="1">
        <v>4</v>
      </c>
      <c r="F1560" s="1">
        <v>1</v>
      </c>
    </row>
    <row r="1561" spans="1:6" x14ac:dyDescent="0.25">
      <c r="A1561" s="1" t="s">
        <v>15</v>
      </c>
      <c r="B1561" s="4">
        <v>37425</v>
      </c>
      <c r="C1561" s="1">
        <f t="shared" si="48"/>
        <v>2002</v>
      </c>
      <c r="D1561" s="1">
        <f t="shared" si="49"/>
        <v>6</v>
      </c>
      <c r="E1561" s="1">
        <v>5</v>
      </c>
      <c r="F1561" s="1">
        <v>1</v>
      </c>
    </row>
    <row r="1562" spans="1:6" x14ac:dyDescent="0.25">
      <c r="A1562" s="1" t="s">
        <v>15</v>
      </c>
      <c r="B1562" s="4">
        <v>37426</v>
      </c>
      <c r="C1562" s="1">
        <f t="shared" si="48"/>
        <v>2002</v>
      </c>
      <c r="D1562" s="1">
        <f t="shared" si="49"/>
        <v>6</v>
      </c>
      <c r="E1562" s="1">
        <v>8</v>
      </c>
      <c r="F1562" s="1">
        <v>5</v>
      </c>
    </row>
    <row r="1563" spans="1:6" x14ac:dyDescent="0.25">
      <c r="A1563" s="1" t="s">
        <v>15</v>
      </c>
      <c r="B1563" s="4">
        <v>37427</v>
      </c>
      <c r="C1563" s="1">
        <f t="shared" si="48"/>
        <v>2002</v>
      </c>
      <c r="D1563" s="1">
        <f t="shared" si="49"/>
        <v>6</v>
      </c>
      <c r="E1563" s="1">
        <v>10</v>
      </c>
      <c r="F1563" s="1">
        <v>0</v>
      </c>
    </row>
    <row r="1564" spans="1:6" x14ac:dyDescent="0.25">
      <c r="A1564" s="1" t="s">
        <v>15</v>
      </c>
      <c r="B1564" s="4">
        <v>37428</v>
      </c>
      <c r="C1564" s="1">
        <f t="shared" si="48"/>
        <v>2002</v>
      </c>
      <c r="D1564" s="1">
        <f t="shared" si="49"/>
        <v>6</v>
      </c>
      <c r="E1564" s="1">
        <v>6</v>
      </c>
      <c r="F1564" s="1">
        <v>4</v>
      </c>
    </row>
    <row r="1565" spans="1:6" x14ac:dyDescent="0.25">
      <c r="A1565" s="1" t="s">
        <v>15</v>
      </c>
      <c r="B1565" s="4">
        <v>37429</v>
      </c>
      <c r="C1565" s="1">
        <f t="shared" si="48"/>
        <v>2002</v>
      </c>
      <c r="D1565" s="1">
        <f t="shared" si="49"/>
        <v>6</v>
      </c>
      <c r="E1565" s="1">
        <v>7</v>
      </c>
      <c r="F1565" s="1">
        <v>2</v>
      </c>
    </row>
    <row r="1566" spans="1:6" x14ac:dyDescent="0.25">
      <c r="A1566" s="1" t="s">
        <v>15</v>
      </c>
      <c r="B1566" s="4">
        <v>37430</v>
      </c>
      <c r="C1566" s="1">
        <f t="shared" si="48"/>
        <v>2002</v>
      </c>
      <c r="D1566" s="1">
        <f t="shared" si="49"/>
        <v>6</v>
      </c>
      <c r="E1566" s="1">
        <v>16</v>
      </c>
      <c r="F1566" s="1">
        <v>7</v>
      </c>
    </row>
    <row r="1567" spans="1:6" x14ac:dyDescent="0.25">
      <c r="A1567" s="1" t="s">
        <v>15</v>
      </c>
      <c r="B1567" s="4">
        <v>37431</v>
      </c>
      <c r="C1567" s="1">
        <f t="shared" si="48"/>
        <v>2002</v>
      </c>
      <c r="D1567" s="1">
        <f t="shared" si="49"/>
        <v>6</v>
      </c>
      <c r="E1567" s="1">
        <v>13</v>
      </c>
      <c r="F1567" s="1">
        <v>6</v>
      </c>
    </row>
    <row r="1568" spans="1:6" x14ac:dyDescent="0.25">
      <c r="A1568" s="1" t="s">
        <v>15</v>
      </c>
      <c r="B1568" s="4">
        <v>37432</v>
      </c>
      <c r="C1568" s="1">
        <f t="shared" si="48"/>
        <v>2002</v>
      </c>
      <c r="D1568" s="1">
        <f t="shared" si="49"/>
        <v>6</v>
      </c>
      <c r="E1568" s="1">
        <v>13</v>
      </c>
      <c r="F1568" s="1">
        <v>5</v>
      </c>
    </row>
    <row r="1569" spans="1:6" x14ac:dyDescent="0.25">
      <c r="A1569" s="1" t="s">
        <v>15</v>
      </c>
      <c r="B1569" s="4">
        <v>37433</v>
      </c>
      <c r="C1569" s="1">
        <f t="shared" si="48"/>
        <v>2002</v>
      </c>
      <c r="D1569" s="1">
        <f t="shared" si="49"/>
        <v>6</v>
      </c>
      <c r="E1569" s="1">
        <v>26</v>
      </c>
      <c r="F1569" s="1">
        <v>16</v>
      </c>
    </row>
    <row r="1570" spans="1:6" x14ac:dyDescent="0.25">
      <c r="A1570" s="1" t="s">
        <v>15</v>
      </c>
      <c r="B1570" s="4">
        <v>37434</v>
      </c>
      <c r="C1570" s="1">
        <f t="shared" si="48"/>
        <v>2002</v>
      </c>
      <c r="D1570" s="1">
        <f t="shared" si="49"/>
        <v>6</v>
      </c>
      <c r="E1570" s="1">
        <v>22</v>
      </c>
      <c r="F1570" s="1">
        <v>10</v>
      </c>
    </row>
    <row r="1571" spans="1:6" x14ac:dyDescent="0.25">
      <c r="A1571" s="1" t="s">
        <v>15</v>
      </c>
      <c r="B1571" s="4">
        <v>37435</v>
      </c>
      <c r="C1571" s="1">
        <f t="shared" si="48"/>
        <v>2002</v>
      </c>
      <c r="D1571" s="1">
        <f t="shared" si="49"/>
        <v>6</v>
      </c>
      <c r="E1571" s="1">
        <v>30</v>
      </c>
      <c r="F1571" s="1">
        <v>13</v>
      </c>
    </row>
    <row r="1572" spans="1:6" x14ac:dyDescent="0.25">
      <c r="A1572" s="1" t="s">
        <v>15</v>
      </c>
      <c r="B1572" s="4">
        <v>37436</v>
      </c>
      <c r="C1572" s="1">
        <f t="shared" si="48"/>
        <v>2002</v>
      </c>
      <c r="D1572" s="1">
        <f t="shared" si="49"/>
        <v>6</v>
      </c>
      <c r="E1572" s="1">
        <v>37</v>
      </c>
      <c r="F1572" s="1">
        <v>18</v>
      </c>
    </row>
    <row r="1573" spans="1:6" x14ac:dyDescent="0.25">
      <c r="A1573" s="1" t="s">
        <v>15</v>
      </c>
      <c r="B1573" s="4">
        <v>37437</v>
      </c>
      <c r="C1573" s="1">
        <f t="shared" si="48"/>
        <v>2002</v>
      </c>
      <c r="D1573" s="1">
        <f t="shared" si="49"/>
        <v>6</v>
      </c>
      <c r="E1573" s="1">
        <v>49</v>
      </c>
      <c r="F1573" s="1">
        <v>22</v>
      </c>
    </row>
    <row r="1574" spans="1:6" x14ac:dyDescent="0.25">
      <c r="A1574" s="1" t="s">
        <v>15</v>
      </c>
      <c r="B1574" s="4">
        <v>37438</v>
      </c>
      <c r="C1574" s="1">
        <f t="shared" si="48"/>
        <v>2002</v>
      </c>
      <c r="D1574" s="1">
        <f t="shared" si="49"/>
        <v>7</v>
      </c>
      <c r="E1574" s="1">
        <v>44</v>
      </c>
      <c r="F1574" s="1">
        <v>13</v>
      </c>
    </row>
    <row r="1575" spans="1:6" x14ac:dyDescent="0.25">
      <c r="A1575" s="1" t="s">
        <v>15</v>
      </c>
      <c r="B1575" s="4">
        <v>37439</v>
      </c>
      <c r="C1575" s="1">
        <f t="shared" si="48"/>
        <v>2002</v>
      </c>
      <c r="D1575" s="1">
        <f t="shared" si="49"/>
        <v>7</v>
      </c>
      <c r="E1575" s="1">
        <v>90</v>
      </c>
      <c r="F1575" s="1">
        <v>41</v>
      </c>
    </row>
    <row r="1576" spans="1:6" x14ac:dyDescent="0.25">
      <c r="A1576" s="1" t="s">
        <v>15</v>
      </c>
      <c r="B1576" s="4">
        <v>37440</v>
      </c>
      <c r="C1576" s="1">
        <f t="shared" si="48"/>
        <v>2002</v>
      </c>
      <c r="D1576" s="1">
        <f t="shared" si="49"/>
        <v>7</v>
      </c>
      <c r="E1576" s="1">
        <v>68</v>
      </c>
      <c r="F1576" s="1">
        <v>19</v>
      </c>
    </row>
    <row r="1577" spans="1:6" x14ac:dyDescent="0.25">
      <c r="A1577" s="1" t="s">
        <v>15</v>
      </c>
      <c r="B1577" s="4">
        <v>37441</v>
      </c>
      <c r="C1577" s="1">
        <f t="shared" si="48"/>
        <v>2002</v>
      </c>
      <c r="D1577" s="1">
        <f t="shared" si="49"/>
        <v>7</v>
      </c>
      <c r="E1577" s="1">
        <v>109</v>
      </c>
      <c r="F1577" s="1">
        <v>50</v>
      </c>
    </row>
    <row r="1578" spans="1:6" x14ac:dyDescent="0.25">
      <c r="A1578" s="1" t="s">
        <v>15</v>
      </c>
      <c r="B1578" s="4">
        <v>37442</v>
      </c>
      <c r="C1578" s="1">
        <f t="shared" si="48"/>
        <v>2002</v>
      </c>
      <c r="D1578" s="1">
        <f t="shared" si="49"/>
        <v>7</v>
      </c>
      <c r="E1578" s="1">
        <v>84</v>
      </c>
      <c r="F1578" s="1">
        <v>34</v>
      </c>
    </row>
    <row r="1579" spans="1:6" x14ac:dyDescent="0.25">
      <c r="A1579" s="1" t="s">
        <v>15</v>
      </c>
      <c r="B1579" s="4">
        <v>37443</v>
      </c>
      <c r="C1579" s="1">
        <f t="shared" si="48"/>
        <v>2002</v>
      </c>
      <c r="D1579" s="1">
        <f t="shared" si="49"/>
        <v>7</v>
      </c>
      <c r="E1579" s="1">
        <v>108</v>
      </c>
      <c r="F1579" s="1">
        <v>46</v>
      </c>
    </row>
    <row r="1580" spans="1:6" x14ac:dyDescent="0.25">
      <c r="A1580" s="1" t="s">
        <v>15</v>
      </c>
      <c r="B1580" s="4">
        <v>37444</v>
      </c>
      <c r="C1580" s="1">
        <f t="shared" si="48"/>
        <v>2002</v>
      </c>
      <c r="D1580" s="1">
        <f t="shared" si="49"/>
        <v>7</v>
      </c>
      <c r="E1580" s="1">
        <v>84</v>
      </c>
      <c r="F1580" s="1">
        <v>32</v>
      </c>
    </row>
    <row r="1581" spans="1:6" x14ac:dyDescent="0.25">
      <c r="A1581" s="1" t="s">
        <v>15</v>
      </c>
      <c r="B1581" s="4">
        <v>37445</v>
      </c>
      <c r="C1581" s="1">
        <f t="shared" si="48"/>
        <v>2002</v>
      </c>
      <c r="D1581" s="1">
        <f t="shared" si="49"/>
        <v>7</v>
      </c>
      <c r="E1581" s="1">
        <v>85</v>
      </c>
      <c r="F1581" s="1">
        <v>38</v>
      </c>
    </row>
    <row r="1582" spans="1:6" x14ac:dyDescent="0.25">
      <c r="A1582" s="1" t="s">
        <v>15</v>
      </c>
      <c r="B1582" s="4">
        <v>37446</v>
      </c>
      <c r="C1582" s="1">
        <f t="shared" si="48"/>
        <v>2002</v>
      </c>
      <c r="D1582" s="1">
        <f t="shared" si="49"/>
        <v>7</v>
      </c>
      <c r="E1582" s="1">
        <v>64</v>
      </c>
      <c r="F1582" s="1">
        <v>23</v>
      </c>
    </row>
    <row r="1583" spans="1:6" x14ac:dyDescent="0.25">
      <c r="A1583" s="1" t="s">
        <v>15</v>
      </c>
      <c r="B1583" s="4">
        <v>37447</v>
      </c>
      <c r="C1583" s="1">
        <f t="shared" si="48"/>
        <v>2002</v>
      </c>
      <c r="D1583" s="1">
        <f t="shared" si="49"/>
        <v>7</v>
      </c>
      <c r="E1583" s="1">
        <v>140</v>
      </c>
      <c r="F1583" s="1">
        <v>61</v>
      </c>
    </row>
    <row r="1584" spans="1:6" x14ac:dyDescent="0.25">
      <c r="A1584" s="1" t="s">
        <v>15</v>
      </c>
      <c r="B1584" s="4">
        <v>37448</v>
      </c>
      <c r="C1584" s="1">
        <f t="shared" si="48"/>
        <v>2002</v>
      </c>
      <c r="D1584" s="1">
        <f t="shared" si="49"/>
        <v>7</v>
      </c>
      <c r="E1584" s="1">
        <v>90</v>
      </c>
      <c r="F1584" s="1">
        <v>34</v>
      </c>
    </row>
    <row r="1585" spans="1:6" x14ac:dyDescent="0.25">
      <c r="A1585" s="1" t="s">
        <v>15</v>
      </c>
      <c r="B1585" s="4">
        <v>37449</v>
      </c>
      <c r="C1585" s="1">
        <f t="shared" si="48"/>
        <v>2002</v>
      </c>
      <c r="D1585" s="1">
        <f t="shared" si="49"/>
        <v>7</v>
      </c>
      <c r="E1585" s="1">
        <v>40</v>
      </c>
      <c r="F1585" s="1">
        <v>19</v>
      </c>
    </row>
    <row r="1586" spans="1:6" x14ac:dyDescent="0.25">
      <c r="A1586" s="1" t="s">
        <v>15</v>
      </c>
      <c r="B1586" s="4">
        <v>37450</v>
      </c>
      <c r="C1586" s="1">
        <f t="shared" si="48"/>
        <v>2002</v>
      </c>
      <c r="D1586" s="1">
        <f t="shared" si="49"/>
        <v>7</v>
      </c>
      <c r="E1586" s="1">
        <v>64</v>
      </c>
      <c r="F1586" s="1">
        <v>35</v>
      </c>
    </row>
    <row r="1587" spans="1:6" x14ac:dyDescent="0.25">
      <c r="A1587" s="1" t="s">
        <v>15</v>
      </c>
      <c r="B1587" s="4">
        <v>37451</v>
      </c>
      <c r="C1587" s="1">
        <f t="shared" si="48"/>
        <v>2002</v>
      </c>
      <c r="D1587" s="1">
        <f t="shared" si="49"/>
        <v>7</v>
      </c>
      <c r="E1587" s="1">
        <v>74</v>
      </c>
      <c r="F1587" s="1">
        <v>40</v>
      </c>
    </row>
    <row r="1588" spans="1:6" x14ac:dyDescent="0.25">
      <c r="A1588" s="1" t="s">
        <v>15</v>
      </c>
      <c r="B1588" s="4">
        <v>37452</v>
      </c>
      <c r="C1588" s="1">
        <f t="shared" si="48"/>
        <v>2002</v>
      </c>
      <c r="D1588" s="1">
        <f t="shared" si="49"/>
        <v>7</v>
      </c>
      <c r="E1588" s="1">
        <v>152</v>
      </c>
      <c r="F1588" s="1">
        <v>73</v>
      </c>
    </row>
    <row r="1589" spans="1:6" x14ac:dyDescent="0.25">
      <c r="A1589" s="1" t="s">
        <v>15</v>
      </c>
      <c r="B1589" s="4">
        <v>37453</v>
      </c>
      <c r="C1589" s="1">
        <f t="shared" si="48"/>
        <v>2002</v>
      </c>
      <c r="D1589" s="1">
        <f t="shared" si="49"/>
        <v>7</v>
      </c>
      <c r="E1589" s="1">
        <v>126</v>
      </c>
      <c r="F1589" s="1">
        <v>44</v>
      </c>
    </row>
    <row r="1590" spans="1:6" x14ac:dyDescent="0.25">
      <c r="A1590" s="1" t="s">
        <v>15</v>
      </c>
      <c r="B1590" s="4">
        <v>37454</v>
      </c>
      <c r="C1590" s="1">
        <f t="shared" si="48"/>
        <v>2002</v>
      </c>
      <c r="D1590" s="1">
        <f t="shared" si="49"/>
        <v>7</v>
      </c>
      <c r="E1590" s="1">
        <v>149</v>
      </c>
      <c r="F1590" s="1">
        <v>65</v>
      </c>
    </row>
    <row r="1591" spans="1:6" x14ac:dyDescent="0.25">
      <c r="A1591" s="1" t="s">
        <v>15</v>
      </c>
      <c r="B1591" s="4">
        <v>37455</v>
      </c>
      <c r="C1591" s="1">
        <f t="shared" si="48"/>
        <v>2002</v>
      </c>
      <c r="D1591" s="1">
        <f t="shared" si="49"/>
        <v>7</v>
      </c>
      <c r="E1591" s="1">
        <v>157</v>
      </c>
      <c r="F1591" s="1">
        <v>71</v>
      </c>
    </row>
    <row r="1592" spans="1:6" x14ac:dyDescent="0.25">
      <c r="A1592" s="1" t="s">
        <v>15</v>
      </c>
      <c r="B1592" s="4">
        <v>37456</v>
      </c>
      <c r="C1592" s="1">
        <f t="shared" si="48"/>
        <v>2002</v>
      </c>
      <c r="D1592" s="1">
        <f t="shared" si="49"/>
        <v>7</v>
      </c>
      <c r="E1592" s="1">
        <v>228</v>
      </c>
      <c r="F1592" s="1">
        <v>114</v>
      </c>
    </row>
    <row r="1593" spans="1:6" x14ac:dyDescent="0.25">
      <c r="A1593" s="1" t="s">
        <v>15</v>
      </c>
      <c r="B1593" s="4">
        <v>37457</v>
      </c>
      <c r="C1593" s="1">
        <f t="shared" si="48"/>
        <v>2002</v>
      </c>
      <c r="D1593" s="1">
        <f t="shared" si="49"/>
        <v>7</v>
      </c>
      <c r="E1593" s="1">
        <v>202</v>
      </c>
      <c r="F1593" s="1">
        <v>98</v>
      </c>
    </row>
    <row r="1594" spans="1:6" x14ac:dyDescent="0.25">
      <c r="A1594" s="1" t="s">
        <v>15</v>
      </c>
      <c r="B1594" s="4">
        <v>37458</v>
      </c>
      <c r="C1594" s="1">
        <f t="shared" si="48"/>
        <v>2002</v>
      </c>
      <c r="D1594" s="1">
        <f t="shared" si="49"/>
        <v>7</v>
      </c>
      <c r="E1594" s="1">
        <v>175</v>
      </c>
      <c r="F1594" s="1">
        <v>92</v>
      </c>
    </row>
    <row r="1595" spans="1:6" x14ac:dyDescent="0.25">
      <c r="A1595" s="1" t="s">
        <v>15</v>
      </c>
      <c r="B1595" s="4">
        <v>37459</v>
      </c>
      <c r="C1595" s="1">
        <f t="shared" si="48"/>
        <v>2002</v>
      </c>
      <c r="D1595" s="1">
        <f t="shared" si="49"/>
        <v>7</v>
      </c>
      <c r="E1595" s="1">
        <v>80</v>
      </c>
      <c r="F1595" s="1">
        <v>36</v>
      </c>
    </row>
    <row r="1596" spans="1:6" x14ac:dyDescent="0.25">
      <c r="A1596" s="1" t="s">
        <v>15</v>
      </c>
      <c r="B1596" s="4">
        <v>37460</v>
      </c>
      <c r="C1596" s="1">
        <f t="shared" si="48"/>
        <v>2002</v>
      </c>
      <c r="D1596" s="1">
        <f t="shared" si="49"/>
        <v>7</v>
      </c>
      <c r="E1596" s="1">
        <v>19</v>
      </c>
      <c r="F1596" s="1">
        <v>8</v>
      </c>
    </row>
    <row r="1597" spans="1:6" x14ac:dyDescent="0.25">
      <c r="A1597" s="1" t="s">
        <v>15</v>
      </c>
      <c r="B1597" s="4">
        <v>37461</v>
      </c>
      <c r="C1597" s="1">
        <f t="shared" si="48"/>
        <v>2002</v>
      </c>
      <c r="D1597" s="1">
        <f t="shared" si="49"/>
        <v>7</v>
      </c>
      <c r="E1597" s="1">
        <v>12</v>
      </c>
      <c r="F1597" s="1">
        <v>2</v>
      </c>
    </row>
    <row r="1598" spans="1:6" x14ac:dyDescent="0.25">
      <c r="A1598" s="1" t="s">
        <v>15</v>
      </c>
      <c r="B1598" s="4">
        <v>37462</v>
      </c>
      <c r="C1598" s="1">
        <f t="shared" si="48"/>
        <v>2002</v>
      </c>
      <c r="D1598" s="1">
        <f t="shared" si="49"/>
        <v>7</v>
      </c>
      <c r="E1598" s="1">
        <v>53</v>
      </c>
      <c r="F1598" s="1">
        <v>32</v>
      </c>
    </row>
    <row r="1599" spans="1:6" x14ac:dyDescent="0.25">
      <c r="A1599" s="1" t="s">
        <v>15</v>
      </c>
      <c r="B1599" s="4">
        <v>37463</v>
      </c>
      <c r="C1599" s="1">
        <f t="shared" si="48"/>
        <v>2002</v>
      </c>
      <c r="D1599" s="1">
        <f t="shared" si="49"/>
        <v>7</v>
      </c>
      <c r="E1599" s="1">
        <v>220</v>
      </c>
      <c r="F1599" s="1">
        <v>124</v>
      </c>
    </row>
    <row r="1600" spans="1:6" x14ac:dyDescent="0.25">
      <c r="A1600" s="1" t="s">
        <v>15</v>
      </c>
      <c r="B1600" s="4">
        <v>37464</v>
      </c>
      <c r="C1600" s="1">
        <f t="shared" si="48"/>
        <v>2002</v>
      </c>
      <c r="D1600" s="1">
        <f t="shared" si="49"/>
        <v>7</v>
      </c>
      <c r="E1600" s="1">
        <v>396</v>
      </c>
      <c r="F1600" s="1">
        <v>235</v>
      </c>
    </row>
    <row r="1601" spans="1:6" x14ac:dyDescent="0.25">
      <c r="A1601" s="1" t="s">
        <v>15</v>
      </c>
      <c r="B1601" s="4">
        <v>37465</v>
      </c>
      <c r="C1601" s="1">
        <f t="shared" si="48"/>
        <v>2002</v>
      </c>
      <c r="D1601" s="1">
        <f t="shared" si="49"/>
        <v>7</v>
      </c>
      <c r="E1601" s="1">
        <v>548</v>
      </c>
      <c r="F1601" s="1">
        <v>250</v>
      </c>
    </row>
    <row r="1602" spans="1:6" x14ac:dyDescent="0.25">
      <c r="A1602" s="1" t="s">
        <v>15</v>
      </c>
      <c r="B1602" s="4">
        <v>37466</v>
      </c>
      <c r="C1602" s="1">
        <f t="shared" si="48"/>
        <v>2002</v>
      </c>
      <c r="D1602" s="1">
        <f t="shared" si="49"/>
        <v>7</v>
      </c>
      <c r="E1602" s="1">
        <v>416</v>
      </c>
      <c r="F1602" s="1">
        <v>180</v>
      </c>
    </row>
    <row r="1603" spans="1:6" x14ac:dyDescent="0.25">
      <c r="A1603" s="1" t="s">
        <v>15</v>
      </c>
      <c r="B1603" s="4">
        <v>37467</v>
      </c>
      <c r="C1603" s="1">
        <f t="shared" ref="C1603:C1666" si="50">YEAR(B1603)</f>
        <v>2002</v>
      </c>
      <c r="D1603" s="1">
        <f t="shared" ref="D1603:D1666" si="51">MONTH(B1603)</f>
        <v>7</v>
      </c>
      <c r="E1603" s="1">
        <v>349</v>
      </c>
      <c r="F1603" s="1">
        <v>158</v>
      </c>
    </row>
    <row r="1604" spans="1:6" x14ac:dyDescent="0.25">
      <c r="A1604" s="1" t="s">
        <v>15</v>
      </c>
      <c r="B1604" s="4">
        <v>37468</v>
      </c>
      <c r="C1604" s="1">
        <f t="shared" si="50"/>
        <v>2002</v>
      </c>
      <c r="D1604" s="1">
        <f t="shared" si="51"/>
        <v>7</v>
      </c>
      <c r="E1604" s="1">
        <v>440</v>
      </c>
      <c r="F1604" s="1">
        <v>206</v>
      </c>
    </row>
    <row r="1605" spans="1:6" x14ac:dyDescent="0.25">
      <c r="A1605" s="1" t="s">
        <v>15</v>
      </c>
      <c r="B1605" s="4">
        <v>37469</v>
      </c>
      <c r="C1605" s="1">
        <f t="shared" si="50"/>
        <v>2002</v>
      </c>
      <c r="D1605" s="1">
        <f t="shared" si="51"/>
        <v>8</v>
      </c>
      <c r="E1605" s="1">
        <v>234</v>
      </c>
      <c r="F1605" s="1">
        <v>102</v>
      </c>
    </row>
    <row r="1606" spans="1:6" x14ac:dyDescent="0.25">
      <c r="A1606" s="1" t="s">
        <v>15</v>
      </c>
      <c r="B1606" s="4">
        <v>37470</v>
      </c>
      <c r="C1606" s="1">
        <f t="shared" si="50"/>
        <v>2002</v>
      </c>
      <c r="D1606" s="1">
        <f t="shared" si="51"/>
        <v>8</v>
      </c>
      <c r="E1606" s="1">
        <v>190</v>
      </c>
      <c r="F1606" s="1">
        <v>79</v>
      </c>
    </row>
    <row r="1607" spans="1:6" x14ac:dyDescent="0.25">
      <c r="A1607" s="1" t="s">
        <v>15</v>
      </c>
      <c r="B1607" s="4">
        <v>37471</v>
      </c>
      <c r="C1607" s="1">
        <f t="shared" si="50"/>
        <v>2002</v>
      </c>
      <c r="D1607" s="1">
        <f t="shared" si="51"/>
        <v>8</v>
      </c>
      <c r="E1607" s="1">
        <v>199</v>
      </c>
      <c r="F1607" s="1">
        <v>85</v>
      </c>
    </row>
    <row r="1608" spans="1:6" x14ac:dyDescent="0.25">
      <c r="A1608" s="1" t="s">
        <v>15</v>
      </c>
      <c r="B1608" s="4">
        <v>37472</v>
      </c>
      <c r="C1608" s="1">
        <f t="shared" si="50"/>
        <v>2002</v>
      </c>
      <c r="D1608" s="1">
        <f t="shared" si="51"/>
        <v>8</v>
      </c>
      <c r="E1608" s="1">
        <v>324</v>
      </c>
      <c r="F1608" s="1">
        <v>139</v>
      </c>
    </row>
    <row r="1609" spans="1:6" x14ac:dyDescent="0.25">
      <c r="A1609" s="1" t="s">
        <v>15</v>
      </c>
      <c r="B1609" s="4">
        <v>37473</v>
      </c>
      <c r="C1609" s="1">
        <f t="shared" si="50"/>
        <v>2002</v>
      </c>
      <c r="D1609" s="1">
        <f t="shared" si="51"/>
        <v>8</v>
      </c>
      <c r="E1609" s="1">
        <v>307</v>
      </c>
      <c r="F1609" s="1">
        <v>133</v>
      </c>
    </row>
    <row r="1610" spans="1:6" x14ac:dyDescent="0.25">
      <c r="A1610" s="1" t="s">
        <v>15</v>
      </c>
      <c r="B1610" s="4">
        <v>37474</v>
      </c>
      <c r="C1610" s="1">
        <f t="shared" si="50"/>
        <v>2002</v>
      </c>
      <c r="D1610" s="1">
        <f t="shared" si="51"/>
        <v>8</v>
      </c>
      <c r="E1610" s="1">
        <v>218</v>
      </c>
      <c r="F1610" s="1">
        <v>86</v>
      </c>
    </row>
    <row r="1611" spans="1:6" x14ac:dyDescent="0.25">
      <c r="A1611" s="1" t="s">
        <v>15</v>
      </c>
      <c r="B1611" s="4">
        <v>37475</v>
      </c>
      <c r="C1611" s="1">
        <f t="shared" si="50"/>
        <v>2002</v>
      </c>
      <c r="D1611" s="1">
        <f t="shared" si="51"/>
        <v>8</v>
      </c>
      <c r="E1611" s="1">
        <v>234</v>
      </c>
      <c r="F1611" s="1">
        <v>107</v>
      </c>
    </row>
    <row r="1612" spans="1:6" x14ac:dyDescent="0.25">
      <c r="A1612" s="1" t="s">
        <v>15</v>
      </c>
      <c r="B1612" s="4">
        <v>37476</v>
      </c>
      <c r="C1612" s="1">
        <f t="shared" si="50"/>
        <v>2002</v>
      </c>
      <c r="D1612" s="1">
        <f t="shared" si="51"/>
        <v>8</v>
      </c>
      <c r="E1612" s="1">
        <v>216</v>
      </c>
      <c r="F1612" s="1">
        <v>82</v>
      </c>
    </row>
    <row r="1613" spans="1:6" x14ac:dyDescent="0.25">
      <c r="A1613" s="1" t="s">
        <v>15</v>
      </c>
      <c r="B1613" s="4">
        <v>37477</v>
      </c>
      <c r="C1613" s="1">
        <f t="shared" si="50"/>
        <v>2002</v>
      </c>
      <c r="D1613" s="1">
        <f t="shared" si="51"/>
        <v>8</v>
      </c>
      <c r="E1613" s="1">
        <v>199</v>
      </c>
      <c r="F1613" s="1">
        <v>84</v>
      </c>
    </row>
    <row r="1614" spans="1:6" x14ac:dyDescent="0.25">
      <c r="A1614" s="1" t="s">
        <v>15</v>
      </c>
      <c r="B1614" s="4">
        <v>37478</v>
      </c>
      <c r="C1614" s="1">
        <f t="shared" si="50"/>
        <v>2002</v>
      </c>
      <c r="D1614" s="1">
        <f t="shared" si="51"/>
        <v>8</v>
      </c>
      <c r="E1614" s="1">
        <v>133</v>
      </c>
      <c r="F1614" s="1">
        <v>40</v>
      </c>
    </row>
    <row r="1615" spans="1:6" x14ac:dyDescent="0.25">
      <c r="A1615" s="1" t="s">
        <v>15</v>
      </c>
      <c r="B1615" s="4">
        <v>37479</v>
      </c>
      <c r="C1615" s="1">
        <f t="shared" si="50"/>
        <v>2002</v>
      </c>
      <c r="D1615" s="1">
        <f t="shared" si="51"/>
        <v>8</v>
      </c>
      <c r="E1615" s="1">
        <v>272</v>
      </c>
      <c r="F1615" s="1">
        <v>104</v>
      </c>
    </row>
    <row r="1616" spans="1:6" x14ac:dyDescent="0.25">
      <c r="A1616" s="1" t="s">
        <v>15</v>
      </c>
      <c r="B1616" s="4">
        <v>37480</v>
      </c>
      <c r="C1616" s="1">
        <f t="shared" si="50"/>
        <v>2002</v>
      </c>
      <c r="D1616" s="1">
        <f t="shared" si="51"/>
        <v>8</v>
      </c>
      <c r="E1616" s="1">
        <v>197</v>
      </c>
      <c r="F1616" s="1">
        <v>67</v>
      </c>
    </row>
    <row r="1617" spans="1:6" x14ac:dyDescent="0.25">
      <c r="A1617" s="1" t="s">
        <v>15</v>
      </c>
      <c r="B1617" s="4">
        <v>37481</v>
      </c>
      <c r="C1617" s="1">
        <f t="shared" si="50"/>
        <v>2002</v>
      </c>
      <c r="D1617" s="1">
        <f t="shared" si="51"/>
        <v>8</v>
      </c>
      <c r="E1617" s="1">
        <v>242</v>
      </c>
      <c r="F1617" s="1">
        <v>100</v>
      </c>
    </row>
    <row r="1618" spans="1:6" x14ac:dyDescent="0.25">
      <c r="A1618" s="1" t="s">
        <v>15</v>
      </c>
      <c r="B1618" s="4">
        <v>37482</v>
      </c>
      <c r="C1618" s="1">
        <f t="shared" si="50"/>
        <v>2002</v>
      </c>
      <c r="D1618" s="1">
        <f t="shared" si="51"/>
        <v>8</v>
      </c>
      <c r="E1618" s="1">
        <v>194</v>
      </c>
      <c r="F1618" s="1">
        <v>66</v>
      </c>
    </row>
    <row r="1619" spans="1:6" x14ac:dyDescent="0.25">
      <c r="A1619" s="1" t="s">
        <v>15</v>
      </c>
      <c r="B1619" s="4">
        <v>37483</v>
      </c>
      <c r="C1619" s="1">
        <f t="shared" si="50"/>
        <v>2002</v>
      </c>
      <c r="D1619" s="1">
        <f t="shared" si="51"/>
        <v>8</v>
      </c>
      <c r="E1619" s="1">
        <v>192</v>
      </c>
      <c r="F1619" s="1">
        <v>67</v>
      </c>
    </row>
    <row r="1620" spans="1:6" x14ac:dyDescent="0.25">
      <c r="A1620" s="1" t="s">
        <v>15</v>
      </c>
      <c r="B1620" s="4">
        <v>37484</v>
      </c>
      <c r="C1620" s="1">
        <f t="shared" si="50"/>
        <v>2002</v>
      </c>
      <c r="D1620" s="1">
        <f t="shared" si="51"/>
        <v>8</v>
      </c>
      <c r="E1620" s="1">
        <v>442</v>
      </c>
      <c r="F1620" s="1">
        <v>162</v>
      </c>
    </row>
    <row r="1621" spans="1:6" x14ac:dyDescent="0.25">
      <c r="A1621" s="1" t="s">
        <v>15</v>
      </c>
      <c r="B1621" s="4">
        <v>37485</v>
      </c>
      <c r="C1621" s="1">
        <f t="shared" si="50"/>
        <v>2002</v>
      </c>
      <c r="D1621" s="1">
        <f t="shared" si="51"/>
        <v>8</v>
      </c>
      <c r="E1621" s="1">
        <v>350</v>
      </c>
      <c r="F1621" s="1">
        <v>136</v>
      </c>
    </row>
    <row r="1622" spans="1:6" x14ac:dyDescent="0.25">
      <c r="A1622" s="1" t="s">
        <v>15</v>
      </c>
      <c r="B1622" s="4">
        <v>37486</v>
      </c>
      <c r="C1622" s="1">
        <f t="shared" si="50"/>
        <v>2002</v>
      </c>
      <c r="D1622" s="1">
        <f t="shared" si="51"/>
        <v>8</v>
      </c>
      <c r="E1622" s="1">
        <v>438</v>
      </c>
      <c r="F1622" s="1">
        <v>152</v>
      </c>
    </row>
    <row r="1623" spans="1:6" x14ac:dyDescent="0.25">
      <c r="A1623" s="1" t="s">
        <v>15</v>
      </c>
      <c r="B1623" s="4">
        <v>37487</v>
      </c>
      <c r="C1623" s="1">
        <f t="shared" si="50"/>
        <v>2002</v>
      </c>
      <c r="D1623" s="1">
        <f t="shared" si="51"/>
        <v>8</v>
      </c>
      <c r="E1623" s="1">
        <v>311</v>
      </c>
      <c r="F1623" s="1">
        <v>112</v>
      </c>
    </row>
    <row r="1624" spans="1:6" x14ac:dyDescent="0.25">
      <c r="A1624" s="1" t="s">
        <v>15</v>
      </c>
      <c r="B1624" s="4">
        <v>37488</v>
      </c>
      <c r="C1624" s="1">
        <f t="shared" si="50"/>
        <v>2002</v>
      </c>
      <c r="D1624" s="1">
        <f t="shared" si="51"/>
        <v>8</v>
      </c>
      <c r="E1624" s="1">
        <v>499</v>
      </c>
      <c r="F1624" s="1">
        <v>191</v>
      </c>
    </row>
    <row r="1625" spans="1:6" x14ac:dyDescent="0.25">
      <c r="A1625" s="1" t="s">
        <v>15</v>
      </c>
      <c r="B1625" s="4">
        <v>37489</v>
      </c>
      <c r="C1625" s="1">
        <f t="shared" si="50"/>
        <v>2002</v>
      </c>
      <c r="D1625" s="1">
        <f t="shared" si="51"/>
        <v>8</v>
      </c>
      <c r="E1625" s="1">
        <v>551</v>
      </c>
      <c r="F1625" s="1">
        <v>160</v>
      </c>
    </row>
    <row r="1626" spans="1:6" x14ac:dyDescent="0.25">
      <c r="A1626" s="1" t="s">
        <v>15</v>
      </c>
      <c r="B1626" s="4">
        <v>37490</v>
      </c>
      <c r="C1626" s="1">
        <f t="shared" si="50"/>
        <v>2002</v>
      </c>
      <c r="D1626" s="1">
        <f t="shared" si="51"/>
        <v>8</v>
      </c>
      <c r="E1626" s="1">
        <v>416</v>
      </c>
      <c r="F1626" s="1">
        <v>131</v>
      </c>
    </row>
    <row r="1627" spans="1:6" x14ac:dyDescent="0.25">
      <c r="A1627" s="1" t="s">
        <v>15</v>
      </c>
      <c r="B1627" s="4">
        <v>37491</v>
      </c>
      <c r="C1627" s="1">
        <f t="shared" si="50"/>
        <v>2002</v>
      </c>
      <c r="D1627" s="1">
        <f t="shared" si="51"/>
        <v>8</v>
      </c>
      <c r="E1627" s="1">
        <v>350</v>
      </c>
      <c r="F1627" s="1">
        <v>101</v>
      </c>
    </row>
    <row r="1628" spans="1:6" x14ac:dyDescent="0.25">
      <c r="A1628" s="1" t="s">
        <v>15</v>
      </c>
      <c r="B1628" s="4">
        <v>37492</v>
      </c>
      <c r="C1628" s="1">
        <f t="shared" si="50"/>
        <v>2002</v>
      </c>
      <c r="D1628" s="1">
        <f t="shared" si="51"/>
        <v>8</v>
      </c>
      <c r="E1628" s="1">
        <v>449</v>
      </c>
      <c r="F1628" s="1">
        <v>170</v>
      </c>
    </row>
    <row r="1629" spans="1:6" x14ac:dyDescent="0.25">
      <c r="A1629" s="1" t="s">
        <v>15</v>
      </c>
      <c r="B1629" s="4">
        <v>37493</v>
      </c>
      <c r="C1629" s="1">
        <f t="shared" si="50"/>
        <v>2002</v>
      </c>
      <c r="D1629" s="1">
        <f t="shared" si="51"/>
        <v>8</v>
      </c>
      <c r="E1629" s="1">
        <v>630</v>
      </c>
      <c r="F1629" s="1">
        <v>221</v>
      </c>
    </row>
    <row r="1630" spans="1:6" x14ac:dyDescent="0.25">
      <c r="A1630" s="1" t="s">
        <v>15</v>
      </c>
      <c r="B1630" s="4">
        <v>37494</v>
      </c>
      <c r="C1630" s="1">
        <f t="shared" si="50"/>
        <v>2002</v>
      </c>
      <c r="D1630" s="1">
        <f t="shared" si="51"/>
        <v>8</v>
      </c>
      <c r="E1630" s="1">
        <v>1559</v>
      </c>
      <c r="F1630" s="1">
        <v>476</v>
      </c>
    </row>
    <row r="1631" spans="1:6" x14ac:dyDescent="0.25">
      <c r="A1631" s="1" t="s">
        <v>15</v>
      </c>
      <c r="B1631" s="4">
        <v>37495</v>
      </c>
      <c r="C1631" s="1">
        <f t="shared" si="50"/>
        <v>2002</v>
      </c>
      <c r="D1631" s="1">
        <f t="shared" si="51"/>
        <v>8</v>
      </c>
      <c r="E1631" s="1">
        <v>892</v>
      </c>
      <c r="F1631" s="1">
        <v>304</v>
      </c>
    </row>
    <row r="1632" spans="1:6" x14ac:dyDescent="0.25">
      <c r="A1632" s="1" t="s">
        <v>15</v>
      </c>
      <c r="B1632" s="4">
        <v>37496</v>
      </c>
      <c r="C1632" s="1">
        <f t="shared" si="50"/>
        <v>2002</v>
      </c>
      <c r="D1632" s="1">
        <f t="shared" si="51"/>
        <v>8</v>
      </c>
      <c r="E1632" s="1">
        <v>390</v>
      </c>
      <c r="F1632" s="1">
        <v>126</v>
      </c>
    </row>
    <row r="1633" spans="1:6" x14ac:dyDescent="0.25">
      <c r="A1633" s="1" t="s">
        <v>15</v>
      </c>
      <c r="B1633" s="4">
        <v>37497</v>
      </c>
      <c r="C1633" s="1">
        <f t="shared" si="50"/>
        <v>2002</v>
      </c>
      <c r="D1633" s="1">
        <f t="shared" si="51"/>
        <v>8</v>
      </c>
      <c r="E1633" s="1">
        <v>320</v>
      </c>
      <c r="F1633" s="1">
        <v>95</v>
      </c>
    </row>
    <row r="1634" spans="1:6" x14ac:dyDescent="0.25">
      <c r="A1634" s="1" t="s">
        <v>15</v>
      </c>
      <c r="B1634" s="4">
        <v>37498</v>
      </c>
      <c r="C1634" s="1">
        <f t="shared" si="50"/>
        <v>2002</v>
      </c>
      <c r="D1634" s="1">
        <f t="shared" si="51"/>
        <v>8</v>
      </c>
      <c r="E1634" s="1">
        <v>1254</v>
      </c>
      <c r="F1634" s="1">
        <v>370</v>
      </c>
    </row>
    <row r="1635" spans="1:6" x14ac:dyDescent="0.25">
      <c r="A1635" s="1" t="s">
        <v>15</v>
      </c>
      <c r="B1635" s="4">
        <v>37499</v>
      </c>
      <c r="C1635" s="1">
        <f t="shared" si="50"/>
        <v>2002</v>
      </c>
      <c r="D1635" s="1">
        <f t="shared" si="51"/>
        <v>8</v>
      </c>
      <c r="E1635" s="1">
        <v>2032</v>
      </c>
      <c r="F1635" s="1">
        <v>584</v>
      </c>
    </row>
    <row r="1636" spans="1:6" x14ac:dyDescent="0.25">
      <c r="A1636" s="1" t="s">
        <v>15</v>
      </c>
      <c r="B1636" s="4">
        <v>37500</v>
      </c>
      <c r="C1636" s="1">
        <f t="shared" si="50"/>
        <v>2002</v>
      </c>
      <c r="D1636" s="1">
        <f t="shared" si="51"/>
        <v>9</v>
      </c>
      <c r="E1636" s="1">
        <v>1693</v>
      </c>
      <c r="F1636" s="1">
        <v>486</v>
      </c>
    </row>
    <row r="1637" spans="1:6" x14ac:dyDescent="0.25">
      <c r="A1637" s="1" t="s">
        <v>15</v>
      </c>
      <c r="B1637" s="4">
        <v>37501</v>
      </c>
      <c r="C1637" s="1">
        <f t="shared" si="50"/>
        <v>2002</v>
      </c>
      <c r="D1637" s="1">
        <f t="shared" si="51"/>
        <v>9</v>
      </c>
      <c r="E1637" s="1">
        <v>1888</v>
      </c>
      <c r="F1637" s="1">
        <v>542</v>
      </c>
    </row>
    <row r="1638" spans="1:6" x14ac:dyDescent="0.25">
      <c r="A1638" s="1" t="s">
        <v>15</v>
      </c>
      <c r="B1638" s="4">
        <v>37502</v>
      </c>
      <c r="C1638" s="1">
        <f t="shared" si="50"/>
        <v>2002</v>
      </c>
      <c r="D1638" s="1">
        <f t="shared" si="51"/>
        <v>9</v>
      </c>
      <c r="E1638" s="1">
        <v>1997</v>
      </c>
      <c r="F1638" s="1">
        <v>571</v>
      </c>
    </row>
    <row r="1639" spans="1:6" x14ac:dyDescent="0.25">
      <c r="A1639" s="1" t="s">
        <v>15</v>
      </c>
      <c r="B1639" s="4">
        <v>37503</v>
      </c>
      <c r="C1639" s="1">
        <f t="shared" si="50"/>
        <v>2002</v>
      </c>
      <c r="D1639" s="1">
        <f t="shared" si="51"/>
        <v>9</v>
      </c>
      <c r="E1639" s="1">
        <v>2150</v>
      </c>
      <c r="F1639" s="1">
        <v>584</v>
      </c>
    </row>
    <row r="1640" spans="1:6" x14ac:dyDescent="0.25">
      <c r="A1640" s="1" t="s">
        <v>15</v>
      </c>
      <c r="B1640" s="4">
        <v>37504</v>
      </c>
      <c r="C1640" s="1">
        <f t="shared" si="50"/>
        <v>2002</v>
      </c>
      <c r="D1640" s="1">
        <f t="shared" si="51"/>
        <v>9</v>
      </c>
      <c r="E1640" s="1">
        <v>1050</v>
      </c>
      <c r="F1640" s="1">
        <v>283</v>
      </c>
    </row>
    <row r="1641" spans="1:6" x14ac:dyDescent="0.25">
      <c r="A1641" s="1" t="s">
        <v>15</v>
      </c>
      <c r="B1641" s="4">
        <v>37505</v>
      </c>
      <c r="C1641" s="1">
        <f t="shared" si="50"/>
        <v>2002</v>
      </c>
      <c r="D1641" s="1">
        <f t="shared" si="51"/>
        <v>9</v>
      </c>
      <c r="E1641" s="1">
        <v>949</v>
      </c>
      <c r="F1641" s="1">
        <v>282</v>
      </c>
    </row>
    <row r="1642" spans="1:6" x14ac:dyDescent="0.25">
      <c r="A1642" s="1" t="s">
        <v>15</v>
      </c>
      <c r="B1642" s="4">
        <v>37506</v>
      </c>
      <c r="C1642" s="1">
        <f t="shared" si="50"/>
        <v>2002</v>
      </c>
      <c r="D1642" s="1">
        <f t="shared" si="51"/>
        <v>9</v>
      </c>
      <c r="E1642" s="1">
        <v>1621</v>
      </c>
      <c r="F1642" s="1">
        <v>428</v>
      </c>
    </row>
    <row r="1643" spans="1:6" x14ac:dyDescent="0.25">
      <c r="A1643" s="1" t="s">
        <v>15</v>
      </c>
      <c r="B1643" s="4">
        <v>37507</v>
      </c>
      <c r="C1643" s="1">
        <f t="shared" si="50"/>
        <v>2002</v>
      </c>
      <c r="D1643" s="1">
        <f t="shared" si="51"/>
        <v>9</v>
      </c>
      <c r="E1643" s="1">
        <v>1675</v>
      </c>
      <c r="F1643" s="1">
        <v>527</v>
      </c>
    </row>
    <row r="1644" spans="1:6" x14ac:dyDescent="0.25">
      <c r="A1644" s="1" t="s">
        <v>15</v>
      </c>
      <c r="B1644" s="4">
        <v>37508</v>
      </c>
      <c r="C1644" s="1">
        <f t="shared" si="50"/>
        <v>2002</v>
      </c>
      <c r="D1644" s="1">
        <f t="shared" si="51"/>
        <v>9</v>
      </c>
      <c r="E1644" s="1">
        <v>1782</v>
      </c>
      <c r="F1644" s="1">
        <v>557</v>
      </c>
    </row>
    <row r="1645" spans="1:6" x14ac:dyDescent="0.25">
      <c r="A1645" s="1" t="s">
        <v>15</v>
      </c>
      <c r="B1645" s="4">
        <v>37509</v>
      </c>
      <c r="C1645" s="1">
        <f t="shared" si="50"/>
        <v>2002</v>
      </c>
      <c r="D1645" s="1">
        <f t="shared" si="51"/>
        <v>9</v>
      </c>
      <c r="E1645" s="1">
        <v>1578</v>
      </c>
      <c r="F1645" s="1">
        <v>491</v>
      </c>
    </row>
    <row r="1646" spans="1:6" x14ac:dyDescent="0.25">
      <c r="A1646" s="1" t="s">
        <v>15</v>
      </c>
      <c r="B1646" s="4">
        <v>37510</v>
      </c>
      <c r="C1646" s="1">
        <f t="shared" si="50"/>
        <v>2002</v>
      </c>
      <c r="D1646" s="1">
        <f t="shared" si="51"/>
        <v>9</v>
      </c>
      <c r="E1646" s="1">
        <v>1778</v>
      </c>
      <c r="F1646" s="1">
        <v>500</v>
      </c>
    </row>
    <row r="1647" spans="1:6" x14ac:dyDescent="0.25">
      <c r="A1647" s="1" t="s">
        <v>15</v>
      </c>
      <c r="B1647" s="4">
        <v>37511</v>
      </c>
      <c r="C1647" s="1">
        <f t="shared" si="50"/>
        <v>2002</v>
      </c>
      <c r="D1647" s="1">
        <f t="shared" si="51"/>
        <v>9</v>
      </c>
      <c r="E1647" s="1">
        <v>1111</v>
      </c>
      <c r="F1647" s="1">
        <v>295</v>
      </c>
    </row>
    <row r="1648" spans="1:6" x14ac:dyDescent="0.25">
      <c r="A1648" s="1" t="s">
        <v>15</v>
      </c>
      <c r="B1648" s="4">
        <v>37512</v>
      </c>
      <c r="C1648" s="1">
        <f t="shared" si="50"/>
        <v>2002</v>
      </c>
      <c r="D1648" s="1">
        <f t="shared" si="51"/>
        <v>9</v>
      </c>
      <c r="E1648" s="1">
        <v>1134</v>
      </c>
      <c r="F1648" s="1">
        <v>295</v>
      </c>
    </row>
    <row r="1649" spans="1:6" x14ac:dyDescent="0.25">
      <c r="A1649" s="1" t="s">
        <v>15</v>
      </c>
      <c r="B1649" s="4">
        <v>37513</v>
      </c>
      <c r="C1649" s="1">
        <f t="shared" si="50"/>
        <v>2002</v>
      </c>
      <c r="D1649" s="1">
        <f t="shared" si="51"/>
        <v>9</v>
      </c>
      <c r="E1649" s="1">
        <v>1494</v>
      </c>
      <c r="F1649" s="1">
        <v>395</v>
      </c>
    </row>
    <row r="1650" spans="1:6" x14ac:dyDescent="0.25">
      <c r="A1650" s="1" t="s">
        <v>15</v>
      </c>
      <c r="B1650" s="4">
        <v>37514</v>
      </c>
      <c r="C1650" s="1">
        <f t="shared" si="50"/>
        <v>2002</v>
      </c>
      <c r="D1650" s="1">
        <f t="shared" si="51"/>
        <v>9</v>
      </c>
      <c r="E1650" s="1">
        <v>1271</v>
      </c>
      <c r="F1650" s="1">
        <v>332</v>
      </c>
    </row>
    <row r="1651" spans="1:6" x14ac:dyDescent="0.25">
      <c r="A1651" s="1" t="s">
        <v>15</v>
      </c>
      <c r="B1651" s="4">
        <v>37515</v>
      </c>
      <c r="C1651" s="1">
        <f t="shared" si="50"/>
        <v>2002</v>
      </c>
      <c r="D1651" s="1">
        <f t="shared" si="51"/>
        <v>9</v>
      </c>
      <c r="E1651" s="1">
        <v>2174</v>
      </c>
      <c r="F1651" s="1">
        <v>626</v>
      </c>
    </row>
    <row r="1652" spans="1:6" x14ac:dyDescent="0.25">
      <c r="A1652" s="1" t="s">
        <v>15</v>
      </c>
      <c r="B1652" s="4">
        <v>37516</v>
      </c>
      <c r="C1652" s="1">
        <f t="shared" si="50"/>
        <v>2002</v>
      </c>
      <c r="D1652" s="1">
        <f t="shared" si="51"/>
        <v>9</v>
      </c>
      <c r="E1652" s="1">
        <v>2582</v>
      </c>
      <c r="F1652" s="1">
        <v>635</v>
      </c>
    </row>
    <row r="1653" spans="1:6" x14ac:dyDescent="0.25">
      <c r="A1653" s="1" t="s">
        <v>15</v>
      </c>
      <c r="B1653" s="4">
        <v>37517</v>
      </c>
      <c r="C1653" s="1">
        <f t="shared" si="50"/>
        <v>2002</v>
      </c>
      <c r="D1653" s="1">
        <f t="shared" si="51"/>
        <v>9</v>
      </c>
      <c r="E1653" s="1">
        <v>3146</v>
      </c>
      <c r="F1653" s="1">
        <v>900</v>
      </c>
    </row>
    <row r="1654" spans="1:6" x14ac:dyDescent="0.25">
      <c r="A1654" s="1" t="s">
        <v>15</v>
      </c>
      <c r="B1654" s="4">
        <v>37518</v>
      </c>
      <c r="C1654" s="1">
        <f t="shared" si="50"/>
        <v>2002</v>
      </c>
      <c r="D1654" s="1">
        <f t="shared" si="51"/>
        <v>9</v>
      </c>
      <c r="E1654" s="1">
        <v>4427</v>
      </c>
      <c r="F1654" s="1">
        <v>1196</v>
      </c>
    </row>
    <row r="1655" spans="1:6" x14ac:dyDescent="0.25">
      <c r="A1655" s="1" t="s">
        <v>15</v>
      </c>
      <c r="B1655" s="4">
        <v>37519</v>
      </c>
      <c r="C1655" s="1">
        <f t="shared" si="50"/>
        <v>2002</v>
      </c>
      <c r="D1655" s="1">
        <f t="shared" si="51"/>
        <v>9</v>
      </c>
      <c r="E1655" s="1">
        <v>7108</v>
      </c>
      <c r="F1655" s="1">
        <v>1757</v>
      </c>
    </row>
    <row r="1656" spans="1:6" x14ac:dyDescent="0.25">
      <c r="A1656" s="1" t="s">
        <v>15</v>
      </c>
      <c r="B1656" s="4">
        <v>37520</v>
      </c>
      <c r="C1656" s="1">
        <f t="shared" si="50"/>
        <v>2002</v>
      </c>
      <c r="D1656" s="1">
        <f t="shared" si="51"/>
        <v>9</v>
      </c>
      <c r="E1656" s="1">
        <v>4484</v>
      </c>
      <c r="F1656" s="1">
        <v>1183</v>
      </c>
    </row>
    <row r="1657" spans="1:6" x14ac:dyDescent="0.25">
      <c r="A1657" s="1" t="s">
        <v>15</v>
      </c>
      <c r="B1657" s="4">
        <v>37521</v>
      </c>
      <c r="C1657" s="1">
        <f t="shared" si="50"/>
        <v>2002</v>
      </c>
      <c r="D1657" s="1">
        <f t="shared" si="51"/>
        <v>9</v>
      </c>
      <c r="E1657" s="1">
        <v>3722</v>
      </c>
      <c r="F1657" s="1">
        <v>1042</v>
      </c>
    </row>
    <row r="1658" spans="1:6" x14ac:dyDescent="0.25">
      <c r="A1658" s="1" t="s">
        <v>15</v>
      </c>
      <c r="B1658" s="4">
        <v>37522</v>
      </c>
      <c r="C1658" s="1">
        <f t="shared" si="50"/>
        <v>2002</v>
      </c>
      <c r="D1658" s="1">
        <f t="shared" si="51"/>
        <v>9</v>
      </c>
      <c r="E1658" s="1">
        <v>3197</v>
      </c>
      <c r="F1658" s="1">
        <v>794</v>
      </c>
    </row>
    <row r="1659" spans="1:6" x14ac:dyDescent="0.25">
      <c r="A1659" s="1" t="s">
        <v>15</v>
      </c>
      <c r="B1659" s="4">
        <v>37523</v>
      </c>
      <c r="C1659" s="1">
        <f t="shared" si="50"/>
        <v>2002</v>
      </c>
      <c r="D1659" s="1">
        <f t="shared" si="51"/>
        <v>9</v>
      </c>
      <c r="E1659" s="1">
        <v>3043</v>
      </c>
      <c r="F1659" s="1">
        <v>812</v>
      </c>
    </row>
    <row r="1660" spans="1:6" x14ac:dyDescent="0.25">
      <c r="A1660" s="1" t="s">
        <v>15</v>
      </c>
      <c r="B1660" s="4">
        <v>37524</v>
      </c>
      <c r="C1660" s="1">
        <f t="shared" si="50"/>
        <v>2002</v>
      </c>
      <c r="D1660" s="1">
        <f t="shared" si="51"/>
        <v>9</v>
      </c>
      <c r="E1660" s="1">
        <v>2844</v>
      </c>
      <c r="F1660" s="1">
        <v>661</v>
      </c>
    </row>
    <row r="1661" spans="1:6" x14ac:dyDescent="0.25">
      <c r="A1661" s="1" t="s">
        <v>15</v>
      </c>
      <c r="B1661" s="4">
        <v>37525</v>
      </c>
      <c r="C1661" s="1">
        <f t="shared" si="50"/>
        <v>2002</v>
      </c>
      <c r="D1661" s="1">
        <f t="shared" si="51"/>
        <v>9</v>
      </c>
      <c r="E1661" s="1">
        <v>3564</v>
      </c>
      <c r="F1661" s="1">
        <v>860</v>
      </c>
    </row>
    <row r="1662" spans="1:6" x14ac:dyDescent="0.25">
      <c r="A1662" s="1" t="s">
        <v>15</v>
      </c>
      <c r="B1662" s="4">
        <v>37526</v>
      </c>
      <c r="C1662" s="1">
        <f t="shared" si="50"/>
        <v>2002</v>
      </c>
      <c r="D1662" s="1">
        <f t="shared" si="51"/>
        <v>9</v>
      </c>
      <c r="E1662" s="1">
        <v>3014</v>
      </c>
      <c r="F1662" s="1">
        <v>714</v>
      </c>
    </row>
    <row r="1663" spans="1:6" x14ac:dyDescent="0.25">
      <c r="A1663" s="1" t="s">
        <v>15</v>
      </c>
      <c r="B1663" s="4">
        <v>37527</v>
      </c>
      <c r="C1663" s="1">
        <f t="shared" si="50"/>
        <v>2002</v>
      </c>
      <c r="D1663" s="1">
        <f t="shared" si="51"/>
        <v>9</v>
      </c>
      <c r="E1663" s="1">
        <v>5645</v>
      </c>
      <c r="F1663" s="1">
        <v>1460</v>
      </c>
    </row>
    <row r="1664" spans="1:6" x14ac:dyDescent="0.25">
      <c r="A1664" s="1" t="s">
        <v>15</v>
      </c>
      <c r="B1664" s="4">
        <v>37528</v>
      </c>
      <c r="C1664" s="1">
        <f t="shared" si="50"/>
        <v>2002</v>
      </c>
      <c r="D1664" s="1">
        <f t="shared" si="51"/>
        <v>9</v>
      </c>
      <c r="E1664" s="1">
        <v>5018</v>
      </c>
      <c r="F1664" s="1">
        <v>1292</v>
      </c>
    </row>
    <row r="1665" spans="1:6" x14ac:dyDescent="0.25">
      <c r="A1665" s="1" t="s">
        <v>15</v>
      </c>
      <c r="B1665" s="4">
        <v>37529</v>
      </c>
      <c r="C1665" s="1">
        <f t="shared" si="50"/>
        <v>2002</v>
      </c>
      <c r="D1665" s="1">
        <f t="shared" si="51"/>
        <v>9</v>
      </c>
      <c r="E1665" s="1">
        <v>6100</v>
      </c>
      <c r="F1665" s="1">
        <v>1543</v>
      </c>
    </row>
    <row r="1666" spans="1:6" x14ac:dyDescent="0.25">
      <c r="A1666" s="1" t="s">
        <v>15</v>
      </c>
      <c r="B1666" s="4">
        <v>37530</v>
      </c>
      <c r="C1666" s="1">
        <f t="shared" si="50"/>
        <v>2002</v>
      </c>
      <c r="D1666" s="1">
        <f t="shared" si="51"/>
        <v>10</v>
      </c>
      <c r="E1666" s="1">
        <v>5418</v>
      </c>
      <c r="F1666" s="1">
        <v>1284</v>
      </c>
    </row>
    <row r="1667" spans="1:6" x14ac:dyDescent="0.25">
      <c r="A1667" s="1" t="s">
        <v>15</v>
      </c>
      <c r="B1667" s="4">
        <v>37531</v>
      </c>
      <c r="C1667" s="1">
        <f t="shared" ref="C1667:C1730" si="52">YEAR(B1667)</f>
        <v>2002</v>
      </c>
      <c r="D1667" s="1">
        <f t="shared" ref="D1667:D1730" si="53">MONTH(B1667)</f>
        <v>10</v>
      </c>
      <c r="E1667" s="1">
        <v>5335</v>
      </c>
      <c r="F1667" s="1">
        <v>1321</v>
      </c>
    </row>
    <row r="1668" spans="1:6" x14ac:dyDescent="0.25">
      <c r="A1668" s="1" t="s">
        <v>15</v>
      </c>
      <c r="B1668" s="4">
        <v>37532</v>
      </c>
      <c r="C1668" s="1">
        <f t="shared" si="52"/>
        <v>2002</v>
      </c>
      <c r="D1668" s="1">
        <f t="shared" si="53"/>
        <v>10</v>
      </c>
      <c r="E1668" s="1">
        <v>5506</v>
      </c>
      <c r="F1668" s="1">
        <v>1349</v>
      </c>
    </row>
    <row r="1669" spans="1:6" x14ac:dyDescent="0.25">
      <c r="A1669" s="1" t="s">
        <v>15</v>
      </c>
      <c r="B1669" s="4">
        <v>37533</v>
      </c>
      <c r="C1669" s="1">
        <f t="shared" si="52"/>
        <v>2002</v>
      </c>
      <c r="D1669" s="1">
        <f t="shared" si="53"/>
        <v>10</v>
      </c>
      <c r="E1669" s="1">
        <v>3526</v>
      </c>
      <c r="F1669" s="1">
        <v>875</v>
      </c>
    </row>
    <row r="1670" spans="1:6" x14ac:dyDescent="0.25">
      <c r="A1670" s="1" t="s">
        <v>15</v>
      </c>
      <c r="B1670" s="4">
        <v>37534</v>
      </c>
      <c r="C1670" s="1">
        <f t="shared" si="52"/>
        <v>2002</v>
      </c>
      <c r="D1670" s="1">
        <f t="shared" si="53"/>
        <v>10</v>
      </c>
      <c r="E1670" s="1">
        <v>5440</v>
      </c>
      <c r="F1670" s="1">
        <v>1249</v>
      </c>
    </row>
    <row r="1671" spans="1:6" x14ac:dyDescent="0.25">
      <c r="A1671" s="1" t="s">
        <v>15</v>
      </c>
      <c r="B1671" s="4">
        <v>37535</v>
      </c>
      <c r="C1671" s="1">
        <f t="shared" si="52"/>
        <v>2002</v>
      </c>
      <c r="D1671" s="1">
        <f t="shared" si="53"/>
        <v>10</v>
      </c>
      <c r="E1671" s="1">
        <v>4696</v>
      </c>
      <c r="F1671" s="1">
        <v>1114</v>
      </c>
    </row>
    <row r="1672" spans="1:6" x14ac:dyDescent="0.25">
      <c r="A1672" s="1" t="s">
        <v>15</v>
      </c>
      <c r="B1672" s="4">
        <v>37536</v>
      </c>
      <c r="C1672" s="1">
        <f t="shared" si="52"/>
        <v>2002</v>
      </c>
      <c r="D1672" s="1">
        <f t="shared" si="53"/>
        <v>10</v>
      </c>
      <c r="E1672" s="1">
        <v>3630</v>
      </c>
      <c r="F1672" s="1">
        <v>806</v>
      </c>
    </row>
    <row r="1673" spans="1:6" x14ac:dyDescent="0.25">
      <c r="A1673" s="1" t="s">
        <v>15</v>
      </c>
      <c r="B1673" s="4">
        <v>37537</v>
      </c>
      <c r="C1673" s="1">
        <f t="shared" si="52"/>
        <v>2002</v>
      </c>
      <c r="D1673" s="1">
        <f t="shared" si="53"/>
        <v>10</v>
      </c>
      <c r="E1673" s="1">
        <v>6095</v>
      </c>
      <c r="F1673" s="1">
        <v>1411</v>
      </c>
    </row>
    <row r="1674" spans="1:6" x14ac:dyDescent="0.25">
      <c r="A1674" s="1" t="s">
        <v>15</v>
      </c>
      <c r="B1674" s="4">
        <v>37538</v>
      </c>
      <c r="C1674" s="1">
        <f t="shared" si="52"/>
        <v>2002</v>
      </c>
      <c r="D1674" s="1">
        <f t="shared" si="53"/>
        <v>10</v>
      </c>
      <c r="E1674" s="1">
        <v>4277</v>
      </c>
      <c r="F1674" s="1">
        <v>1008</v>
      </c>
    </row>
    <row r="1675" spans="1:6" x14ac:dyDescent="0.25">
      <c r="A1675" s="1" t="s">
        <v>15</v>
      </c>
      <c r="B1675" s="4">
        <v>37539</v>
      </c>
      <c r="C1675" s="1">
        <f t="shared" si="52"/>
        <v>2002</v>
      </c>
      <c r="D1675" s="1">
        <f t="shared" si="53"/>
        <v>10</v>
      </c>
      <c r="E1675" s="1">
        <v>4956</v>
      </c>
      <c r="F1675" s="1">
        <v>1169</v>
      </c>
    </row>
    <row r="1676" spans="1:6" x14ac:dyDescent="0.25">
      <c r="A1676" s="1" t="s">
        <v>15</v>
      </c>
      <c r="B1676" s="4">
        <v>37540</v>
      </c>
      <c r="C1676" s="1">
        <f t="shared" si="52"/>
        <v>2002</v>
      </c>
      <c r="D1676" s="1">
        <f t="shared" si="53"/>
        <v>10</v>
      </c>
      <c r="E1676" s="1">
        <v>5778</v>
      </c>
      <c r="F1676" s="1">
        <v>1333</v>
      </c>
    </row>
    <row r="1677" spans="1:6" x14ac:dyDescent="0.25">
      <c r="A1677" s="1" t="s">
        <v>15</v>
      </c>
      <c r="B1677" s="4">
        <v>37541</v>
      </c>
      <c r="C1677" s="1">
        <f t="shared" si="52"/>
        <v>2002</v>
      </c>
      <c r="D1677" s="1">
        <f t="shared" si="53"/>
        <v>10</v>
      </c>
      <c r="E1677" s="1">
        <v>4505</v>
      </c>
      <c r="F1677" s="1">
        <v>1048</v>
      </c>
    </row>
    <row r="1678" spans="1:6" x14ac:dyDescent="0.25">
      <c r="A1678" s="1" t="s">
        <v>15</v>
      </c>
      <c r="B1678" s="4">
        <v>37542</v>
      </c>
      <c r="C1678" s="1">
        <f t="shared" si="52"/>
        <v>2002</v>
      </c>
      <c r="D1678" s="1">
        <f t="shared" si="53"/>
        <v>10</v>
      </c>
      <c r="E1678" s="1">
        <v>3635</v>
      </c>
      <c r="F1678" s="1">
        <v>908</v>
      </c>
    </row>
    <row r="1679" spans="1:6" x14ac:dyDescent="0.25">
      <c r="A1679" s="1" t="s">
        <v>15</v>
      </c>
      <c r="B1679" s="4">
        <v>37543</v>
      </c>
      <c r="C1679" s="1">
        <f t="shared" si="52"/>
        <v>2002</v>
      </c>
      <c r="D1679" s="1">
        <f t="shared" si="53"/>
        <v>10</v>
      </c>
      <c r="E1679" s="1">
        <v>3992</v>
      </c>
      <c r="F1679" s="1">
        <v>932</v>
      </c>
    </row>
    <row r="1680" spans="1:6" x14ac:dyDescent="0.25">
      <c r="A1680" s="1" t="s">
        <v>15</v>
      </c>
      <c r="B1680" s="4">
        <v>37544</v>
      </c>
      <c r="C1680" s="1">
        <f t="shared" si="52"/>
        <v>2002</v>
      </c>
      <c r="D1680" s="1">
        <f t="shared" si="53"/>
        <v>10</v>
      </c>
      <c r="E1680" s="1">
        <v>2903</v>
      </c>
      <c r="F1680" s="1">
        <v>706</v>
      </c>
    </row>
    <row r="1681" spans="1:6" x14ac:dyDescent="0.25">
      <c r="A1681" s="1" t="s">
        <v>15</v>
      </c>
      <c r="B1681" s="4">
        <v>37545</v>
      </c>
      <c r="C1681" s="1">
        <f t="shared" si="52"/>
        <v>2002</v>
      </c>
      <c r="D1681" s="1">
        <f t="shared" si="53"/>
        <v>10</v>
      </c>
      <c r="E1681" s="1">
        <v>2257</v>
      </c>
      <c r="F1681" s="1">
        <v>550</v>
      </c>
    </row>
    <row r="1682" spans="1:6" x14ac:dyDescent="0.25">
      <c r="A1682" s="1" t="s">
        <v>15</v>
      </c>
      <c r="B1682" s="4">
        <v>37546</v>
      </c>
      <c r="C1682" s="1">
        <f t="shared" si="52"/>
        <v>2002</v>
      </c>
      <c r="D1682" s="1">
        <f t="shared" si="53"/>
        <v>10</v>
      </c>
      <c r="E1682" s="1">
        <v>2467</v>
      </c>
      <c r="F1682" s="1">
        <v>577</v>
      </c>
    </row>
    <row r="1683" spans="1:6" x14ac:dyDescent="0.25">
      <c r="A1683" s="1" t="s">
        <v>15</v>
      </c>
      <c r="B1683" s="4">
        <v>37547</v>
      </c>
      <c r="C1683" s="1">
        <f t="shared" si="52"/>
        <v>2002</v>
      </c>
      <c r="D1683" s="1">
        <f t="shared" si="53"/>
        <v>10</v>
      </c>
      <c r="E1683" s="1">
        <v>2911</v>
      </c>
      <c r="F1683" s="1">
        <v>727</v>
      </c>
    </row>
    <row r="1684" spans="1:6" x14ac:dyDescent="0.25">
      <c r="A1684" s="1" t="s">
        <v>15</v>
      </c>
      <c r="B1684" s="4">
        <v>37548</v>
      </c>
      <c r="C1684" s="1">
        <f t="shared" si="52"/>
        <v>2002</v>
      </c>
      <c r="D1684" s="1">
        <f t="shared" si="53"/>
        <v>10</v>
      </c>
      <c r="E1684" s="1">
        <v>1992</v>
      </c>
      <c r="F1684" s="1">
        <v>536</v>
      </c>
    </row>
    <row r="1685" spans="1:6" x14ac:dyDescent="0.25">
      <c r="A1685" s="1" t="s">
        <v>15</v>
      </c>
      <c r="B1685" s="4">
        <v>37549</v>
      </c>
      <c r="C1685" s="1">
        <f t="shared" si="52"/>
        <v>2002</v>
      </c>
      <c r="D1685" s="1">
        <f t="shared" si="53"/>
        <v>10</v>
      </c>
      <c r="E1685" s="1">
        <v>1909</v>
      </c>
      <c r="F1685" s="1">
        <v>443</v>
      </c>
    </row>
    <row r="1686" spans="1:6" x14ac:dyDescent="0.25">
      <c r="A1686" s="1" t="s">
        <v>15</v>
      </c>
      <c r="B1686" s="4">
        <v>37550</v>
      </c>
      <c r="C1686" s="1">
        <f t="shared" si="52"/>
        <v>2002</v>
      </c>
      <c r="D1686" s="1">
        <f t="shared" si="53"/>
        <v>10</v>
      </c>
      <c r="E1686" s="1">
        <v>1242</v>
      </c>
      <c r="F1686" s="1">
        <v>241</v>
      </c>
    </row>
    <row r="1687" spans="1:6" x14ac:dyDescent="0.25">
      <c r="A1687" s="1" t="s">
        <v>15</v>
      </c>
      <c r="B1687" s="4">
        <v>37551</v>
      </c>
      <c r="C1687" s="1">
        <f t="shared" si="52"/>
        <v>2002</v>
      </c>
      <c r="D1687" s="1">
        <f t="shared" si="53"/>
        <v>10</v>
      </c>
      <c r="E1687" s="1">
        <v>1218</v>
      </c>
      <c r="F1687" s="1">
        <v>295</v>
      </c>
    </row>
    <row r="1688" spans="1:6" x14ac:dyDescent="0.25">
      <c r="A1688" s="1" t="s">
        <v>15</v>
      </c>
      <c r="B1688" s="4">
        <v>37552</v>
      </c>
      <c r="C1688" s="1">
        <f t="shared" si="52"/>
        <v>2002</v>
      </c>
      <c r="D1688" s="1">
        <f t="shared" si="53"/>
        <v>10</v>
      </c>
      <c r="E1688" s="1">
        <v>1444</v>
      </c>
      <c r="F1688" s="1">
        <v>349</v>
      </c>
    </row>
    <row r="1689" spans="1:6" x14ac:dyDescent="0.25">
      <c r="A1689" s="1" t="s">
        <v>15</v>
      </c>
      <c r="B1689" s="4">
        <v>37553</v>
      </c>
      <c r="C1689" s="1">
        <f t="shared" si="52"/>
        <v>2002</v>
      </c>
      <c r="D1689" s="1">
        <f t="shared" si="53"/>
        <v>10</v>
      </c>
      <c r="E1689" s="1">
        <v>1266</v>
      </c>
      <c r="F1689" s="1">
        <v>301</v>
      </c>
    </row>
    <row r="1690" spans="1:6" x14ac:dyDescent="0.25">
      <c r="A1690" s="1" t="s">
        <v>15</v>
      </c>
      <c r="B1690" s="4">
        <v>37554</v>
      </c>
      <c r="C1690" s="1">
        <f t="shared" si="52"/>
        <v>2002</v>
      </c>
      <c r="D1690" s="1">
        <f t="shared" si="53"/>
        <v>10</v>
      </c>
      <c r="E1690" s="1">
        <v>1387</v>
      </c>
      <c r="F1690" s="1">
        <v>312</v>
      </c>
    </row>
    <row r="1691" spans="1:6" x14ac:dyDescent="0.25">
      <c r="A1691" s="1" t="s">
        <v>15</v>
      </c>
      <c r="B1691" s="4">
        <v>37555</v>
      </c>
      <c r="C1691" s="1">
        <f t="shared" si="52"/>
        <v>2002</v>
      </c>
      <c r="D1691" s="1">
        <f t="shared" si="53"/>
        <v>10</v>
      </c>
      <c r="E1691" s="1">
        <v>901</v>
      </c>
      <c r="F1691" s="1">
        <v>211</v>
      </c>
    </row>
    <row r="1692" spans="1:6" x14ac:dyDescent="0.25">
      <c r="A1692" s="1" t="s">
        <v>15</v>
      </c>
      <c r="B1692" s="4">
        <v>37556</v>
      </c>
      <c r="C1692" s="1">
        <f t="shared" si="52"/>
        <v>2002</v>
      </c>
      <c r="D1692" s="1">
        <f t="shared" si="53"/>
        <v>10</v>
      </c>
      <c r="E1692" s="1">
        <v>1270</v>
      </c>
      <c r="F1692" s="1">
        <v>324</v>
      </c>
    </row>
    <row r="1693" spans="1:6" x14ac:dyDescent="0.25">
      <c r="A1693" s="1" t="s">
        <v>15</v>
      </c>
      <c r="B1693" s="4">
        <v>37557</v>
      </c>
      <c r="C1693" s="1">
        <f t="shared" si="52"/>
        <v>2002</v>
      </c>
      <c r="D1693" s="1">
        <f t="shared" si="53"/>
        <v>10</v>
      </c>
      <c r="E1693" s="1">
        <v>872</v>
      </c>
      <c r="F1693" s="1">
        <v>233</v>
      </c>
    </row>
    <row r="1694" spans="1:6" x14ac:dyDescent="0.25">
      <c r="A1694" s="1" t="s">
        <v>15</v>
      </c>
      <c r="B1694" s="4">
        <v>37558</v>
      </c>
      <c r="C1694" s="1">
        <f t="shared" si="52"/>
        <v>2002</v>
      </c>
      <c r="D1694" s="1">
        <f t="shared" si="53"/>
        <v>10</v>
      </c>
      <c r="E1694" s="1">
        <v>772</v>
      </c>
      <c r="F1694" s="1">
        <v>186</v>
      </c>
    </row>
    <row r="1695" spans="1:6" x14ac:dyDescent="0.25">
      <c r="A1695" s="1" t="s">
        <v>15</v>
      </c>
      <c r="B1695" s="4">
        <v>37559</v>
      </c>
      <c r="C1695" s="1">
        <f t="shared" si="52"/>
        <v>2002</v>
      </c>
      <c r="D1695" s="1">
        <f t="shared" si="53"/>
        <v>10</v>
      </c>
      <c r="E1695" s="1">
        <v>818</v>
      </c>
      <c r="F1695" s="1">
        <v>203</v>
      </c>
    </row>
    <row r="1696" spans="1:6" x14ac:dyDescent="0.25">
      <c r="A1696" s="1" t="s">
        <v>15</v>
      </c>
      <c r="B1696" s="4">
        <v>37560</v>
      </c>
      <c r="C1696" s="1">
        <f t="shared" si="52"/>
        <v>2002</v>
      </c>
      <c r="D1696" s="1">
        <f t="shared" si="53"/>
        <v>10</v>
      </c>
      <c r="E1696" s="1">
        <v>805</v>
      </c>
      <c r="F1696" s="1">
        <v>198</v>
      </c>
    </row>
    <row r="1697" spans="1:6" x14ac:dyDescent="0.25">
      <c r="A1697" s="1" t="s">
        <v>15</v>
      </c>
      <c r="B1697" s="4">
        <v>37561</v>
      </c>
      <c r="C1697" s="1">
        <f t="shared" si="52"/>
        <v>2002</v>
      </c>
      <c r="D1697" s="1">
        <f t="shared" si="53"/>
        <v>11</v>
      </c>
      <c r="E1697" s="1">
        <v>755</v>
      </c>
      <c r="F1697" s="1">
        <v>143</v>
      </c>
    </row>
    <row r="1698" spans="1:6" x14ac:dyDescent="0.25">
      <c r="A1698" s="1" t="s">
        <v>15</v>
      </c>
      <c r="B1698" s="4">
        <v>37562</v>
      </c>
      <c r="C1698" s="1">
        <f t="shared" si="52"/>
        <v>2002</v>
      </c>
      <c r="D1698" s="1">
        <f t="shared" si="53"/>
        <v>11</v>
      </c>
      <c r="E1698" s="1">
        <v>688</v>
      </c>
      <c r="F1698" s="1">
        <v>168</v>
      </c>
    </row>
    <row r="1699" spans="1:6" x14ac:dyDescent="0.25">
      <c r="A1699" s="1" t="s">
        <v>15</v>
      </c>
      <c r="B1699" s="4">
        <v>37563</v>
      </c>
      <c r="C1699" s="1">
        <f t="shared" si="52"/>
        <v>2002</v>
      </c>
      <c r="D1699" s="1">
        <f t="shared" si="53"/>
        <v>11</v>
      </c>
      <c r="E1699" s="1">
        <v>548</v>
      </c>
      <c r="F1699" s="1">
        <v>130</v>
      </c>
    </row>
    <row r="1700" spans="1:6" x14ac:dyDescent="0.25">
      <c r="A1700" s="1" t="s">
        <v>15</v>
      </c>
      <c r="B1700" s="4">
        <v>37564</v>
      </c>
      <c r="C1700" s="1">
        <f t="shared" si="52"/>
        <v>2002</v>
      </c>
      <c r="D1700" s="1">
        <f t="shared" si="53"/>
        <v>11</v>
      </c>
      <c r="E1700" s="1">
        <v>366</v>
      </c>
      <c r="F1700" s="1">
        <v>99</v>
      </c>
    </row>
    <row r="1701" spans="1:6" x14ac:dyDescent="0.25">
      <c r="A1701" s="1" t="s">
        <v>15</v>
      </c>
      <c r="B1701" s="4">
        <v>37565</v>
      </c>
      <c r="C1701" s="1">
        <f t="shared" si="52"/>
        <v>2002</v>
      </c>
      <c r="D1701" s="1">
        <f t="shared" si="53"/>
        <v>11</v>
      </c>
      <c r="E1701" s="1">
        <v>435</v>
      </c>
      <c r="F1701" s="1">
        <v>85</v>
      </c>
    </row>
    <row r="1702" spans="1:6" x14ac:dyDescent="0.25">
      <c r="A1702" s="1" t="s">
        <v>15</v>
      </c>
      <c r="B1702" s="4">
        <v>37566</v>
      </c>
      <c r="C1702" s="1">
        <f t="shared" si="52"/>
        <v>2002</v>
      </c>
      <c r="D1702" s="1">
        <f t="shared" si="53"/>
        <v>11</v>
      </c>
      <c r="E1702" s="1">
        <v>489</v>
      </c>
      <c r="F1702" s="1">
        <v>94</v>
      </c>
    </row>
    <row r="1703" spans="1:6" x14ac:dyDescent="0.25">
      <c r="A1703" s="1" t="s">
        <v>15</v>
      </c>
      <c r="B1703" s="4">
        <v>37567</v>
      </c>
      <c r="C1703" s="1">
        <f t="shared" si="52"/>
        <v>2002</v>
      </c>
      <c r="D1703" s="1">
        <f t="shared" si="53"/>
        <v>11</v>
      </c>
      <c r="E1703" s="1">
        <v>283</v>
      </c>
      <c r="F1703" s="1">
        <v>51</v>
      </c>
    </row>
    <row r="1704" spans="1:6" x14ac:dyDescent="0.25">
      <c r="A1704" s="1" t="s">
        <v>15</v>
      </c>
      <c r="B1704" s="4">
        <v>37568</v>
      </c>
      <c r="C1704" s="1">
        <f t="shared" si="52"/>
        <v>2002</v>
      </c>
      <c r="D1704" s="1">
        <f t="shared" si="53"/>
        <v>11</v>
      </c>
      <c r="E1704" s="1">
        <v>379</v>
      </c>
      <c r="F1704" s="1">
        <v>88</v>
      </c>
    </row>
    <row r="1705" spans="1:6" x14ac:dyDescent="0.25">
      <c r="A1705" s="1" t="s">
        <v>15</v>
      </c>
      <c r="B1705" s="4">
        <v>37569</v>
      </c>
      <c r="C1705" s="1">
        <f t="shared" si="52"/>
        <v>2002</v>
      </c>
      <c r="D1705" s="1">
        <f t="shared" si="53"/>
        <v>11</v>
      </c>
      <c r="E1705" s="1">
        <v>462</v>
      </c>
      <c r="F1705" s="1">
        <v>124</v>
      </c>
    </row>
    <row r="1706" spans="1:6" x14ac:dyDescent="0.25">
      <c r="A1706" s="1" t="s">
        <v>15</v>
      </c>
      <c r="B1706" s="4">
        <v>37570</v>
      </c>
      <c r="C1706" s="1">
        <f t="shared" si="52"/>
        <v>2002</v>
      </c>
      <c r="D1706" s="1">
        <f t="shared" si="53"/>
        <v>11</v>
      </c>
      <c r="E1706" s="1">
        <v>327</v>
      </c>
      <c r="F1706" s="1">
        <v>86</v>
      </c>
    </row>
    <row r="1707" spans="1:6" x14ac:dyDescent="0.25">
      <c r="A1707" s="1" t="s">
        <v>15</v>
      </c>
      <c r="B1707" s="4">
        <v>37571</v>
      </c>
      <c r="C1707" s="1">
        <f t="shared" si="52"/>
        <v>2002</v>
      </c>
      <c r="D1707" s="1">
        <f t="shared" si="53"/>
        <v>11</v>
      </c>
      <c r="E1707" s="1">
        <v>242</v>
      </c>
      <c r="F1707" s="1">
        <v>49</v>
      </c>
    </row>
    <row r="1708" spans="1:6" x14ac:dyDescent="0.25">
      <c r="A1708" s="1" t="s">
        <v>15</v>
      </c>
      <c r="B1708" s="4">
        <v>37572</v>
      </c>
      <c r="C1708" s="1">
        <f t="shared" si="52"/>
        <v>2002</v>
      </c>
      <c r="D1708" s="1">
        <f t="shared" si="53"/>
        <v>11</v>
      </c>
      <c r="E1708" s="1">
        <v>182</v>
      </c>
      <c r="F1708" s="1">
        <v>31</v>
      </c>
    </row>
    <row r="1709" spans="1:6" x14ac:dyDescent="0.25">
      <c r="A1709" s="1" t="s">
        <v>15</v>
      </c>
      <c r="B1709" s="4">
        <v>37573</v>
      </c>
      <c r="C1709" s="1">
        <f t="shared" si="52"/>
        <v>2002</v>
      </c>
      <c r="D1709" s="1">
        <f t="shared" si="53"/>
        <v>11</v>
      </c>
      <c r="E1709" s="1">
        <v>112</v>
      </c>
      <c r="F1709" s="1">
        <v>27</v>
      </c>
    </row>
    <row r="1710" spans="1:6" x14ac:dyDescent="0.25">
      <c r="A1710" s="1" t="s">
        <v>15</v>
      </c>
      <c r="B1710" s="4">
        <v>37574</v>
      </c>
      <c r="C1710" s="1">
        <f t="shared" si="52"/>
        <v>2002</v>
      </c>
      <c r="D1710" s="1">
        <f t="shared" si="53"/>
        <v>11</v>
      </c>
      <c r="E1710" s="1">
        <v>97</v>
      </c>
      <c r="F1710" s="1">
        <v>27</v>
      </c>
    </row>
    <row r="1711" spans="1:6" x14ac:dyDescent="0.25">
      <c r="A1711" s="1" t="s">
        <v>15</v>
      </c>
      <c r="B1711" s="4">
        <v>37575</v>
      </c>
      <c r="C1711" s="1">
        <f t="shared" si="52"/>
        <v>2002</v>
      </c>
      <c r="D1711" s="1">
        <f t="shared" si="53"/>
        <v>11</v>
      </c>
      <c r="E1711" s="1">
        <v>225</v>
      </c>
      <c r="F1711" s="1">
        <v>56</v>
      </c>
    </row>
    <row r="1712" spans="1:6" x14ac:dyDescent="0.25">
      <c r="A1712" s="1" t="s">
        <v>15</v>
      </c>
      <c r="B1712" s="4">
        <v>37576</v>
      </c>
      <c r="C1712" s="1">
        <f t="shared" si="52"/>
        <v>2002</v>
      </c>
      <c r="D1712" s="1">
        <f t="shared" si="53"/>
        <v>11</v>
      </c>
      <c r="E1712" s="1">
        <v>306</v>
      </c>
      <c r="F1712" s="1">
        <v>82</v>
      </c>
    </row>
    <row r="1713" spans="1:6" x14ac:dyDescent="0.25">
      <c r="A1713" s="1" t="s">
        <v>15</v>
      </c>
      <c r="B1713" s="4">
        <v>37577</v>
      </c>
      <c r="C1713" s="1">
        <f t="shared" si="52"/>
        <v>2002</v>
      </c>
      <c r="D1713" s="1">
        <f t="shared" si="53"/>
        <v>11</v>
      </c>
      <c r="E1713" s="1">
        <v>369</v>
      </c>
      <c r="F1713" s="1">
        <v>76</v>
      </c>
    </row>
    <row r="1714" spans="1:6" x14ac:dyDescent="0.25">
      <c r="A1714" s="1" t="s">
        <v>15</v>
      </c>
      <c r="B1714" s="4">
        <v>37578</v>
      </c>
      <c r="C1714" s="1">
        <f t="shared" si="52"/>
        <v>2002</v>
      </c>
      <c r="D1714" s="1">
        <f t="shared" si="53"/>
        <v>11</v>
      </c>
      <c r="E1714" s="1">
        <v>208</v>
      </c>
      <c r="F1714" s="1">
        <v>52</v>
      </c>
    </row>
    <row r="1715" spans="1:6" x14ac:dyDescent="0.25">
      <c r="A1715" s="1" t="s">
        <v>15</v>
      </c>
      <c r="B1715" s="4">
        <v>37579</v>
      </c>
      <c r="C1715" s="1">
        <f t="shared" si="52"/>
        <v>2002</v>
      </c>
      <c r="D1715" s="1">
        <f t="shared" si="53"/>
        <v>11</v>
      </c>
      <c r="E1715" s="1">
        <v>369</v>
      </c>
      <c r="F1715" s="1">
        <v>79</v>
      </c>
    </row>
    <row r="1716" spans="1:6" x14ac:dyDescent="0.25">
      <c r="A1716" s="1" t="s">
        <v>15</v>
      </c>
      <c r="B1716" s="4">
        <v>37580</v>
      </c>
      <c r="C1716" s="1">
        <f t="shared" si="52"/>
        <v>2002</v>
      </c>
      <c r="D1716" s="1">
        <f t="shared" si="53"/>
        <v>11</v>
      </c>
      <c r="E1716" s="1">
        <v>273</v>
      </c>
      <c r="F1716" s="1">
        <v>64</v>
      </c>
    </row>
    <row r="1717" spans="1:6" x14ac:dyDescent="0.25">
      <c r="A1717" s="1" t="s">
        <v>15</v>
      </c>
      <c r="B1717" s="4">
        <v>37581</v>
      </c>
      <c r="C1717" s="1">
        <f t="shared" si="52"/>
        <v>2002</v>
      </c>
      <c r="D1717" s="1">
        <f t="shared" si="53"/>
        <v>11</v>
      </c>
      <c r="E1717" s="1">
        <v>197</v>
      </c>
      <c r="F1717" s="1">
        <v>48</v>
      </c>
    </row>
    <row r="1718" spans="1:6" x14ac:dyDescent="0.25">
      <c r="A1718" s="1" t="s">
        <v>15</v>
      </c>
      <c r="B1718" s="4">
        <v>37582</v>
      </c>
      <c r="C1718" s="1">
        <f t="shared" si="52"/>
        <v>2002</v>
      </c>
      <c r="D1718" s="1">
        <f t="shared" si="53"/>
        <v>11</v>
      </c>
      <c r="E1718" s="1">
        <v>247</v>
      </c>
      <c r="F1718" s="1">
        <v>52</v>
      </c>
    </row>
    <row r="1719" spans="1:6" x14ac:dyDescent="0.25">
      <c r="A1719" s="1" t="s">
        <v>15</v>
      </c>
      <c r="B1719" s="4">
        <v>37583</v>
      </c>
      <c r="C1719" s="1">
        <f t="shared" si="52"/>
        <v>2002</v>
      </c>
      <c r="D1719" s="1">
        <f t="shared" si="53"/>
        <v>11</v>
      </c>
      <c r="E1719" s="1">
        <v>105</v>
      </c>
      <c r="F1719" s="1">
        <v>27</v>
      </c>
    </row>
    <row r="1720" spans="1:6" x14ac:dyDescent="0.25">
      <c r="A1720" s="1" t="s">
        <v>15</v>
      </c>
      <c r="B1720" s="4">
        <v>37584</v>
      </c>
      <c r="C1720" s="1">
        <f t="shared" si="52"/>
        <v>2002</v>
      </c>
      <c r="D1720" s="1">
        <f t="shared" si="53"/>
        <v>11</v>
      </c>
      <c r="E1720" s="1">
        <v>344</v>
      </c>
      <c r="F1720" s="1">
        <v>86</v>
      </c>
    </row>
    <row r="1721" spans="1:6" x14ac:dyDescent="0.25">
      <c r="A1721" s="1" t="s">
        <v>15</v>
      </c>
      <c r="B1721" s="4">
        <v>37585</v>
      </c>
      <c r="C1721" s="1">
        <f t="shared" si="52"/>
        <v>2002</v>
      </c>
      <c r="D1721" s="1">
        <f t="shared" si="53"/>
        <v>11</v>
      </c>
      <c r="E1721" s="1">
        <v>93</v>
      </c>
      <c r="F1721" s="1">
        <v>27</v>
      </c>
    </row>
    <row r="1722" spans="1:6" x14ac:dyDescent="0.25">
      <c r="A1722" s="1" t="s">
        <v>15</v>
      </c>
      <c r="B1722" s="4">
        <v>37586</v>
      </c>
      <c r="C1722" s="1">
        <f t="shared" si="52"/>
        <v>2002</v>
      </c>
      <c r="D1722" s="1">
        <f t="shared" si="53"/>
        <v>11</v>
      </c>
      <c r="E1722" s="1">
        <v>182</v>
      </c>
      <c r="F1722" s="1">
        <v>35</v>
      </c>
    </row>
    <row r="1723" spans="1:6" x14ac:dyDescent="0.25">
      <c r="A1723" s="1" t="s">
        <v>15</v>
      </c>
      <c r="B1723" s="4">
        <v>37587</v>
      </c>
      <c r="C1723" s="1">
        <f t="shared" si="52"/>
        <v>2002</v>
      </c>
      <c r="D1723" s="1">
        <f t="shared" si="53"/>
        <v>11</v>
      </c>
      <c r="E1723" s="1">
        <v>241</v>
      </c>
      <c r="F1723" s="1">
        <v>60</v>
      </c>
    </row>
    <row r="1724" spans="1:6" x14ac:dyDescent="0.25">
      <c r="A1724" s="1" t="s">
        <v>15</v>
      </c>
      <c r="B1724" s="4">
        <v>37588</v>
      </c>
      <c r="C1724" s="1">
        <f t="shared" si="52"/>
        <v>2002</v>
      </c>
      <c r="D1724" s="1">
        <f t="shared" si="53"/>
        <v>11</v>
      </c>
      <c r="E1724" s="1">
        <v>486</v>
      </c>
      <c r="F1724" s="1">
        <v>124</v>
      </c>
    </row>
    <row r="1725" spans="1:6" x14ac:dyDescent="0.25">
      <c r="A1725" s="1" t="s">
        <v>15</v>
      </c>
      <c r="B1725" s="4">
        <v>37589</v>
      </c>
      <c r="C1725" s="1">
        <f t="shared" si="52"/>
        <v>2002</v>
      </c>
      <c r="D1725" s="1">
        <f t="shared" si="53"/>
        <v>11</v>
      </c>
      <c r="E1725" s="1">
        <v>244</v>
      </c>
      <c r="F1725" s="1">
        <v>64</v>
      </c>
    </row>
    <row r="1726" spans="1:6" x14ac:dyDescent="0.25">
      <c r="A1726" s="1" t="s">
        <v>15</v>
      </c>
      <c r="B1726" s="4">
        <v>37590</v>
      </c>
      <c r="C1726" s="1">
        <f t="shared" si="52"/>
        <v>2002</v>
      </c>
      <c r="D1726" s="1">
        <f t="shared" si="53"/>
        <v>11</v>
      </c>
      <c r="E1726" s="1">
        <v>106</v>
      </c>
      <c r="F1726" s="1">
        <v>38</v>
      </c>
    </row>
    <row r="1727" spans="1:6" x14ac:dyDescent="0.25">
      <c r="A1727" s="1" t="s">
        <v>15</v>
      </c>
      <c r="B1727" s="4">
        <v>37591</v>
      </c>
      <c r="C1727" s="1">
        <f t="shared" si="52"/>
        <v>2002</v>
      </c>
      <c r="D1727" s="1">
        <f t="shared" si="53"/>
        <v>12</v>
      </c>
      <c r="E1727" s="1">
        <v>65</v>
      </c>
      <c r="F1727" s="1">
        <v>12</v>
      </c>
    </row>
    <row r="1728" spans="1:6" x14ac:dyDescent="0.25">
      <c r="A1728" s="1" t="s">
        <v>15</v>
      </c>
      <c r="B1728" s="4">
        <v>37592</v>
      </c>
      <c r="C1728" s="1">
        <f t="shared" si="52"/>
        <v>2002</v>
      </c>
      <c r="D1728" s="1">
        <f t="shared" si="53"/>
        <v>12</v>
      </c>
      <c r="E1728" s="1">
        <v>70</v>
      </c>
      <c r="F1728" s="1">
        <v>14</v>
      </c>
    </row>
    <row r="1729" spans="1:6" x14ac:dyDescent="0.25">
      <c r="A1729" s="1" t="s">
        <v>15</v>
      </c>
      <c r="B1729" s="4">
        <v>37593</v>
      </c>
      <c r="C1729" s="1">
        <f t="shared" si="52"/>
        <v>2002</v>
      </c>
      <c r="D1729" s="1">
        <f t="shared" si="53"/>
        <v>12</v>
      </c>
      <c r="E1729" s="1">
        <v>64</v>
      </c>
      <c r="F1729" s="1">
        <v>15</v>
      </c>
    </row>
    <row r="1730" spans="1:6" x14ac:dyDescent="0.25">
      <c r="A1730" s="1" t="s">
        <v>15</v>
      </c>
      <c r="B1730" s="4">
        <v>37594</v>
      </c>
      <c r="C1730" s="1">
        <f t="shared" si="52"/>
        <v>2002</v>
      </c>
      <c r="D1730" s="1">
        <f t="shared" si="53"/>
        <v>12</v>
      </c>
      <c r="E1730" s="1">
        <v>102</v>
      </c>
      <c r="F1730" s="1">
        <v>27</v>
      </c>
    </row>
    <row r="1731" spans="1:6" x14ac:dyDescent="0.25">
      <c r="A1731" s="1" t="s">
        <v>15</v>
      </c>
      <c r="B1731" s="4">
        <v>37595</v>
      </c>
      <c r="C1731" s="1">
        <f t="shared" ref="C1731:C1794" si="54">YEAR(B1731)</f>
        <v>2002</v>
      </c>
      <c r="D1731" s="1">
        <f t="shared" ref="D1731:D1794" si="55">MONTH(B1731)</f>
        <v>12</v>
      </c>
      <c r="E1731" s="1">
        <v>80</v>
      </c>
      <c r="F1731" s="1">
        <v>19</v>
      </c>
    </row>
    <row r="1732" spans="1:6" x14ac:dyDescent="0.25">
      <c r="A1732" s="1" t="s">
        <v>15</v>
      </c>
      <c r="B1732" s="4">
        <v>37596</v>
      </c>
      <c r="C1732" s="1">
        <f t="shared" si="54"/>
        <v>2002</v>
      </c>
      <c r="D1732" s="1">
        <f t="shared" si="55"/>
        <v>12</v>
      </c>
      <c r="E1732" s="1">
        <v>49</v>
      </c>
      <c r="F1732" s="1">
        <v>9</v>
      </c>
    </row>
    <row r="1733" spans="1:6" x14ac:dyDescent="0.25">
      <c r="A1733" s="1" t="s">
        <v>15</v>
      </c>
      <c r="B1733" s="4">
        <v>37597</v>
      </c>
      <c r="C1733" s="1">
        <f t="shared" si="54"/>
        <v>2002</v>
      </c>
      <c r="D1733" s="1">
        <f t="shared" si="55"/>
        <v>12</v>
      </c>
      <c r="E1733" s="1">
        <v>31</v>
      </c>
      <c r="F1733" s="1">
        <v>6</v>
      </c>
    </row>
    <row r="1734" spans="1:6" x14ac:dyDescent="0.25">
      <c r="A1734" s="1" t="s">
        <v>15</v>
      </c>
      <c r="B1734" s="4">
        <v>37598</v>
      </c>
      <c r="C1734" s="1">
        <f t="shared" si="54"/>
        <v>2002</v>
      </c>
      <c r="D1734" s="1">
        <f t="shared" si="55"/>
        <v>12</v>
      </c>
      <c r="E1734" s="1">
        <v>82</v>
      </c>
      <c r="F1734" s="1">
        <v>19</v>
      </c>
    </row>
    <row r="1735" spans="1:6" x14ac:dyDescent="0.25">
      <c r="A1735" s="1" t="s">
        <v>15</v>
      </c>
      <c r="B1735" s="4">
        <v>37599</v>
      </c>
      <c r="C1735" s="1">
        <f t="shared" si="54"/>
        <v>2002</v>
      </c>
      <c r="D1735" s="1">
        <f t="shared" si="55"/>
        <v>12</v>
      </c>
      <c r="E1735" s="1">
        <v>40</v>
      </c>
      <c r="F1735" s="1">
        <v>0</v>
      </c>
    </row>
    <row r="1736" spans="1:6" x14ac:dyDescent="0.25">
      <c r="A1736" s="1" t="s">
        <v>15</v>
      </c>
      <c r="B1736" s="4">
        <v>37600</v>
      </c>
      <c r="C1736" s="1">
        <f t="shared" si="54"/>
        <v>2002</v>
      </c>
      <c r="D1736" s="1">
        <f t="shared" si="55"/>
        <v>12</v>
      </c>
      <c r="E1736" s="1">
        <v>28</v>
      </c>
      <c r="F1736" s="1">
        <v>9</v>
      </c>
    </row>
    <row r="1737" spans="1:6" x14ac:dyDescent="0.25">
      <c r="A1737" s="1" t="s">
        <v>15</v>
      </c>
      <c r="B1737" s="4">
        <v>37601</v>
      </c>
      <c r="C1737" s="1">
        <f t="shared" si="54"/>
        <v>2002</v>
      </c>
      <c r="D1737" s="1">
        <f t="shared" si="55"/>
        <v>12</v>
      </c>
      <c r="E1737" s="1">
        <v>28</v>
      </c>
      <c r="F1737" s="1">
        <v>6</v>
      </c>
    </row>
    <row r="1738" spans="1:6" x14ac:dyDescent="0.25">
      <c r="A1738" s="1" t="s">
        <v>15</v>
      </c>
      <c r="B1738" s="4">
        <v>37602</v>
      </c>
      <c r="C1738" s="1">
        <f t="shared" si="54"/>
        <v>2002</v>
      </c>
      <c r="D1738" s="1">
        <f t="shared" si="55"/>
        <v>12</v>
      </c>
      <c r="E1738" s="1">
        <v>54</v>
      </c>
      <c r="F1738" s="1">
        <v>9</v>
      </c>
    </row>
    <row r="1739" spans="1:6" x14ac:dyDescent="0.25">
      <c r="A1739" s="1" t="s">
        <v>15</v>
      </c>
      <c r="B1739" s="4">
        <v>37603</v>
      </c>
      <c r="C1739" s="1">
        <f t="shared" si="54"/>
        <v>2002</v>
      </c>
      <c r="D1739" s="1">
        <f t="shared" si="55"/>
        <v>12</v>
      </c>
      <c r="E1739" s="1">
        <v>102</v>
      </c>
      <c r="F1739" s="1">
        <v>24</v>
      </c>
    </row>
    <row r="1740" spans="1:6" x14ac:dyDescent="0.25">
      <c r="A1740" s="1" t="s">
        <v>15</v>
      </c>
      <c r="B1740" s="4">
        <v>37604</v>
      </c>
      <c r="C1740" s="1">
        <f t="shared" si="54"/>
        <v>2002</v>
      </c>
      <c r="D1740" s="1">
        <f t="shared" si="55"/>
        <v>12</v>
      </c>
      <c r="E1740" s="1">
        <v>154</v>
      </c>
      <c r="F1740" s="1">
        <v>40</v>
      </c>
    </row>
    <row r="1741" spans="1:6" x14ac:dyDescent="0.25">
      <c r="A1741" s="1" t="s">
        <v>15</v>
      </c>
      <c r="B1741" s="4">
        <v>37605</v>
      </c>
      <c r="C1741" s="1">
        <f t="shared" si="54"/>
        <v>2002</v>
      </c>
      <c r="D1741" s="1">
        <f t="shared" si="55"/>
        <v>12</v>
      </c>
      <c r="E1741" s="1">
        <v>104</v>
      </c>
      <c r="F1741" s="1">
        <v>23</v>
      </c>
    </row>
    <row r="1742" spans="1:6" x14ac:dyDescent="0.25">
      <c r="A1742" s="1" t="s">
        <v>15</v>
      </c>
      <c r="B1742" s="4">
        <v>37681</v>
      </c>
      <c r="C1742" s="1">
        <f t="shared" si="54"/>
        <v>2003</v>
      </c>
      <c r="D1742" s="1">
        <f t="shared" si="55"/>
        <v>3</v>
      </c>
      <c r="E1742" s="1">
        <v>171</v>
      </c>
      <c r="F1742" s="1">
        <v>22</v>
      </c>
    </row>
    <row r="1743" spans="1:6" x14ac:dyDescent="0.25">
      <c r="A1743" s="1" t="s">
        <v>15</v>
      </c>
      <c r="B1743" s="4">
        <v>37682</v>
      </c>
      <c r="C1743" s="1">
        <f t="shared" si="54"/>
        <v>2003</v>
      </c>
      <c r="D1743" s="1">
        <f t="shared" si="55"/>
        <v>3</v>
      </c>
      <c r="E1743" s="1">
        <v>56</v>
      </c>
      <c r="F1743" s="1">
        <v>6</v>
      </c>
    </row>
    <row r="1744" spans="1:6" x14ac:dyDescent="0.25">
      <c r="A1744" s="1" t="s">
        <v>15</v>
      </c>
      <c r="B1744" s="4">
        <v>37683</v>
      </c>
      <c r="C1744" s="1">
        <f t="shared" si="54"/>
        <v>2003</v>
      </c>
      <c r="D1744" s="1">
        <f t="shared" si="55"/>
        <v>3</v>
      </c>
      <c r="E1744" s="1">
        <v>35</v>
      </c>
      <c r="F1744" s="1">
        <v>9</v>
      </c>
    </row>
    <row r="1745" spans="1:6" x14ac:dyDescent="0.25">
      <c r="A1745" s="1" t="s">
        <v>15</v>
      </c>
      <c r="B1745" s="4">
        <v>37684</v>
      </c>
      <c r="C1745" s="1">
        <f t="shared" si="54"/>
        <v>2003</v>
      </c>
      <c r="D1745" s="1">
        <f t="shared" si="55"/>
        <v>3</v>
      </c>
      <c r="E1745" s="1">
        <v>30</v>
      </c>
      <c r="F1745" s="1">
        <v>6</v>
      </c>
    </row>
    <row r="1746" spans="1:6" x14ac:dyDescent="0.25">
      <c r="A1746" s="1" t="s">
        <v>15</v>
      </c>
      <c r="B1746" s="4">
        <v>37685</v>
      </c>
      <c r="C1746" s="1">
        <f t="shared" si="54"/>
        <v>2003</v>
      </c>
      <c r="D1746" s="1">
        <f t="shared" si="55"/>
        <v>3</v>
      </c>
      <c r="E1746" s="1">
        <v>10</v>
      </c>
      <c r="F1746" s="1">
        <v>0</v>
      </c>
    </row>
    <row r="1747" spans="1:6" x14ac:dyDescent="0.25">
      <c r="A1747" s="1" t="s">
        <v>15</v>
      </c>
      <c r="B1747" s="4">
        <v>37686</v>
      </c>
      <c r="C1747" s="1">
        <f t="shared" si="54"/>
        <v>2003</v>
      </c>
      <c r="D1747" s="1">
        <f t="shared" si="55"/>
        <v>3</v>
      </c>
      <c r="E1747" s="1">
        <v>0</v>
      </c>
      <c r="F1747" s="1">
        <v>0</v>
      </c>
    </row>
    <row r="1748" spans="1:6" x14ac:dyDescent="0.25">
      <c r="A1748" s="1" t="s">
        <v>15</v>
      </c>
      <c r="B1748" s="4">
        <v>37687</v>
      </c>
      <c r="C1748" s="1">
        <f t="shared" si="54"/>
        <v>2003</v>
      </c>
      <c r="D1748" s="1">
        <f t="shared" si="55"/>
        <v>3</v>
      </c>
      <c r="E1748" s="1">
        <v>153</v>
      </c>
      <c r="F1748" s="1">
        <v>31</v>
      </c>
    </row>
    <row r="1749" spans="1:6" x14ac:dyDescent="0.25">
      <c r="A1749" s="1" t="s">
        <v>15</v>
      </c>
      <c r="B1749" s="4">
        <v>37688</v>
      </c>
      <c r="C1749" s="1">
        <f t="shared" si="54"/>
        <v>2003</v>
      </c>
      <c r="D1749" s="1">
        <f t="shared" si="55"/>
        <v>3</v>
      </c>
      <c r="E1749" s="1">
        <v>229</v>
      </c>
      <c r="F1749" s="1">
        <v>46</v>
      </c>
    </row>
    <row r="1750" spans="1:6" x14ac:dyDescent="0.25">
      <c r="A1750" s="1" t="s">
        <v>15</v>
      </c>
      <c r="B1750" s="4">
        <v>37689</v>
      </c>
      <c r="C1750" s="1">
        <f t="shared" si="54"/>
        <v>2003</v>
      </c>
      <c r="D1750" s="1">
        <f t="shared" si="55"/>
        <v>3</v>
      </c>
      <c r="E1750" s="1">
        <v>1204</v>
      </c>
      <c r="F1750" s="1">
        <v>194</v>
      </c>
    </row>
    <row r="1751" spans="1:6" x14ac:dyDescent="0.25">
      <c r="A1751" s="1" t="s">
        <v>15</v>
      </c>
      <c r="B1751" s="4">
        <v>37690</v>
      </c>
      <c r="C1751" s="1">
        <f t="shared" si="54"/>
        <v>2003</v>
      </c>
      <c r="D1751" s="1">
        <f t="shared" si="55"/>
        <v>3</v>
      </c>
      <c r="E1751" s="1">
        <v>610</v>
      </c>
      <c r="F1751" s="1">
        <v>108</v>
      </c>
    </row>
    <row r="1752" spans="1:6" x14ac:dyDescent="0.25">
      <c r="A1752" s="1" t="s">
        <v>15</v>
      </c>
      <c r="B1752" s="4">
        <v>37691</v>
      </c>
      <c r="C1752" s="1">
        <f t="shared" si="54"/>
        <v>2003</v>
      </c>
      <c r="D1752" s="1">
        <f t="shared" si="55"/>
        <v>3</v>
      </c>
      <c r="E1752" s="1">
        <v>1255</v>
      </c>
      <c r="F1752" s="1">
        <v>232</v>
      </c>
    </row>
    <row r="1753" spans="1:6" x14ac:dyDescent="0.25">
      <c r="A1753" s="1" t="s">
        <v>15</v>
      </c>
      <c r="B1753" s="4">
        <v>37692</v>
      </c>
      <c r="C1753" s="1">
        <f t="shared" si="54"/>
        <v>2003</v>
      </c>
      <c r="D1753" s="1">
        <f t="shared" si="55"/>
        <v>3</v>
      </c>
      <c r="E1753" s="1">
        <v>940</v>
      </c>
      <c r="F1753" s="1">
        <v>176</v>
      </c>
    </row>
    <row r="1754" spans="1:6" x14ac:dyDescent="0.25">
      <c r="A1754" s="1" t="s">
        <v>15</v>
      </c>
      <c r="B1754" s="4">
        <v>37693</v>
      </c>
      <c r="C1754" s="1">
        <f t="shared" si="54"/>
        <v>2003</v>
      </c>
      <c r="D1754" s="1">
        <f t="shared" si="55"/>
        <v>3</v>
      </c>
      <c r="E1754" s="1">
        <v>1580</v>
      </c>
      <c r="F1754" s="1">
        <v>226</v>
      </c>
    </row>
    <row r="1755" spans="1:6" x14ac:dyDescent="0.25">
      <c r="A1755" s="1" t="s">
        <v>15</v>
      </c>
      <c r="B1755" s="4">
        <v>37694</v>
      </c>
      <c r="C1755" s="1">
        <f t="shared" si="54"/>
        <v>2003</v>
      </c>
      <c r="D1755" s="1">
        <f t="shared" si="55"/>
        <v>3</v>
      </c>
      <c r="E1755" s="1">
        <v>1100</v>
      </c>
      <c r="F1755" s="1">
        <v>131</v>
      </c>
    </row>
    <row r="1756" spans="1:6" x14ac:dyDescent="0.25">
      <c r="A1756" s="1" t="s">
        <v>15</v>
      </c>
      <c r="B1756" s="4">
        <v>37695</v>
      </c>
      <c r="C1756" s="1">
        <f t="shared" si="54"/>
        <v>2003</v>
      </c>
      <c r="D1756" s="1">
        <f t="shared" si="55"/>
        <v>3</v>
      </c>
      <c r="E1756" s="1">
        <v>696</v>
      </c>
      <c r="F1756" s="1">
        <v>74</v>
      </c>
    </row>
    <row r="1757" spans="1:6" x14ac:dyDescent="0.25">
      <c r="A1757" s="1" t="s">
        <v>15</v>
      </c>
      <c r="B1757" s="4">
        <v>37696</v>
      </c>
      <c r="C1757" s="1">
        <f t="shared" si="54"/>
        <v>2003</v>
      </c>
      <c r="D1757" s="1">
        <f t="shared" si="55"/>
        <v>3</v>
      </c>
      <c r="E1757" s="1">
        <v>755</v>
      </c>
      <c r="F1757" s="1">
        <v>76</v>
      </c>
    </row>
    <row r="1758" spans="1:6" x14ac:dyDescent="0.25">
      <c r="A1758" s="1" t="s">
        <v>15</v>
      </c>
      <c r="B1758" s="4">
        <v>37697</v>
      </c>
      <c r="C1758" s="1">
        <f t="shared" si="54"/>
        <v>2003</v>
      </c>
      <c r="D1758" s="1">
        <f t="shared" si="55"/>
        <v>3</v>
      </c>
      <c r="E1758" s="1">
        <v>703</v>
      </c>
      <c r="F1758" s="1">
        <v>71</v>
      </c>
    </row>
    <row r="1759" spans="1:6" x14ac:dyDescent="0.25">
      <c r="A1759" s="1" t="s">
        <v>15</v>
      </c>
      <c r="B1759" s="4">
        <v>37698</v>
      </c>
      <c r="C1759" s="1">
        <f t="shared" si="54"/>
        <v>2003</v>
      </c>
      <c r="D1759" s="1">
        <f t="shared" si="55"/>
        <v>3</v>
      </c>
      <c r="E1759" s="1">
        <v>578</v>
      </c>
      <c r="F1759" s="1">
        <v>61</v>
      </c>
    </row>
    <row r="1760" spans="1:6" x14ac:dyDescent="0.25">
      <c r="A1760" s="1" t="s">
        <v>15</v>
      </c>
      <c r="B1760" s="4">
        <v>37699</v>
      </c>
      <c r="C1760" s="1">
        <f t="shared" si="54"/>
        <v>2003</v>
      </c>
      <c r="D1760" s="1">
        <f t="shared" si="55"/>
        <v>3</v>
      </c>
      <c r="E1760" s="1">
        <v>328</v>
      </c>
      <c r="F1760" s="1">
        <v>34</v>
      </c>
    </row>
    <row r="1761" spans="1:6" x14ac:dyDescent="0.25">
      <c r="A1761" s="1" t="s">
        <v>15</v>
      </c>
      <c r="B1761" s="4">
        <v>37700</v>
      </c>
      <c r="C1761" s="1">
        <f t="shared" si="54"/>
        <v>2003</v>
      </c>
      <c r="D1761" s="1">
        <f t="shared" si="55"/>
        <v>3</v>
      </c>
      <c r="E1761" s="1">
        <v>328</v>
      </c>
      <c r="F1761" s="1">
        <v>38</v>
      </c>
    </row>
    <row r="1762" spans="1:6" x14ac:dyDescent="0.25">
      <c r="A1762" s="1" t="s">
        <v>15</v>
      </c>
      <c r="B1762" s="4">
        <v>37701</v>
      </c>
      <c r="C1762" s="1">
        <f t="shared" si="54"/>
        <v>2003</v>
      </c>
      <c r="D1762" s="1">
        <f t="shared" si="55"/>
        <v>3</v>
      </c>
      <c r="E1762" s="1">
        <v>262</v>
      </c>
      <c r="F1762" s="1">
        <v>23</v>
      </c>
    </row>
    <row r="1763" spans="1:6" x14ac:dyDescent="0.25">
      <c r="A1763" s="1" t="s">
        <v>15</v>
      </c>
      <c r="B1763" s="4">
        <v>37702</v>
      </c>
      <c r="C1763" s="1">
        <f t="shared" si="54"/>
        <v>2003</v>
      </c>
      <c r="D1763" s="1">
        <f t="shared" si="55"/>
        <v>3</v>
      </c>
      <c r="E1763" s="1">
        <v>164</v>
      </c>
      <c r="F1763" s="1">
        <v>14</v>
      </c>
    </row>
    <row r="1764" spans="1:6" x14ac:dyDescent="0.25">
      <c r="A1764" s="1" t="s">
        <v>15</v>
      </c>
      <c r="B1764" s="4">
        <v>37703</v>
      </c>
      <c r="C1764" s="1">
        <f t="shared" si="54"/>
        <v>2003</v>
      </c>
      <c r="D1764" s="1">
        <f t="shared" si="55"/>
        <v>3</v>
      </c>
      <c r="E1764" s="1">
        <v>316</v>
      </c>
      <c r="F1764" s="1">
        <v>53</v>
      </c>
    </row>
    <row r="1765" spans="1:6" x14ac:dyDescent="0.25">
      <c r="A1765" s="1" t="s">
        <v>15</v>
      </c>
      <c r="B1765" s="4">
        <v>37704</v>
      </c>
      <c r="C1765" s="1">
        <f t="shared" si="54"/>
        <v>2003</v>
      </c>
      <c r="D1765" s="1">
        <f t="shared" si="55"/>
        <v>3</v>
      </c>
      <c r="E1765" s="1">
        <v>241</v>
      </c>
      <c r="F1765" s="1">
        <v>53</v>
      </c>
    </row>
    <row r="1766" spans="1:6" x14ac:dyDescent="0.25">
      <c r="A1766" s="1" t="s">
        <v>15</v>
      </c>
      <c r="B1766" s="4">
        <v>37705</v>
      </c>
      <c r="C1766" s="1">
        <f t="shared" si="54"/>
        <v>2003</v>
      </c>
      <c r="D1766" s="1">
        <f t="shared" si="55"/>
        <v>3</v>
      </c>
      <c r="E1766" s="1">
        <v>201</v>
      </c>
      <c r="F1766" s="1">
        <v>57</v>
      </c>
    </row>
    <row r="1767" spans="1:6" x14ac:dyDescent="0.25">
      <c r="A1767" s="1" t="s">
        <v>15</v>
      </c>
      <c r="B1767" s="4">
        <v>37706</v>
      </c>
      <c r="C1767" s="1">
        <f t="shared" si="54"/>
        <v>2003</v>
      </c>
      <c r="D1767" s="1">
        <f t="shared" si="55"/>
        <v>3</v>
      </c>
      <c r="E1767" s="1">
        <v>280</v>
      </c>
      <c r="F1767" s="1">
        <v>60</v>
      </c>
    </row>
    <row r="1768" spans="1:6" x14ac:dyDescent="0.25">
      <c r="A1768" s="1" t="s">
        <v>15</v>
      </c>
      <c r="B1768" s="4">
        <v>37707</v>
      </c>
      <c r="C1768" s="1">
        <f t="shared" si="54"/>
        <v>2003</v>
      </c>
      <c r="D1768" s="1">
        <f t="shared" si="55"/>
        <v>3</v>
      </c>
      <c r="E1768" s="1">
        <v>274</v>
      </c>
      <c r="F1768" s="1">
        <v>57</v>
      </c>
    </row>
    <row r="1769" spans="1:6" x14ac:dyDescent="0.25">
      <c r="A1769" s="1" t="s">
        <v>15</v>
      </c>
      <c r="B1769" s="4">
        <v>37708</v>
      </c>
      <c r="C1769" s="1">
        <f t="shared" si="54"/>
        <v>2003</v>
      </c>
      <c r="D1769" s="1">
        <f t="shared" si="55"/>
        <v>3</v>
      </c>
      <c r="E1769" s="1">
        <v>156</v>
      </c>
      <c r="F1769" s="1">
        <v>45</v>
      </c>
    </row>
    <row r="1770" spans="1:6" x14ac:dyDescent="0.25">
      <c r="A1770" s="1" t="s">
        <v>15</v>
      </c>
      <c r="B1770" s="4">
        <v>37709</v>
      </c>
      <c r="C1770" s="1">
        <f t="shared" si="54"/>
        <v>2003</v>
      </c>
      <c r="D1770" s="1">
        <f t="shared" si="55"/>
        <v>3</v>
      </c>
      <c r="E1770" s="1">
        <v>190</v>
      </c>
      <c r="F1770" s="1">
        <v>69</v>
      </c>
    </row>
    <row r="1771" spans="1:6" x14ac:dyDescent="0.25">
      <c r="A1771" s="1" t="s">
        <v>15</v>
      </c>
      <c r="B1771" s="4">
        <v>37710</v>
      </c>
      <c r="C1771" s="1">
        <f t="shared" si="54"/>
        <v>2003</v>
      </c>
      <c r="D1771" s="1">
        <f t="shared" si="55"/>
        <v>3</v>
      </c>
      <c r="E1771" s="1">
        <v>172</v>
      </c>
      <c r="F1771" s="1">
        <v>61</v>
      </c>
    </row>
    <row r="1772" spans="1:6" x14ac:dyDescent="0.25">
      <c r="A1772" s="1" t="s">
        <v>15</v>
      </c>
      <c r="B1772" s="4">
        <v>37711</v>
      </c>
      <c r="C1772" s="1">
        <f t="shared" si="54"/>
        <v>2003</v>
      </c>
      <c r="D1772" s="1">
        <f t="shared" si="55"/>
        <v>3</v>
      </c>
      <c r="E1772" s="1">
        <v>21</v>
      </c>
      <c r="F1772" s="1">
        <v>1</v>
      </c>
    </row>
    <row r="1773" spans="1:6" x14ac:dyDescent="0.25">
      <c r="A1773" s="1" t="s">
        <v>15</v>
      </c>
      <c r="B1773" s="4">
        <v>37712</v>
      </c>
      <c r="C1773" s="1">
        <f t="shared" si="54"/>
        <v>2003</v>
      </c>
      <c r="D1773" s="1">
        <f t="shared" si="55"/>
        <v>4</v>
      </c>
      <c r="E1773" s="1">
        <v>158</v>
      </c>
      <c r="F1773" s="1">
        <v>64</v>
      </c>
    </row>
    <row r="1774" spans="1:6" x14ac:dyDescent="0.25">
      <c r="A1774" s="1" t="s">
        <v>15</v>
      </c>
      <c r="B1774" s="4">
        <v>37713</v>
      </c>
      <c r="C1774" s="1">
        <f t="shared" si="54"/>
        <v>2003</v>
      </c>
      <c r="D1774" s="1">
        <f t="shared" si="55"/>
        <v>4</v>
      </c>
      <c r="E1774" s="1">
        <v>221</v>
      </c>
      <c r="F1774" s="1">
        <v>90</v>
      </c>
    </row>
    <row r="1775" spans="1:6" x14ac:dyDescent="0.25">
      <c r="A1775" s="1" t="s">
        <v>15</v>
      </c>
      <c r="B1775" s="4">
        <v>37714</v>
      </c>
      <c r="C1775" s="1">
        <f t="shared" si="54"/>
        <v>2003</v>
      </c>
      <c r="D1775" s="1">
        <f t="shared" si="55"/>
        <v>4</v>
      </c>
      <c r="E1775" s="1">
        <v>194</v>
      </c>
      <c r="F1775" s="1">
        <v>107</v>
      </c>
    </row>
    <row r="1776" spans="1:6" x14ac:dyDescent="0.25">
      <c r="A1776" s="1" t="s">
        <v>15</v>
      </c>
      <c r="B1776" s="4">
        <v>37715</v>
      </c>
      <c r="C1776" s="1">
        <f t="shared" si="54"/>
        <v>2003</v>
      </c>
      <c r="D1776" s="1">
        <f t="shared" si="55"/>
        <v>4</v>
      </c>
      <c r="E1776" s="1">
        <v>236</v>
      </c>
      <c r="F1776" s="1">
        <v>116</v>
      </c>
    </row>
    <row r="1777" spans="1:6" x14ac:dyDescent="0.25">
      <c r="A1777" s="1" t="s">
        <v>15</v>
      </c>
      <c r="B1777" s="4">
        <v>37716</v>
      </c>
      <c r="C1777" s="1">
        <f t="shared" si="54"/>
        <v>2003</v>
      </c>
      <c r="D1777" s="1">
        <f t="shared" si="55"/>
        <v>4</v>
      </c>
      <c r="E1777" s="1">
        <v>173</v>
      </c>
      <c r="F1777" s="1">
        <v>86</v>
      </c>
    </row>
    <row r="1778" spans="1:6" x14ac:dyDescent="0.25">
      <c r="A1778" s="1" t="s">
        <v>15</v>
      </c>
      <c r="B1778" s="4">
        <v>37717</v>
      </c>
      <c r="C1778" s="1">
        <f t="shared" si="54"/>
        <v>2003</v>
      </c>
      <c r="D1778" s="1">
        <f t="shared" si="55"/>
        <v>4</v>
      </c>
      <c r="E1778" s="1">
        <v>163</v>
      </c>
      <c r="F1778" s="1">
        <v>84</v>
      </c>
    </row>
    <row r="1779" spans="1:6" x14ac:dyDescent="0.25">
      <c r="A1779" s="1" t="s">
        <v>15</v>
      </c>
      <c r="B1779" s="4">
        <v>37718</v>
      </c>
      <c r="C1779" s="1">
        <f t="shared" si="54"/>
        <v>2003</v>
      </c>
      <c r="D1779" s="1">
        <f t="shared" si="55"/>
        <v>4</v>
      </c>
      <c r="E1779" s="1">
        <v>97</v>
      </c>
      <c r="F1779" s="1">
        <v>44</v>
      </c>
    </row>
    <row r="1780" spans="1:6" x14ac:dyDescent="0.25">
      <c r="A1780" s="1" t="s">
        <v>15</v>
      </c>
      <c r="B1780" s="4">
        <v>37719</v>
      </c>
      <c r="C1780" s="1">
        <f t="shared" si="54"/>
        <v>2003</v>
      </c>
      <c r="D1780" s="1">
        <f t="shared" si="55"/>
        <v>4</v>
      </c>
      <c r="E1780" s="1">
        <v>124</v>
      </c>
      <c r="F1780" s="1">
        <v>58</v>
      </c>
    </row>
    <row r="1781" spans="1:6" x14ac:dyDescent="0.25">
      <c r="A1781" s="1" t="s">
        <v>15</v>
      </c>
      <c r="B1781" s="4">
        <v>37720</v>
      </c>
      <c r="C1781" s="1">
        <f t="shared" si="54"/>
        <v>2003</v>
      </c>
      <c r="D1781" s="1">
        <f t="shared" si="55"/>
        <v>4</v>
      </c>
      <c r="E1781" s="1">
        <v>126</v>
      </c>
      <c r="F1781" s="1">
        <v>80</v>
      </c>
    </row>
    <row r="1782" spans="1:6" x14ac:dyDescent="0.25">
      <c r="A1782" s="1" t="s">
        <v>15</v>
      </c>
      <c r="B1782" s="4">
        <v>37721</v>
      </c>
      <c r="C1782" s="1">
        <f t="shared" si="54"/>
        <v>2003</v>
      </c>
      <c r="D1782" s="1">
        <f t="shared" si="55"/>
        <v>4</v>
      </c>
      <c r="E1782" s="1">
        <v>97</v>
      </c>
      <c r="F1782" s="1">
        <v>59</v>
      </c>
    </row>
    <row r="1783" spans="1:6" x14ac:dyDescent="0.25">
      <c r="A1783" s="1" t="s">
        <v>15</v>
      </c>
      <c r="B1783" s="4">
        <v>37722</v>
      </c>
      <c r="C1783" s="1">
        <f t="shared" si="54"/>
        <v>2003</v>
      </c>
      <c r="D1783" s="1">
        <f t="shared" si="55"/>
        <v>4</v>
      </c>
      <c r="E1783" s="1">
        <v>64</v>
      </c>
      <c r="F1783" s="1">
        <v>37</v>
      </c>
    </row>
    <row r="1784" spans="1:6" x14ac:dyDescent="0.25">
      <c r="A1784" s="1" t="s">
        <v>15</v>
      </c>
      <c r="B1784" s="4">
        <v>37723</v>
      </c>
      <c r="C1784" s="1">
        <f t="shared" si="54"/>
        <v>2003</v>
      </c>
      <c r="D1784" s="1">
        <f t="shared" si="55"/>
        <v>4</v>
      </c>
      <c r="E1784" s="1">
        <v>106</v>
      </c>
      <c r="F1784" s="1">
        <v>70</v>
      </c>
    </row>
    <row r="1785" spans="1:6" x14ac:dyDescent="0.25">
      <c r="A1785" s="1" t="s">
        <v>15</v>
      </c>
      <c r="B1785" s="4">
        <v>37724</v>
      </c>
      <c r="C1785" s="1">
        <f t="shared" si="54"/>
        <v>2003</v>
      </c>
      <c r="D1785" s="1">
        <f t="shared" si="55"/>
        <v>4</v>
      </c>
      <c r="E1785" s="1">
        <v>103</v>
      </c>
      <c r="F1785" s="1">
        <v>71</v>
      </c>
    </row>
    <row r="1786" spans="1:6" x14ac:dyDescent="0.25">
      <c r="A1786" s="1" t="s">
        <v>15</v>
      </c>
      <c r="B1786" s="4">
        <v>37725</v>
      </c>
      <c r="C1786" s="1">
        <f t="shared" si="54"/>
        <v>2003</v>
      </c>
      <c r="D1786" s="1">
        <f t="shared" si="55"/>
        <v>4</v>
      </c>
      <c r="E1786" s="1">
        <v>82</v>
      </c>
      <c r="F1786" s="1">
        <v>56</v>
      </c>
    </row>
    <row r="1787" spans="1:6" x14ac:dyDescent="0.25">
      <c r="A1787" s="1" t="s">
        <v>15</v>
      </c>
      <c r="B1787" s="4">
        <v>37726</v>
      </c>
      <c r="C1787" s="1">
        <f t="shared" si="54"/>
        <v>2003</v>
      </c>
      <c r="D1787" s="1">
        <f t="shared" si="55"/>
        <v>4</v>
      </c>
      <c r="E1787" s="1">
        <v>72</v>
      </c>
      <c r="F1787" s="1">
        <v>47</v>
      </c>
    </row>
    <row r="1788" spans="1:6" x14ac:dyDescent="0.25">
      <c r="A1788" s="1" t="s">
        <v>15</v>
      </c>
      <c r="B1788" s="4">
        <v>37727</v>
      </c>
      <c r="C1788" s="1">
        <f t="shared" si="54"/>
        <v>2003</v>
      </c>
      <c r="D1788" s="1">
        <f t="shared" si="55"/>
        <v>4</v>
      </c>
      <c r="E1788" s="1">
        <v>60</v>
      </c>
      <c r="F1788" s="1">
        <v>41</v>
      </c>
    </row>
    <row r="1789" spans="1:6" x14ac:dyDescent="0.25">
      <c r="A1789" s="1" t="s">
        <v>15</v>
      </c>
      <c r="B1789" s="4">
        <v>37728</v>
      </c>
      <c r="C1789" s="1">
        <f t="shared" si="54"/>
        <v>2003</v>
      </c>
      <c r="D1789" s="1">
        <f t="shared" si="55"/>
        <v>4</v>
      </c>
      <c r="E1789" s="1">
        <v>46</v>
      </c>
      <c r="F1789" s="1">
        <v>38</v>
      </c>
    </row>
    <row r="1790" spans="1:6" x14ac:dyDescent="0.25">
      <c r="A1790" s="1" t="s">
        <v>15</v>
      </c>
      <c r="B1790" s="4">
        <v>37729</v>
      </c>
      <c r="C1790" s="1">
        <f t="shared" si="54"/>
        <v>2003</v>
      </c>
      <c r="D1790" s="1">
        <f t="shared" si="55"/>
        <v>4</v>
      </c>
      <c r="E1790" s="1">
        <v>66</v>
      </c>
      <c r="F1790" s="1">
        <v>48</v>
      </c>
    </row>
    <row r="1791" spans="1:6" x14ac:dyDescent="0.25">
      <c r="A1791" s="1" t="s">
        <v>15</v>
      </c>
      <c r="B1791" s="4">
        <v>37730</v>
      </c>
      <c r="C1791" s="1">
        <f t="shared" si="54"/>
        <v>2003</v>
      </c>
      <c r="D1791" s="1">
        <f t="shared" si="55"/>
        <v>4</v>
      </c>
      <c r="E1791" s="1">
        <v>37</v>
      </c>
      <c r="F1791" s="1">
        <v>26</v>
      </c>
    </row>
    <row r="1792" spans="1:6" x14ac:dyDescent="0.25">
      <c r="A1792" s="1" t="s">
        <v>15</v>
      </c>
      <c r="B1792" s="4">
        <v>37731</v>
      </c>
      <c r="C1792" s="1">
        <f t="shared" si="54"/>
        <v>2003</v>
      </c>
      <c r="D1792" s="1">
        <f t="shared" si="55"/>
        <v>4</v>
      </c>
      <c r="E1792" s="1">
        <v>55</v>
      </c>
      <c r="F1792" s="1">
        <v>46</v>
      </c>
    </row>
    <row r="1793" spans="1:6" x14ac:dyDescent="0.25">
      <c r="A1793" s="1" t="s">
        <v>15</v>
      </c>
      <c r="B1793" s="4">
        <v>37732</v>
      </c>
      <c r="C1793" s="1">
        <f t="shared" si="54"/>
        <v>2003</v>
      </c>
      <c r="D1793" s="1">
        <f t="shared" si="55"/>
        <v>4</v>
      </c>
      <c r="E1793" s="1">
        <v>53</v>
      </c>
      <c r="F1793" s="1">
        <v>47</v>
      </c>
    </row>
    <row r="1794" spans="1:6" x14ac:dyDescent="0.25">
      <c r="A1794" s="1" t="s">
        <v>15</v>
      </c>
      <c r="B1794" s="4">
        <v>37733</v>
      </c>
      <c r="C1794" s="1">
        <f t="shared" si="54"/>
        <v>2003</v>
      </c>
      <c r="D1794" s="1">
        <f t="shared" si="55"/>
        <v>4</v>
      </c>
      <c r="E1794" s="1">
        <v>44</v>
      </c>
      <c r="F1794" s="1">
        <v>38</v>
      </c>
    </row>
    <row r="1795" spans="1:6" x14ac:dyDescent="0.25">
      <c r="A1795" s="1" t="s">
        <v>15</v>
      </c>
      <c r="B1795" s="4">
        <v>37734</v>
      </c>
      <c r="C1795" s="1">
        <f t="shared" ref="C1795:C1858" si="56">YEAR(B1795)</f>
        <v>2003</v>
      </c>
      <c r="D1795" s="1">
        <f t="shared" ref="D1795:D1858" si="57">MONTH(B1795)</f>
        <v>4</v>
      </c>
      <c r="E1795" s="1">
        <v>30</v>
      </c>
      <c r="F1795" s="1">
        <v>23</v>
      </c>
    </row>
    <row r="1796" spans="1:6" x14ac:dyDescent="0.25">
      <c r="A1796" s="1" t="s">
        <v>15</v>
      </c>
      <c r="B1796" s="4">
        <v>37735</v>
      </c>
      <c r="C1796" s="1">
        <f t="shared" si="56"/>
        <v>2003</v>
      </c>
      <c r="D1796" s="1">
        <f t="shared" si="57"/>
        <v>4</v>
      </c>
      <c r="E1796" s="1">
        <v>42</v>
      </c>
      <c r="F1796" s="1">
        <v>41</v>
      </c>
    </row>
    <row r="1797" spans="1:6" x14ac:dyDescent="0.25">
      <c r="A1797" s="1" t="s">
        <v>15</v>
      </c>
      <c r="B1797" s="4">
        <v>37736</v>
      </c>
      <c r="C1797" s="1">
        <f t="shared" si="56"/>
        <v>2003</v>
      </c>
      <c r="D1797" s="1">
        <f t="shared" si="57"/>
        <v>4</v>
      </c>
      <c r="E1797" s="1">
        <v>28</v>
      </c>
      <c r="F1797" s="1">
        <v>24</v>
      </c>
    </row>
    <row r="1798" spans="1:6" x14ac:dyDescent="0.25">
      <c r="A1798" s="1" t="s">
        <v>15</v>
      </c>
      <c r="B1798" s="4">
        <v>37737</v>
      </c>
      <c r="C1798" s="1">
        <f t="shared" si="56"/>
        <v>2003</v>
      </c>
      <c r="D1798" s="1">
        <f t="shared" si="57"/>
        <v>4</v>
      </c>
      <c r="E1798" s="1">
        <v>28</v>
      </c>
      <c r="F1798" s="1">
        <v>22</v>
      </c>
    </row>
    <row r="1799" spans="1:6" x14ac:dyDescent="0.25">
      <c r="A1799" s="1" t="s">
        <v>15</v>
      </c>
      <c r="B1799" s="4">
        <v>37738</v>
      </c>
      <c r="C1799" s="1">
        <f t="shared" si="56"/>
        <v>2003</v>
      </c>
      <c r="D1799" s="1">
        <f t="shared" si="57"/>
        <v>4</v>
      </c>
      <c r="E1799" s="1">
        <v>24</v>
      </c>
      <c r="F1799" s="1">
        <v>22</v>
      </c>
    </row>
    <row r="1800" spans="1:6" x14ac:dyDescent="0.25">
      <c r="A1800" s="1" t="s">
        <v>15</v>
      </c>
      <c r="B1800" s="4">
        <v>37739</v>
      </c>
      <c r="C1800" s="1">
        <f t="shared" si="56"/>
        <v>2003</v>
      </c>
      <c r="D1800" s="1">
        <f t="shared" si="57"/>
        <v>4</v>
      </c>
      <c r="E1800" s="1">
        <v>19</v>
      </c>
      <c r="F1800" s="1">
        <v>19</v>
      </c>
    </row>
    <row r="1801" spans="1:6" x14ac:dyDescent="0.25">
      <c r="A1801" s="1" t="s">
        <v>15</v>
      </c>
      <c r="B1801" s="4">
        <v>37740</v>
      </c>
      <c r="C1801" s="1">
        <f t="shared" si="56"/>
        <v>2003</v>
      </c>
      <c r="D1801" s="1">
        <f t="shared" si="57"/>
        <v>4</v>
      </c>
      <c r="E1801" s="1">
        <v>24</v>
      </c>
      <c r="F1801" s="1">
        <v>17</v>
      </c>
    </row>
    <row r="1802" spans="1:6" x14ac:dyDescent="0.25">
      <c r="A1802" s="1" t="s">
        <v>15</v>
      </c>
      <c r="B1802" s="4">
        <v>37741</v>
      </c>
      <c r="C1802" s="1">
        <f t="shared" si="56"/>
        <v>2003</v>
      </c>
      <c r="D1802" s="1">
        <f t="shared" si="57"/>
        <v>4</v>
      </c>
      <c r="E1802" s="1">
        <v>11</v>
      </c>
      <c r="F1802" s="1">
        <v>11</v>
      </c>
    </row>
    <row r="1803" spans="1:6" x14ac:dyDescent="0.25">
      <c r="A1803" s="1" t="s">
        <v>15</v>
      </c>
      <c r="B1803" s="4">
        <v>37742</v>
      </c>
      <c r="C1803" s="1">
        <f t="shared" si="56"/>
        <v>2003</v>
      </c>
      <c r="D1803" s="1">
        <f t="shared" si="57"/>
        <v>5</v>
      </c>
      <c r="E1803" s="1">
        <v>20</v>
      </c>
      <c r="F1803" s="1">
        <v>19</v>
      </c>
    </row>
    <row r="1804" spans="1:6" x14ac:dyDescent="0.25">
      <c r="A1804" s="1" t="s">
        <v>15</v>
      </c>
      <c r="B1804" s="4">
        <v>37743</v>
      </c>
      <c r="C1804" s="1">
        <f t="shared" si="56"/>
        <v>2003</v>
      </c>
      <c r="D1804" s="1">
        <f t="shared" si="57"/>
        <v>5</v>
      </c>
      <c r="E1804" s="1">
        <v>17</v>
      </c>
      <c r="F1804" s="1">
        <v>16</v>
      </c>
    </row>
    <row r="1805" spans="1:6" x14ac:dyDescent="0.25">
      <c r="A1805" s="1" t="s">
        <v>15</v>
      </c>
      <c r="B1805" s="4">
        <v>37744</v>
      </c>
      <c r="C1805" s="1">
        <f t="shared" si="56"/>
        <v>2003</v>
      </c>
      <c r="D1805" s="1">
        <f t="shared" si="57"/>
        <v>5</v>
      </c>
      <c r="E1805" s="1">
        <v>17</v>
      </c>
      <c r="F1805" s="1">
        <v>14</v>
      </c>
    </row>
    <row r="1806" spans="1:6" x14ac:dyDescent="0.25">
      <c r="A1806" s="1" t="s">
        <v>15</v>
      </c>
      <c r="B1806" s="4">
        <v>37745</v>
      </c>
      <c r="C1806" s="1">
        <f t="shared" si="56"/>
        <v>2003</v>
      </c>
      <c r="D1806" s="1">
        <f t="shared" si="57"/>
        <v>5</v>
      </c>
      <c r="E1806" s="1">
        <v>17</v>
      </c>
      <c r="F1806" s="1">
        <v>13</v>
      </c>
    </row>
    <row r="1807" spans="1:6" x14ac:dyDescent="0.25">
      <c r="A1807" s="1" t="s">
        <v>15</v>
      </c>
      <c r="B1807" s="4">
        <v>37746</v>
      </c>
      <c r="C1807" s="1">
        <f t="shared" si="56"/>
        <v>2003</v>
      </c>
      <c r="D1807" s="1">
        <f t="shared" si="57"/>
        <v>5</v>
      </c>
      <c r="E1807" s="1">
        <v>10</v>
      </c>
      <c r="F1807" s="1">
        <v>6</v>
      </c>
    </row>
    <row r="1808" spans="1:6" x14ac:dyDescent="0.25">
      <c r="A1808" s="1" t="s">
        <v>15</v>
      </c>
      <c r="B1808" s="4">
        <v>37747</v>
      </c>
      <c r="C1808" s="1">
        <f t="shared" si="56"/>
        <v>2003</v>
      </c>
      <c r="D1808" s="1">
        <f t="shared" si="57"/>
        <v>5</v>
      </c>
      <c r="E1808" s="1">
        <v>2</v>
      </c>
      <c r="F1808" s="1">
        <v>2</v>
      </c>
    </row>
    <row r="1809" spans="1:6" x14ac:dyDescent="0.25">
      <c r="A1809" s="1" t="s">
        <v>15</v>
      </c>
      <c r="B1809" s="4">
        <v>37748</v>
      </c>
      <c r="C1809" s="1">
        <f t="shared" si="56"/>
        <v>2003</v>
      </c>
      <c r="D1809" s="1">
        <f t="shared" si="57"/>
        <v>5</v>
      </c>
      <c r="E1809" s="1">
        <v>6</v>
      </c>
      <c r="F1809" s="1">
        <v>5</v>
      </c>
    </row>
    <row r="1810" spans="1:6" x14ac:dyDescent="0.25">
      <c r="A1810" s="1" t="s">
        <v>15</v>
      </c>
      <c r="B1810" s="4">
        <v>37749</v>
      </c>
      <c r="C1810" s="1">
        <f t="shared" si="56"/>
        <v>2003</v>
      </c>
      <c r="D1810" s="1">
        <f t="shared" si="57"/>
        <v>5</v>
      </c>
      <c r="E1810" s="1">
        <v>6</v>
      </c>
      <c r="F1810" s="1">
        <v>5</v>
      </c>
    </row>
    <row r="1811" spans="1:6" x14ac:dyDescent="0.25">
      <c r="A1811" s="1" t="s">
        <v>15</v>
      </c>
      <c r="B1811" s="4">
        <v>37750</v>
      </c>
      <c r="C1811" s="1">
        <f t="shared" si="56"/>
        <v>2003</v>
      </c>
      <c r="D1811" s="1">
        <f t="shared" si="57"/>
        <v>5</v>
      </c>
      <c r="E1811" s="1">
        <v>8</v>
      </c>
      <c r="F1811" s="1">
        <v>6</v>
      </c>
    </row>
    <row r="1812" spans="1:6" x14ac:dyDescent="0.25">
      <c r="A1812" s="1" t="s">
        <v>15</v>
      </c>
      <c r="B1812" s="4">
        <v>37751</v>
      </c>
      <c r="C1812" s="1">
        <f t="shared" si="56"/>
        <v>2003</v>
      </c>
      <c r="D1812" s="1">
        <f t="shared" si="57"/>
        <v>5</v>
      </c>
      <c r="E1812" s="1">
        <v>14</v>
      </c>
      <c r="F1812" s="1">
        <v>14</v>
      </c>
    </row>
    <row r="1813" spans="1:6" x14ac:dyDescent="0.25">
      <c r="A1813" s="1" t="s">
        <v>15</v>
      </c>
      <c r="B1813" s="4">
        <v>37752</v>
      </c>
      <c r="C1813" s="1">
        <f t="shared" si="56"/>
        <v>2003</v>
      </c>
      <c r="D1813" s="1">
        <f t="shared" si="57"/>
        <v>5</v>
      </c>
      <c r="E1813" s="1">
        <v>8</v>
      </c>
      <c r="F1813" s="1">
        <v>7</v>
      </c>
    </row>
    <row r="1814" spans="1:6" x14ac:dyDescent="0.25">
      <c r="A1814" s="1" t="s">
        <v>15</v>
      </c>
      <c r="B1814" s="4">
        <v>37753</v>
      </c>
      <c r="C1814" s="1">
        <f t="shared" si="56"/>
        <v>2003</v>
      </c>
      <c r="D1814" s="1">
        <f t="shared" si="57"/>
        <v>5</v>
      </c>
      <c r="E1814" s="1">
        <v>8</v>
      </c>
      <c r="F1814" s="1">
        <v>6</v>
      </c>
    </row>
    <row r="1815" spans="1:6" x14ac:dyDescent="0.25">
      <c r="A1815" s="1" t="s">
        <v>15</v>
      </c>
      <c r="B1815" s="4">
        <v>37754</v>
      </c>
      <c r="C1815" s="1">
        <f t="shared" si="56"/>
        <v>2003</v>
      </c>
      <c r="D1815" s="1">
        <f t="shared" si="57"/>
        <v>5</v>
      </c>
      <c r="E1815" s="1">
        <v>5</v>
      </c>
      <c r="F1815" s="1">
        <v>5</v>
      </c>
    </row>
    <row r="1816" spans="1:6" x14ac:dyDescent="0.25">
      <c r="A1816" s="1" t="s">
        <v>15</v>
      </c>
      <c r="B1816" s="4">
        <v>37755</v>
      </c>
      <c r="C1816" s="1">
        <f t="shared" si="56"/>
        <v>2003</v>
      </c>
      <c r="D1816" s="1">
        <f t="shared" si="57"/>
        <v>5</v>
      </c>
      <c r="E1816" s="1">
        <v>4</v>
      </c>
      <c r="F1816" s="1">
        <v>4</v>
      </c>
    </row>
    <row r="1817" spans="1:6" x14ac:dyDescent="0.25">
      <c r="A1817" s="1" t="s">
        <v>15</v>
      </c>
      <c r="B1817" s="4">
        <v>37756</v>
      </c>
      <c r="C1817" s="1">
        <f t="shared" si="56"/>
        <v>2003</v>
      </c>
      <c r="D1817" s="1">
        <f t="shared" si="57"/>
        <v>5</v>
      </c>
      <c r="E1817" s="1">
        <v>5</v>
      </c>
      <c r="F1817" s="1">
        <v>4</v>
      </c>
    </row>
    <row r="1818" spans="1:6" x14ac:dyDescent="0.25">
      <c r="A1818" s="1" t="s">
        <v>15</v>
      </c>
      <c r="B1818" s="4">
        <v>37757</v>
      </c>
      <c r="C1818" s="1">
        <f t="shared" si="56"/>
        <v>2003</v>
      </c>
      <c r="D1818" s="1">
        <f t="shared" si="57"/>
        <v>5</v>
      </c>
      <c r="E1818" s="1">
        <v>7</v>
      </c>
      <c r="F1818" s="1">
        <v>6</v>
      </c>
    </row>
    <row r="1819" spans="1:6" x14ac:dyDescent="0.25">
      <c r="A1819" s="1" t="s">
        <v>15</v>
      </c>
      <c r="B1819" s="4">
        <v>37758</v>
      </c>
      <c r="C1819" s="1">
        <f t="shared" si="56"/>
        <v>2003</v>
      </c>
      <c r="D1819" s="1">
        <f t="shared" si="57"/>
        <v>5</v>
      </c>
      <c r="E1819" s="1">
        <v>8</v>
      </c>
      <c r="F1819" s="1">
        <v>7</v>
      </c>
    </row>
    <row r="1820" spans="1:6" x14ac:dyDescent="0.25">
      <c r="A1820" s="1" t="s">
        <v>15</v>
      </c>
      <c r="B1820" s="4">
        <v>37759</v>
      </c>
      <c r="C1820" s="1">
        <f t="shared" si="56"/>
        <v>2003</v>
      </c>
      <c r="D1820" s="1">
        <f t="shared" si="57"/>
        <v>5</v>
      </c>
      <c r="E1820" s="1">
        <v>4</v>
      </c>
      <c r="F1820" s="1">
        <v>4</v>
      </c>
    </row>
    <row r="1821" spans="1:6" x14ac:dyDescent="0.25">
      <c r="A1821" s="1" t="s">
        <v>15</v>
      </c>
      <c r="B1821" s="4">
        <v>37760</v>
      </c>
      <c r="C1821" s="1">
        <f t="shared" si="56"/>
        <v>2003</v>
      </c>
      <c r="D1821" s="1">
        <f t="shared" si="57"/>
        <v>5</v>
      </c>
      <c r="E1821" s="1">
        <v>5</v>
      </c>
      <c r="F1821" s="1">
        <v>4</v>
      </c>
    </row>
    <row r="1822" spans="1:6" x14ac:dyDescent="0.25">
      <c r="A1822" s="1" t="s">
        <v>15</v>
      </c>
      <c r="B1822" s="4">
        <v>37761</v>
      </c>
      <c r="C1822" s="1">
        <f t="shared" si="56"/>
        <v>2003</v>
      </c>
      <c r="D1822" s="1">
        <f t="shared" si="57"/>
        <v>5</v>
      </c>
      <c r="E1822" s="1">
        <v>4</v>
      </c>
      <c r="F1822" s="1">
        <v>4</v>
      </c>
    </row>
    <row r="1823" spans="1:6" x14ac:dyDescent="0.25">
      <c r="A1823" s="1" t="s">
        <v>15</v>
      </c>
      <c r="B1823" s="4">
        <v>37762</v>
      </c>
      <c r="C1823" s="1">
        <f t="shared" si="56"/>
        <v>2003</v>
      </c>
      <c r="D1823" s="1">
        <f t="shared" si="57"/>
        <v>5</v>
      </c>
      <c r="E1823" s="1">
        <v>2</v>
      </c>
      <c r="F1823" s="1">
        <v>1</v>
      </c>
    </row>
    <row r="1824" spans="1:6" x14ac:dyDescent="0.25">
      <c r="A1824" s="1" t="s">
        <v>15</v>
      </c>
      <c r="B1824" s="4">
        <v>37763</v>
      </c>
      <c r="C1824" s="1">
        <f t="shared" si="56"/>
        <v>2003</v>
      </c>
      <c r="D1824" s="1">
        <f t="shared" si="57"/>
        <v>5</v>
      </c>
      <c r="E1824" s="1">
        <v>2</v>
      </c>
      <c r="F1824" s="1">
        <v>1</v>
      </c>
    </row>
    <row r="1825" spans="1:6" x14ac:dyDescent="0.25">
      <c r="A1825" s="1" t="s">
        <v>15</v>
      </c>
      <c r="B1825" s="4">
        <v>37764</v>
      </c>
      <c r="C1825" s="1">
        <f t="shared" si="56"/>
        <v>2003</v>
      </c>
      <c r="D1825" s="1">
        <f t="shared" si="57"/>
        <v>5</v>
      </c>
      <c r="E1825" s="1">
        <v>1</v>
      </c>
      <c r="F1825" s="1">
        <v>1</v>
      </c>
    </row>
    <row r="1826" spans="1:6" x14ac:dyDescent="0.25">
      <c r="A1826" s="1" t="s">
        <v>15</v>
      </c>
      <c r="B1826" s="4">
        <v>37765</v>
      </c>
      <c r="C1826" s="1">
        <f t="shared" si="56"/>
        <v>2003</v>
      </c>
      <c r="D1826" s="1">
        <f t="shared" si="57"/>
        <v>5</v>
      </c>
      <c r="E1826" s="1">
        <v>0</v>
      </c>
      <c r="F1826" s="1">
        <v>0</v>
      </c>
    </row>
    <row r="1827" spans="1:6" x14ac:dyDescent="0.25">
      <c r="A1827" s="1" t="s">
        <v>15</v>
      </c>
      <c r="B1827" s="4">
        <v>37766</v>
      </c>
      <c r="C1827" s="1">
        <f t="shared" si="56"/>
        <v>2003</v>
      </c>
      <c r="D1827" s="1">
        <f t="shared" si="57"/>
        <v>5</v>
      </c>
      <c r="E1827" s="1">
        <v>2</v>
      </c>
      <c r="F1827" s="1">
        <v>2</v>
      </c>
    </row>
    <row r="1828" spans="1:6" x14ac:dyDescent="0.25">
      <c r="A1828" s="1" t="s">
        <v>15</v>
      </c>
      <c r="B1828" s="4">
        <v>37767</v>
      </c>
      <c r="C1828" s="1">
        <f t="shared" si="56"/>
        <v>2003</v>
      </c>
      <c r="D1828" s="1">
        <f t="shared" si="57"/>
        <v>5</v>
      </c>
      <c r="E1828" s="1">
        <v>0</v>
      </c>
      <c r="F1828" s="1">
        <v>0</v>
      </c>
    </row>
    <row r="1829" spans="1:6" x14ac:dyDescent="0.25">
      <c r="A1829" s="1" t="s">
        <v>15</v>
      </c>
      <c r="B1829" s="4">
        <v>37768</v>
      </c>
      <c r="C1829" s="1">
        <f t="shared" si="56"/>
        <v>2003</v>
      </c>
      <c r="D1829" s="1">
        <f t="shared" si="57"/>
        <v>5</v>
      </c>
      <c r="E1829" s="1">
        <v>1</v>
      </c>
      <c r="F1829" s="1">
        <v>0</v>
      </c>
    </row>
    <row r="1830" spans="1:6" x14ac:dyDescent="0.25">
      <c r="A1830" s="1" t="s">
        <v>15</v>
      </c>
      <c r="B1830" s="4">
        <v>37769</v>
      </c>
      <c r="C1830" s="1">
        <f t="shared" si="56"/>
        <v>2003</v>
      </c>
      <c r="D1830" s="1">
        <f t="shared" si="57"/>
        <v>5</v>
      </c>
      <c r="E1830" s="1">
        <v>0</v>
      </c>
      <c r="F1830" s="1">
        <v>0</v>
      </c>
    </row>
    <row r="1831" spans="1:6" x14ac:dyDescent="0.25">
      <c r="A1831" s="1" t="s">
        <v>15</v>
      </c>
      <c r="B1831" s="4">
        <v>37770</v>
      </c>
      <c r="C1831" s="1">
        <f t="shared" si="56"/>
        <v>2003</v>
      </c>
      <c r="D1831" s="1">
        <f t="shared" si="57"/>
        <v>5</v>
      </c>
      <c r="E1831" s="1">
        <v>0</v>
      </c>
      <c r="F1831" s="1">
        <v>0</v>
      </c>
    </row>
    <row r="1832" spans="1:6" x14ac:dyDescent="0.25">
      <c r="A1832" s="1" t="s">
        <v>15</v>
      </c>
      <c r="B1832" s="4">
        <v>37771</v>
      </c>
      <c r="C1832" s="1">
        <f t="shared" si="56"/>
        <v>2003</v>
      </c>
      <c r="D1832" s="1">
        <f t="shared" si="57"/>
        <v>5</v>
      </c>
      <c r="E1832" s="1">
        <v>-1</v>
      </c>
      <c r="F1832" s="1">
        <v>-1</v>
      </c>
    </row>
    <row r="1833" spans="1:6" x14ac:dyDescent="0.25">
      <c r="A1833" s="1" t="s">
        <v>15</v>
      </c>
      <c r="B1833" s="4">
        <v>37772</v>
      </c>
      <c r="C1833" s="1">
        <f t="shared" si="56"/>
        <v>2003</v>
      </c>
      <c r="D1833" s="1">
        <f t="shared" si="57"/>
        <v>5</v>
      </c>
      <c r="E1833" s="1">
        <v>0</v>
      </c>
      <c r="F1833" s="1">
        <v>0</v>
      </c>
    </row>
    <row r="1834" spans="1:6" x14ac:dyDescent="0.25">
      <c r="A1834" s="1" t="s">
        <v>15</v>
      </c>
      <c r="B1834" s="4">
        <v>37773</v>
      </c>
      <c r="C1834" s="1">
        <f t="shared" si="56"/>
        <v>2003</v>
      </c>
      <c r="D1834" s="1">
        <f t="shared" si="57"/>
        <v>6</v>
      </c>
      <c r="E1834" s="1">
        <v>0</v>
      </c>
      <c r="F1834" s="1">
        <v>0</v>
      </c>
    </row>
    <row r="1835" spans="1:6" x14ac:dyDescent="0.25">
      <c r="A1835" s="1" t="s">
        <v>15</v>
      </c>
      <c r="B1835" s="4">
        <v>37774</v>
      </c>
      <c r="C1835" s="1">
        <f t="shared" si="56"/>
        <v>2003</v>
      </c>
      <c r="D1835" s="1">
        <f t="shared" si="57"/>
        <v>6</v>
      </c>
      <c r="E1835" s="1">
        <v>0</v>
      </c>
      <c r="F1835" s="1">
        <v>0</v>
      </c>
    </row>
    <row r="1836" spans="1:6" x14ac:dyDescent="0.25">
      <c r="A1836" s="1" t="s">
        <v>15</v>
      </c>
      <c r="B1836" s="4">
        <v>37775</v>
      </c>
      <c r="C1836" s="1">
        <f t="shared" si="56"/>
        <v>2003</v>
      </c>
      <c r="D1836" s="1">
        <f t="shared" si="57"/>
        <v>6</v>
      </c>
      <c r="E1836" s="1">
        <v>0</v>
      </c>
      <c r="F1836" s="1">
        <v>0</v>
      </c>
    </row>
    <row r="1837" spans="1:6" x14ac:dyDescent="0.25">
      <c r="A1837" s="1" t="s">
        <v>15</v>
      </c>
      <c r="B1837" s="4">
        <v>37776</v>
      </c>
      <c r="C1837" s="1">
        <f t="shared" si="56"/>
        <v>2003</v>
      </c>
      <c r="D1837" s="1">
        <f t="shared" si="57"/>
        <v>6</v>
      </c>
      <c r="E1837" s="1">
        <v>2</v>
      </c>
      <c r="F1837" s="1">
        <v>0</v>
      </c>
    </row>
    <row r="1838" spans="1:6" x14ac:dyDescent="0.25">
      <c r="A1838" s="1" t="s">
        <v>15</v>
      </c>
      <c r="B1838" s="4">
        <v>37777</v>
      </c>
      <c r="C1838" s="1">
        <f t="shared" si="56"/>
        <v>2003</v>
      </c>
      <c r="D1838" s="1">
        <f t="shared" si="57"/>
        <v>6</v>
      </c>
      <c r="E1838" s="1">
        <v>0</v>
      </c>
      <c r="F1838" s="1">
        <v>0</v>
      </c>
    </row>
    <row r="1839" spans="1:6" x14ac:dyDescent="0.25">
      <c r="A1839" s="1" t="s">
        <v>15</v>
      </c>
      <c r="B1839" s="4">
        <v>37778</v>
      </c>
      <c r="C1839" s="1">
        <f t="shared" si="56"/>
        <v>2003</v>
      </c>
      <c r="D1839" s="1">
        <f t="shared" si="57"/>
        <v>6</v>
      </c>
      <c r="E1839" s="1">
        <v>1</v>
      </c>
      <c r="F1839" s="1">
        <v>1</v>
      </c>
    </row>
    <row r="1840" spans="1:6" x14ac:dyDescent="0.25">
      <c r="A1840" s="1" t="s">
        <v>15</v>
      </c>
      <c r="B1840" s="4">
        <v>37779</v>
      </c>
      <c r="C1840" s="1">
        <f t="shared" si="56"/>
        <v>2003</v>
      </c>
      <c r="D1840" s="1">
        <f t="shared" si="57"/>
        <v>6</v>
      </c>
      <c r="E1840" s="1">
        <v>0</v>
      </c>
      <c r="F1840" s="1">
        <v>0</v>
      </c>
    </row>
    <row r="1841" spans="1:6" x14ac:dyDescent="0.25">
      <c r="A1841" s="1" t="s">
        <v>15</v>
      </c>
      <c r="B1841" s="4">
        <v>37780</v>
      </c>
      <c r="C1841" s="1">
        <f t="shared" si="56"/>
        <v>2003</v>
      </c>
      <c r="D1841" s="1">
        <f t="shared" si="57"/>
        <v>6</v>
      </c>
      <c r="E1841" s="1">
        <v>2</v>
      </c>
      <c r="F1841" s="1">
        <v>1</v>
      </c>
    </row>
    <row r="1842" spans="1:6" x14ac:dyDescent="0.25">
      <c r="A1842" s="1" t="s">
        <v>15</v>
      </c>
      <c r="B1842" s="4">
        <v>37781</v>
      </c>
      <c r="C1842" s="1">
        <f t="shared" si="56"/>
        <v>2003</v>
      </c>
      <c r="D1842" s="1">
        <f t="shared" si="57"/>
        <v>6</v>
      </c>
      <c r="E1842" s="1">
        <v>1</v>
      </c>
      <c r="F1842" s="1">
        <v>1</v>
      </c>
    </row>
    <row r="1843" spans="1:6" x14ac:dyDescent="0.25">
      <c r="A1843" s="1" t="s">
        <v>15</v>
      </c>
      <c r="B1843" s="4">
        <v>37782</v>
      </c>
      <c r="C1843" s="1">
        <f t="shared" si="56"/>
        <v>2003</v>
      </c>
      <c r="D1843" s="1">
        <f t="shared" si="57"/>
        <v>6</v>
      </c>
      <c r="E1843" s="1">
        <v>1</v>
      </c>
      <c r="F1843" s="1">
        <v>0</v>
      </c>
    </row>
    <row r="1844" spans="1:6" x14ac:dyDescent="0.25">
      <c r="A1844" s="1" t="s">
        <v>15</v>
      </c>
      <c r="B1844" s="4">
        <v>37783</v>
      </c>
      <c r="C1844" s="1">
        <f t="shared" si="56"/>
        <v>2003</v>
      </c>
      <c r="D1844" s="1">
        <f t="shared" si="57"/>
        <v>6</v>
      </c>
      <c r="E1844" s="1">
        <v>5</v>
      </c>
      <c r="F1844" s="1">
        <v>4</v>
      </c>
    </row>
    <row r="1845" spans="1:6" x14ac:dyDescent="0.25">
      <c r="A1845" s="1" t="s">
        <v>15</v>
      </c>
      <c r="B1845" s="4">
        <v>37784</v>
      </c>
      <c r="C1845" s="1">
        <f t="shared" si="56"/>
        <v>2003</v>
      </c>
      <c r="D1845" s="1">
        <f t="shared" si="57"/>
        <v>6</v>
      </c>
      <c r="E1845" s="1">
        <v>7</v>
      </c>
      <c r="F1845" s="1">
        <v>0</v>
      </c>
    </row>
    <row r="1846" spans="1:6" x14ac:dyDescent="0.25">
      <c r="A1846" s="1" t="s">
        <v>15</v>
      </c>
      <c r="B1846" s="4">
        <v>37785</v>
      </c>
      <c r="C1846" s="1">
        <f t="shared" si="56"/>
        <v>2003</v>
      </c>
      <c r="D1846" s="1">
        <f t="shared" si="57"/>
        <v>6</v>
      </c>
      <c r="E1846" s="1">
        <v>8</v>
      </c>
      <c r="F1846" s="1">
        <v>2</v>
      </c>
    </row>
    <row r="1847" spans="1:6" x14ac:dyDescent="0.25">
      <c r="A1847" s="1" t="s">
        <v>15</v>
      </c>
      <c r="B1847" s="4">
        <v>37786</v>
      </c>
      <c r="C1847" s="1">
        <f t="shared" si="56"/>
        <v>2003</v>
      </c>
      <c r="D1847" s="1">
        <f t="shared" si="57"/>
        <v>6</v>
      </c>
      <c r="E1847" s="1">
        <v>10</v>
      </c>
      <c r="F1847" s="1">
        <v>1</v>
      </c>
    </row>
    <row r="1848" spans="1:6" x14ac:dyDescent="0.25">
      <c r="A1848" s="1" t="s">
        <v>15</v>
      </c>
      <c r="B1848" s="4">
        <v>37787</v>
      </c>
      <c r="C1848" s="1">
        <f t="shared" si="56"/>
        <v>2003</v>
      </c>
      <c r="D1848" s="1">
        <f t="shared" si="57"/>
        <v>6</v>
      </c>
      <c r="E1848" s="1">
        <v>10</v>
      </c>
      <c r="F1848" s="1">
        <v>0</v>
      </c>
    </row>
    <row r="1849" spans="1:6" x14ac:dyDescent="0.25">
      <c r="A1849" s="1" t="s">
        <v>15</v>
      </c>
      <c r="B1849" s="4">
        <v>37788</v>
      </c>
      <c r="C1849" s="1">
        <f t="shared" si="56"/>
        <v>2003</v>
      </c>
      <c r="D1849" s="1">
        <f t="shared" si="57"/>
        <v>6</v>
      </c>
      <c r="E1849" s="1">
        <v>8</v>
      </c>
      <c r="F1849" s="1">
        <v>1</v>
      </c>
    </row>
    <row r="1850" spans="1:6" x14ac:dyDescent="0.25">
      <c r="A1850" s="1" t="s">
        <v>15</v>
      </c>
      <c r="B1850" s="4">
        <v>37789</v>
      </c>
      <c r="C1850" s="1">
        <f t="shared" si="56"/>
        <v>2003</v>
      </c>
      <c r="D1850" s="1">
        <f t="shared" si="57"/>
        <v>6</v>
      </c>
      <c r="E1850" s="1">
        <v>10</v>
      </c>
      <c r="F1850" s="1">
        <v>2</v>
      </c>
    </row>
    <row r="1851" spans="1:6" x14ac:dyDescent="0.25">
      <c r="A1851" s="1" t="s">
        <v>15</v>
      </c>
      <c r="B1851" s="4">
        <v>37790</v>
      </c>
      <c r="C1851" s="1">
        <f t="shared" si="56"/>
        <v>2003</v>
      </c>
      <c r="D1851" s="1">
        <f t="shared" si="57"/>
        <v>6</v>
      </c>
      <c r="E1851" s="1">
        <v>7</v>
      </c>
      <c r="F1851" s="1">
        <v>0</v>
      </c>
    </row>
    <row r="1852" spans="1:6" x14ac:dyDescent="0.25">
      <c r="A1852" s="1" t="s">
        <v>15</v>
      </c>
      <c r="B1852" s="4">
        <v>37791</v>
      </c>
      <c r="C1852" s="1">
        <f t="shared" si="56"/>
        <v>2003</v>
      </c>
      <c r="D1852" s="1">
        <f t="shared" si="57"/>
        <v>6</v>
      </c>
      <c r="E1852" s="1">
        <v>17</v>
      </c>
      <c r="F1852" s="1">
        <v>4</v>
      </c>
    </row>
    <row r="1853" spans="1:6" x14ac:dyDescent="0.25">
      <c r="A1853" s="1" t="s">
        <v>15</v>
      </c>
      <c r="B1853" s="4">
        <v>37792</v>
      </c>
      <c r="C1853" s="1">
        <f t="shared" si="56"/>
        <v>2003</v>
      </c>
      <c r="D1853" s="1">
        <f t="shared" si="57"/>
        <v>6</v>
      </c>
      <c r="E1853" s="1">
        <v>40</v>
      </c>
      <c r="F1853" s="1">
        <v>7</v>
      </c>
    </row>
    <row r="1854" spans="1:6" x14ac:dyDescent="0.25">
      <c r="A1854" s="1" t="s">
        <v>15</v>
      </c>
      <c r="B1854" s="4">
        <v>37793</v>
      </c>
      <c r="C1854" s="1">
        <f t="shared" si="56"/>
        <v>2003</v>
      </c>
      <c r="D1854" s="1">
        <f t="shared" si="57"/>
        <v>6</v>
      </c>
      <c r="E1854" s="1">
        <v>28</v>
      </c>
      <c r="F1854" s="1">
        <v>4</v>
      </c>
    </row>
    <row r="1855" spans="1:6" x14ac:dyDescent="0.25">
      <c r="A1855" s="1" t="s">
        <v>15</v>
      </c>
      <c r="B1855" s="4">
        <v>37794</v>
      </c>
      <c r="C1855" s="1">
        <f t="shared" si="56"/>
        <v>2003</v>
      </c>
      <c r="D1855" s="1">
        <f t="shared" si="57"/>
        <v>6</v>
      </c>
      <c r="E1855" s="1">
        <v>22</v>
      </c>
      <c r="F1855" s="1">
        <v>4</v>
      </c>
    </row>
    <row r="1856" spans="1:6" x14ac:dyDescent="0.25">
      <c r="A1856" s="1" t="s">
        <v>15</v>
      </c>
      <c r="B1856" s="4">
        <v>37795</v>
      </c>
      <c r="C1856" s="1">
        <f t="shared" si="56"/>
        <v>2003</v>
      </c>
      <c r="D1856" s="1">
        <f t="shared" si="57"/>
        <v>6</v>
      </c>
      <c r="E1856" s="1">
        <v>14</v>
      </c>
      <c r="F1856" s="1">
        <v>4</v>
      </c>
    </row>
    <row r="1857" spans="1:6" x14ac:dyDescent="0.25">
      <c r="A1857" s="1" t="s">
        <v>15</v>
      </c>
      <c r="B1857" s="4">
        <v>37796</v>
      </c>
      <c r="C1857" s="1">
        <f t="shared" si="56"/>
        <v>2003</v>
      </c>
      <c r="D1857" s="1">
        <f t="shared" si="57"/>
        <v>6</v>
      </c>
      <c r="E1857" s="1">
        <v>19</v>
      </c>
      <c r="F1857" s="1">
        <v>4</v>
      </c>
    </row>
    <row r="1858" spans="1:6" x14ac:dyDescent="0.25">
      <c r="A1858" s="1" t="s">
        <v>15</v>
      </c>
      <c r="B1858" s="4">
        <v>37797</v>
      </c>
      <c r="C1858" s="1">
        <f t="shared" si="56"/>
        <v>2003</v>
      </c>
      <c r="D1858" s="1">
        <f t="shared" si="57"/>
        <v>6</v>
      </c>
      <c r="E1858" s="1">
        <v>34</v>
      </c>
      <c r="F1858" s="1">
        <v>2</v>
      </c>
    </row>
    <row r="1859" spans="1:6" x14ac:dyDescent="0.25">
      <c r="A1859" s="1" t="s">
        <v>15</v>
      </c>
      <c r="B1859" s="4">
        <v>37798</v>
      </c>
      <c r="C1859" s="1">
        <f t="shared" ref="C1859:C1922" si="58">YEAR(B1859)</f>
        <v>2003</v>
      </c>
      <c r="D1859" s="1">
        <f t="shared" ref="D1859:D1922" si="59">MONTH(B1859)</f>
        <v>6</v>
      </c>
      <c r="E1859" s="1">
        <v>31</v>
      </c>
      <c r="F1859" s="1">
        <v>6</v>
      </c>
    </row>
    <row r="1860" spans="1:6" x14ac:dyDescent="0.25">
      <c r="A1860" s="1" t="s">
        <v>15</v>
      </c>
      <c r="B1860" s="4">
        <v>37799</v>
      </c>
      <c r="C1860" s="1">
        <f t="shared" si="58"/>
        <v>2003</v>
      </c>
      <c r="D1860" s="1">
        <f t="shared" si="59"/>
        <v>6</v>
      </c>
      <c r="E1860" s="1">
        <v>26</v>
      </c>
      <c r="F1860" s="1">
        <v>7</v>
      </c>
    </row>
    <row r="1861" spans="1:6" x14ac:dyDescent="0.25">
      <c r="A1861" s="1" t="s">
        <v>15</v>
      </c>
      <c r="B1861" s="4">
        <v>37800</v>
      </c>
      <c r="C1861" s="1">
        <f t="shared" si="58"/>
        <v>2003</v>
      </c>
      <c r="D1861" s="1">
        <f t="shared" si="59"/>
        <v>6</v>
      </c>
      <c r="E1861" s="1">
        <v>35</v>
      </c>
      <c r="F1861" s="1">
        <v>8</v>
      </c>
    </row>
    <row r="1862" spans="1:6" x14ac:dyDescent="0.25">
      <c r="A1862" s="1" t="s">
        <v>15</v>
      </c>
      <c r="B1862" s="4">
        <v>37801</v>
      </c>
      <c r="C1862" s="1">
        <f t="shared" si="58"/>
        <v>2003</v>
      </c>
      <c r="D1862" s="1">
        <f t="shared" si="59"/>
        <v>6</v>
      </c>
      <c r="E1862" s="1">
        <v>22</v>
      </c>
      <c r="F1862" s="1">
        <v>12</v>
      </c>
    </row>
    <row r="1863" spans="1:6" x14ac:dyDescent="0.25">
      <c r="A1863" s="1" t="s">
        <v>15</v>
      </c>
      <c r="B1863" s="4">
        <v>37802</v>
      </c>
      <c r="C1863" s="1">
        <f t="shared" si="58"/>
        <v>2003</v>
      </c>
      <c r="D1863" s="1">
        <f t="shared" si="59"/>
        <v>6</v>
      </c>
      <c r="E1863" s="1">
        <v>38</v>
      </c>
      <c r="F1863" s="1">
        <v>7</v>
      </c>
    </row>
    <row r="1864" spans="1:6" x14ac:dyDescent="0.25">
      <c r="A1864" s="1" t="s">
        <v>15</v>
      </c>
      <c r="B1864" s="4">
        <v>37803</v>
      </c>
      <c r="C1864" s="1">
        <f t="shared" si="58"/>
        <v>2003</v>
      </c>
      <c r="D1864" s="1">
        <f t="shared" si="59"/>
        <v>7</v>
      </c>
      <c r="E1864" s="1">
        <v>56</v>
      </c>
      <c r="F1864" s="1">
        <v>22</v>
      </c>
    </row>
    <row r="1865" spans="1:6" x14ac:dyDescent="0.25">
      <c r="A1865" s="1" t="s">
        <v>15</v>
      </c>
      <c r="B1865" s="4">
        <v>37804</v>
      </c>
      <c r="C1865" s="1">
        <f t="shared" si="58"/>
        <v>2003</v>
      </c>
      <c r="D1865" s="1">
        <f t="shared" si="59"/>
        <v>7</v>
      </c>
      <c r="E1865" s="1">
        <v>77</v>
      </c>
      <c r="F1865" s="1">
        <v>22</v>
      </c>
    </row>
    <row r="1866" spans="1:6" x14ac:dyDescent="0.25">
      <c r="A1866" s="1" t="s">
        <v>15</v>
      </c>
      <c r="B1866" s="4">
        <v>37805</v>
      </c>
      <c r="C1866" s="1">
        <f t="shared" si="58"/>
        <v>2003</v>
      </c>
      <c r="D1866" s="1">
        <f t="shared" si="59"/>
        <v>7</v>
      </c>
      <c r="E1866" s="1">
        <v>70</v>
      </c>
      <c r="F1866" s="1">
        <v>17</v>
      </c>
    </row>
    <row r="1867" spans="1:6" x14ac:dyDescent="0.25">
      <c r="A1867" s="1" t="s">
        <v>15</v>
      </c>
      <c r="B1867" s="4">
        <v>37806</v>
      </c>
      <c r="C1867" s="1">
        <f t="shared" si="58"/>
        <v>2003</v>
      </c>
      <c r="D1867" s="1">
        <f t="shared" si="59"/>
        <v>7</v>
      </c>
      <c r="E1867" s="1">
        <v>96</v>
      </c>
      <c r="F1867" s="1">
        <v>29</v>
      </c>
    </row>
    <row r="1868" spans="1:6" x14ac:dyDescent="0.25">
      <c r="A1868" s="1" t="s">
        <v>15</v>
      </c>
      <c r="B1868" s="4">
        <v>37807</v>
      </c>
      <c r="C1868" s="1">
        <f t="shared" si="58"/>
        <v>2003</v>
      </c>
      <c r="D1868" s="1">
        <f t="shared" si="59"/>
        <v>7</v>
      </c>
      <c r="E1868" s="1">
        <v>139</v>
      </c>
      <c r="F1868" s="1">
        <v>35</v>
      </c>
    </row>
    <row r="1869" spans="1:6" x14ac:dyDescent="0.25">
      <c r="A1869" s="1" t="s">
        <v>15</v>
      </c>
      <c r="B1869" s="4">
        <v>37808</v>
      </c>
      <c r="C1869" s="1">
        <f t="shared" si="58"/>
        <v>2003</v>
      </c>
      <c r="D1869" s="1">
        <f t="shared" si="59"/>
        <v>7</v>
      </c>
      <c r="E1869" s="1">
        <v>86</v>
      </c>
      <c r="F1869" s="1">
        <v>25</v>
      </c>
    </row>
    <row r="1870" spans="1:6" x14ac:dyDescent="0.25">
      <c r="A1870" s="1" t="s">
        <v>15</v>
      </c>
      <c r="B1870" s="4">
        <v>37809</v>
      </c>
      <c r="C1870" s="1">
        <f t="shared" si="58"/>
        <v>2003</v>
      </c>
      <c r="D1870" s="1">
        <f t="shared" si="59"/>
        <v>7</v>
      </c>
      <c r="E1870" s="1">
        <v>76</v>
      </c>
      <c r="F1870" s="1">
        <v>26</v>
      </c>
    </row>
    <row r="1871" spans="1:6" x14ac:dyDescent="0.25">
      <c r="A1871" s="1" t="s">
        <v>15</v>
      </c>
      <c r="B1871" s="4">
        <v>37810</v>
      </c>
      <c r="C1871" s="1">
        <f t="shared" si="58"/>
        <v>2003</v>
      </c>
      <c r="D1871" s="1">
        <f t="shared" si="59"/>
        <v>7</v>
      </c>
      <c r="E1871" s="1">
        <v>98</v>
      </c>
      <c r="F1871" s="1">
        <v>32</v>
      </c>
    </row>
    <row r="1872" spans="1:6" x14ac:dyDescent="0.25">
      <c r="A1872" s="1" t="s">
        <v>15</v>
      </c>
      <c r="B1872" s="4">
        <v>37811</v>
      </c>
      <c r="C1872" s="1">
        <f t="shared" si="58"/>
        <v>2003</v>
      </c>
      <c r="D1872" s="1">
        <f t="shared" si="59"/>
        <v>7</v>
      </c>
      <c r="E1872" s="1">
        <v>136</v>
      </c>
      <c r="F1872" s="1">
        <v>30</v>
      </c>
    </row>
    <row r="1873" spans="1:6" x14ac:dyDescent="0.25">
      <c r="A1873" s="1" t="s">
        <v>15</v>
      </c>
      <c r="B1873" s="4">
        <v>37812</v>
      </c>
      <c r="C1873" s="1">
        <f t="shared" si="58"/>
        <v>2003</v>
      </c>
      <c r="D1873" s="1">
        <f t="shared" si="59"/>
        <v>7</v>
      </c>
      <c r="E1873" s="1">
        <v>92</v>
      </c>
      <c r="F1873" s="1">
        <v>32</v>
      </c>
    </row>
    <row r="1874" spans="1:6" x14ac:dyDescent="0.25">
      <c r="A1874" s="1" t="s">
        <v>15</v>
      </c>
      <c r="B1874" s="4">
        <v>37813</v>
      </c>
      <c r="C1874" s="1">
        <f t="shared" si="58"/>
        <v>2003</v>
      </c>
      <c r="D1874" s="1">
        <f t="shared" si="59"/>
        <v>7</v>
      </c>
      <c r="E1874" s="1">
        <v>173</v>
      </c>
      <c r="F1874" s="1">
        <v>52</v>
      </c>
    </row>
    <row r="1875" spans="1:6" x14ac:dyDescent="0.25">
      <c r="A1875" s="1" t="s">
        <v>15</v>
      </c>
      <c r="B1875" s="4">
        <v>37814</v>
      </c>
      <c r="C1875" s="1">
        <f t="shared" si="58"/>
        <v>2003</v>
      </c>
      <c r="D1875" s="1">
        <f t="shared" si="59"/>
        <v>7</v>
      </c>
      <c r="E1875" s="1">
        <v>152</v>
      </c>
      <c r="F1875" s="1">
        <v>47</v>
      </c>
    </row>
    <row r="1876" spans="1:6" x14ac:dyDescent="0.25">
      <c r="A1876" s="1" t="s">
        <v>15</v>
      </c>
      <c r="B1876" s="4">
        <v>37815</v>
      </c>
      <c r="C1876" s="1">
        <f t="shared" si="58"/>
        <v>2003</v>
      </c>
      <c r="D1876" s="1">
        <f t="shared" si="59"/>
        <v>7</v>
      </c>
      <c r="E1876" s="1">
        <v>259</v>
      </c>
      <c r="F1876" s="1">
        <v>101</v>
      </c>
    </row>
    <row r="1877" spans="1:6" x14ac:dyDescent="0.25">
      <c r="A1877" s="1" t="s">
        <v>15</v>
      </c>
      <c r="B1877" s="4">
        <v>37816</v>
      </c>
      <c r="C1877" s="1">
        <f t="shared" si="58"/>
        <v>2003</v>
      </c>
      <c r="D1877" s="1">
        <f t="shared" si="59"/>
        <v>7</v>
      </c>
      <c r="E1877" s="1">
        <v>154</v>
      </c>
      <c r="F1877" s="1">
        <v>47</v>
      </c>
    </row>
    <row r="1878" spans="1:6" x14ac:dyDescent="0.25">
      <c r="A1878" s="1" t="s">
        <v>15</v>
      </c>
      <c r="B1878" s="4">
        <v>37817</v>
      </c>
      <c r="C1878" s="1">
        <f t="shared" si="58"/>
        <v>2003</v>
      </c>
      <c r="D1878" s="1">
        <f t="shared" si="59"/>
        <v>7</v>
      </c>
      <c r="E1878" s="1">
        <v>96</v>
      </c>
      <c r="F1878" s="1">
        <v>28</v>
      </c>
    </row>
    <row r="1879" spans="1:6" x14ac:dyDescent="0.25">
      <c r="A1879" s="1" t="s">
        <v>15</v>
      </c>
      <c r="B1879" s="4">
        <v>37818</v>
      </c>
      <c r="C1879" s="1">
        <f t="shared" si="58"/>
        <v>2003</v>
      </c>
      <c r="D1879" s="1">
        <f t="shared" si="59"/>
        <v>7</v>
      </c>
      <c r="E1879" s="1">
        <v>226</v>
      </c>
      <c r="F1879" s="1">
        <v>76</v>
      </c>
    </row>
    <row r="1880" spans="1:6" x14ac:dyDescent="0.25">
      <c r="A1880" s="1" t="s">
        <v>15</v>
      </c>
      <c r="B1880" s="4">
        <v>37819</v>
      </c>
      <c r="C1880" s="1">
        <f t="shared" si="58"/>
        <v>2003</v>
      </c>
      <c r="D1880" s="1">
        <f t="shared" si="59"/>
        <v>7</v>
      </c>
      <c r="E1880" s="1">
        <v>214</v>
      </c>
      <c r="F1880" s="1">
        <v>64</v>
      </c>
    </row>
    <row r="1881" spans="1:6" x14ac:dyDescent="0.25">
      <c r="A1881" s="1" t="s">
        <v>15</v>
      </c>
      <c r="B1881" s="4">
        <v>37820</v>
      </c>
      <c r="C1881" s="1">
        <f t="shared" si="58"/>
        <v>2003</v>
      </c>
      <c r="D1881" s="1">
        <f t="shared" si="59"/>
        <v>7</v>
      </c>
      <c r="E1881" s="1">
        <v>88</v>
      </c>
      <c r="F1881" s="1">
        <v>35</v>
      </c>
    </row>
    <row r="1882" spans="1:6" x14ac:dyDescent="0.25">
      <c r="A1882" s="1" t="s">
        <v>15</v>
      </c>
      <c r="B1882" s="4">
        <v>37821</v>
      </c>
      <c r="C1882" s="1">
        <f t="shared" si="58"/>
        <v>2003</v>
      </c>
      <c r="D1882" s="1">
        <f t="shared" si="59"/>
        <v>7</v>
      </c>
      <c r="E1882" s="1">
        <v>101</v>
      </c>
      <c r="F1882" s="1">
        <v>46</v>
      </c>
    </row>
    <row r="1883" spans="1:6" x14ac:dyDescent="0.25">
      <c r="A1883" s="1" t="s">
        <v>15</v>
      </c>
      <c r="B1883" s="4">
        <v>37822</v>
      </c>
      <c r="C1883" s="1">
        <f t="shared" si="58"/>
        <v>2003</v>
      </c>
      <c r="D1883" s="1">
        <f t="shared" si="59"/>
        <v>7</v>
      </c>
      <c r="E1883" s="1">
        <v>100</v>
      </c>
      <c r="F1883" s="1">
        <v>29</v>
      </c>
    </row>
    <row r="1884" spans="1:6" x14ac:dyDescent="0.25">
      <c r="A1884" s="1" t="s">
        <v>15</v>
      </c>
      <c r="B1884" s="4">
        <v>37823</v>
      </c>
      <c r="C1884" s="1">
        <f t="shared" si="58"/>
        <v>2003</v>
      </c>
      <c r="D1884" s="1">
        <f t="shared" si="59"/>
        <v>7</v>
      </c>
      <c r="E1884" s="1">
        <v>109</v>
      </c>
      <c r="F1884" s="1">
        <v>36</v>
      </c>
    </row>
    <row r="1885" spans="1:6" x14ac:dyDescent="0.25">
      <c r="A1885" s="1" t="s">
        <v>15</v>
      </c>
      <c r="B1885" s="4">
        <v>37824</v>
      </c>
      <c r="C1885" s="1">
        <f t="shared" si="58"/>
        <v>2003</v>
      </c>
      <c r="D1885" s="1">
        <f t="shared" si="59"/>
        <v>7</v>
      </c>
      <c r="E1885" s="1">
        <v>62</v>
      </c>
      <c r="F1885" s="1">
        <v>29</v>
      </c>
    </row>
    <row r="1886" spans="1:6" x14ac:dyDescent="0.25">
      <c r="A1886" s="1" t="s">
        <v>15</v>
      </c>
      <c r="B1886" s="4">
        <v>37825</v>
      </c>
      <c r="C1886" s="1">
        <f t="shared" si="58"/>
        <v>2003</v>
      </c>
      <c r="D1886" s="1">
        <f t="shared" si="59"/>
        <v>7</v>
      </c>
      <c r="E1886" s="1">
        <v>25</v>
      </c>
      <c r="F1886" s="1">
        <v>11</v>
      </c>
    </row>
    <row r="1887" spans="1:6" x14ac:dyDescent="0.25">
      <c r="A1887" s="1" t="s">
        <v>15</v>
      </c>
      <c r="B1887" s="4">
        <v>37826</v>
      </c>
      <c r="C1887" s="1">
        <f t="shared" si="58"/>
        <v>2003</v>
      </c>
      <c r="D1887" s="1">
        <f t="shared" si="59"/>
        <v>7</v>
      </c>
      <c r="E1887" s="1">
        <v>132</v>
      </c>
      <c r="F1887" s="1">
        <v>37</v>
      </c>
    </row>
    <row r="1888" spans="1:6" x14ac:dyDescent="0.25">
      <c r="A1888" s="1" t="s">
        <v>15</v>
      </c>
      <c r="B1888" s="4">
        <v>37827</v>
      </c>
      <c r="C1888" s="1">
        <f t="shared" si="58"/>
        <v>2003</v>
      </c>
      <c r="D1888" s="1">
        <f t="shared" si="59"/>
        <v>7</v>
      </c>
      <c r="E1888" s="1">
        <v>160</v>
      </c>
      <c r="F1888" s="1">
        <v>61</v>
      </c>
    </row>
    <row r="1889" spans="1:6" x14ac:dyDescent="0.25">
      <c r="A1889" s="1" t="s">
        <v>15</v>
      </c>
      <c r="B1889" s="4">
        <v>37828</v>
      </c>
      <c r="C1889" s="1">
        <f t="shared" si="58"/>
        <v>2003</v>
      </c>
      <c r="D1889" s="1">
        <f t="shared" si="59"/>
        <v>7</v>
      </c>
      <c r="E1889" s="1">
        <v>110</v>
      </c>
      <c r="F1889" s="1">
        <v>40</v>
      </c>
    </row>
    <row r="1890" spans="1:6" x14ac:dyDescent="0.25">
      <c r="A1890" s="1" t="s">
        <v>15</v>
      </c>
      <c r="B1890" s="4">
        <v>37829</v>
      </c>
      <c r="C1890" s="1">
        <f t="shared" si="58"/>
        <v>2003</v>
      </c>
      <c r="D1890" s="1">
        <f t="shared" si="59"/>
        <v>7</v>
      </c>
      <c r="E1890" s="1">
        <v>19</v>
      </c>
      <c r="F1890" s="1">
        <v>7</v>
      </c>
    </row>
    <row r="1891" spans="1:6" x14ac:dyDescent="0.25">
      <c r="A1891" s="1" t="s">
        <v>15</v>
      </c>
      <c r="B1891" s="4">
        <v>37830</v>
      </c>
      <c r="C1891" s="1">
        <f t="shared" si="58"/>
        <v>2003</v>
      </c>
      <c r="D1891" s="1">
        <f t="shared" si="59"/>
        <v>7</v>
      </c>
      <c r="E1891" s="1">
        <v>18</v>
      </c>
      <c r="F1891" s="1">
        <v>7</v>
      </c>
    </row>
    <row r="1892" spans="1:6" x14ac:dyDescent="0.25">
      <c r="A1892" s="1" t="s">
        <v>15</v>
      </c>
      <c r="B1892" s="4">
        <v>37831</v>
      </c>
      <c r="C1892" s="1">
        <f t="shared" si="58"/>
        <v>2003</v>
      </c>
      <c r="D1892" s="1">
        <f t="shared" si="59"/>
        <v>7</v>
      </c>
      <c r="E1892" s="1">
        <v>24</v>
      </c>
      <c r="F1892" s="1">
        <v>11</v>
      </c>
    </row>
    <row r="1893" spans="1:6" x14ac:dyDescent="0.25">
      <c r="A1893" s="1" t="s">
        <v>15</v>
      </c>
      <c r="B1893" s="4">
        <v>37832</v>
      </c>
      <c r="C1893" s="1">
        <f t="shared" si="58"/>
        <v>2003</v>
      </c>
      <c r="D1893" s="1">
        <f t="shared" si="59"/>
        <v>7</v>
      </c>
      <c r="E1893" s="1">
        <v>11</v>
      </c>
      <c r="F1893" s="1">
        <v>11</v>
      </c>
    </row>
    <row r="1894" spans="1:6" x14ac:dyDescent="0.25">
      <c r="A1894" s="1" t="s">
        <v>15</v>
      </c>
      <c r="B1894" s="4">
        <v>37833</v>
      </c>
      <c r="C1894" s="1">
        <f t="shared" si="58"/>
        <v>2003</v>
      </c>
      <c r="D1894" s="1">
        <f t="shared" si="59"/>
        <v>7</v>
      </c>
      <c r="E1894" s="1">
        <v>10</v>
      </c>
      <c r="F1894" s="1">
        <v>8</v>
      </c>
    </row>
    <row r="1895" spans="1:6" x14ac:dyDescent="0.25">
      <c r="A1895" s="1" t="s">
        <v>15</v>
      </c>
      <c r="B1895" s="4">
        <v>37834</v>
      </c>
      <c r="C1895" s="1">
        <f t="shared" si="58"/>
        <v>2003</v>
      </c>
      <c r="D1895" s="1">
        <f t="shared" si="59"/>
        <v>8</v>
      </c>
      <c r="E1895" s="1">
        <v>20</v>
      </c>
      <c r="F1895" s="1">
        <v>7</v>
      </c>
    </row>
    <row r="1896" spans="1:6" x14ac:dyDescent="0.25">
      <c r="A1896" s="1" t="s">
        <v>15</v>
      </c>
      <c r="B1896" s="4">
        <v>37835</v>
      </c>
      <c r="C1896" s="1">
        <f t="shared" si="58"/>
        <v>2003</v>
      </c>
      <c r="D1896" s="1">
        <f t="shared" si="59"/>
        <v>8</v>
      </c>
      <c r="E1896" s="1">
        <v>85</v>
      </c>
      <c r="F1896" s="1">
        <v>31</v>
      </c>
    </row>
    <row r="1897" spans="1:6" x14ac:dyDescent="0.25">
      <c r="A1897" s="1" t="s">
        <v>15</v>
      </c>
      <c r="B1897" s="4">
        <v>37836</v>
      </c>
      <c r="C1897" s="1">
        <f t="shared" si="58"/>
        <v>2003</v>
      </c>
      <c r="D1897" s="1">
        <f t="shared" si="59"/>
        <v>8</v>
      </c>
      <c r="E1897" s="1">
        <v>46</v>
      </c>
      <c r="F1897" s="1">
        <v>20</v>
      </c>
    </row>
    <row r="1898" spans="1:6" x14ac:dyDescent="0.25">
      <c r="A1898" s="1" t="s">
        <v>15</v>
      </c>
      <c r="B1898" s="4">
        <v>37837</v>
      </c>
      <c r="C1898" s="1">
        <f t="shared" si="58"/>
        <v>2003</v>
      </c>
      <c r="D1898" s="1">
        <f t="shared" si="59"/>
        <v>8</v>
      </c>
      <c r="E1898" s="1">
        <v>50</v>
      </c>
      <c r="F1898" s="1">
        <v>26</v>
      </c>
    </row>
    <row r="1899" spans="1:6" x14ac:dyDescent="0.25">
      <c r="A1899" s="1" t="s">
        <v>15</v>
      </c>
      <c r="B1899" s="4">
        <v>37838</v>
      </c>
      <c r="C1899" s="1">
        <f t="shared" si="58"/>
        <v>2003</v>
      </c>
      <c r="D1899" s="1">
        <f t="shared" si="59"/>
        <v>8</v>
      </c>
      <c r="E1899" s="1">
        <v>78</v>
      </c>
      <c r="F1899" s="1">
        <v>34</v>
      </c>
    </row>
    <row r="1900" spans="1:6" x14ac:dyDescent="0.25">
      <c r="A1900" s="1" t="s">
        <v>15</v>
      </c>
      <c r="B1900" s="4">
        <v>37839</v>
      </c>
      <c r="C1900" s="1">
        <f t="shared" si="58"/>
        <v>2003</v>
      </c>
      <c r="D1900" s="1">
        <f t="shared" si="59"/>
        <v>8</v>
      </c>
      <c r="E1900" s="1">
        <v>90</v>
      </c>
      <c r="F1900" s="1">
        <v>38</v>
      </c>
    </row>
    <row r="1901" spans="1:6" x14ac:dyDescent="0.25">
      <c r="A1901" s="1" t="s">
        <v>15</v>
      </c>
      <c r="B1901" s="4">
        <v>37840</v>
      </c>
      <c r="C1901" s="1">
        <f t="shared" si="58"/>
        <v>2003</v>
      </c>
      <c r="D1901" s="1">
        <f t="shared" si="59"/>
        <v>8</v>
      </c>
      <c r="E1901" s="1">
        <v>235</v>
      </c>
      <c r="F1901" s="1">
        <v>72</v>
      </c>
    </row>
    <row r="1902" spans="1:6" x14ac:dyDescent="0.25">
      <c r="A1902" s="1" t="s">
        <v>15</v>
      </c>
      <c r="B1902" s="4">
        <v>37841</v>
      </c>
      <c r="C1902" s="1">
        <f t="shared" si="58"/>
        <v>2003</v>
      </c>
      <c r="D1902" s="1">
        <f t="shared" si="59"/>
        <v>8</v>
      </c>
      <c r="E1902" s="1">
        <v>124</v>
      </c>
      <c r="F1902" s="1">
        <v>50</v>
      </c>
    </row>
    <row r="1903" spans="1:6" x14ac:dyDescent="0.25">
      <c r="A1903" s="1" t="s">
        <v>15</v>
      </c>
      <c r="B1903" s="4">
        <v>37842</v>
      </c>
      <c r="C1903" s="1">
        <f t="shared" si="58"/>
        <v>2003</v>
      </c>
      <c r="D1903" s="1">
        <f t="shared" si="59"/>
        <v>8</v>
      </c>
      <c r="E1903" s="1">
        <v>89</v>
      </c>
      <c r="F1903" s="1">
        <v>31</v>
      </c>
    </row>
    <row r="1904" spans="1:6" x14ac:dyDescent="0.25">
      <c r="A1904" s="1" t="s">
        <v>15</v>
      </c>
      <c r="B1904" s="4">
        <v>37843</v>
      </c>
      <c r="C1904" s="1">
        <f t="shared" si="58"/>
        <v>2003</v>
      </c>
      <c r="D1904" s="1">
        <f t="shared" si="59"/>
        <v>8</v>
      </c>
      <c r="E1904" s="1">
        <v>214</v>
      </c>
      <c r="F1904" s="1">
        <v>83</v>
      </c>
    </row>
    <row r="1905" spans="1:6" x14ac:dyDescent="0.25">
      <c r="A1905" s="1" t="s">
        <v>15</v>
      </c>
      <c r="B1905" s="4">
        <v>37844</v>
      </c>
      <c r="C1905" s="1">
        <f t="shared" si="58"/>
        <v>2003</v>
      </c>
      <c r="D1905" s="1">
        <f t="shared" si="59"/>
        <v>8</v>
      </c>
      <c r="E1905" s="1">
        <v>175</v>
      </c>
      <c r="F1905" s="1">
        <v>65</v>
      </c>
    </row>
    <row r="1906" spans="1:6" x14ac:dyDescent="0.25">
      <c r="A1906" s="1" t="s">
        <v>15</v>
      </c>
      <c r="B1906" s="4">
        <v>37845</v>
      </c>
      <c r="C1906" s="1">
        <f t="shared" si="58"/>
        <v>2003</v>
      </c>
      <c r="D1906" s="1">
        <f t="shared" si="59"/>
        <v>8</v>
      </c>
      <c r="E1906" s="1">
        <v>233</v>
      </c>
      <c r="F1906" s="1">
        <v>82</v>
      </c>
    </row>
    <row r="1907" spans="1:6" x14ac:dyDescent="0.25">
      <c r="A1907" s="1" t="s">
        <v>15</v>
      </c>
      <c r="B1907" s="4">
        <v>37846</v>
      </c>
      <c r="C1907" s="1">
        <f t="shared" si="58"/>
        <v>2003</v>
      </c>
      <c r="D1907" s="1">
        <f t="shared" si="59"/>
        <v>8</v>
      </c>
      <c r="E1907" s="1">
        <v>148</v>
      </c>
      <c r="F1907" s="1">
        <v>40</v>
      </c>
    </row>
    <row r="1908" spans="1:6" x14ac:dyDescent="0.25">
      <c r="A1908" s="1" t="s">
        <v>15</v>
      </c>
      <c r="B1908" s="4">
        <v>37847</v>
      </c>
      <c r="C1908" s="1">
        <f t="shared" si="58"/>
        <v>2003</v>
      </c>
      <c r="D1908" s="1">
        <f t="shared" si="59"/>
        <v>8</v>
      </c>
      <c r="E1908" s="1">
        <v>119</v>
      </c>
      <c r="F1908" s="1">
        <v>49</v>
      </c>
    </row>
    <row r="1909" spans="1:6" x14ac:dyDescent="0.25">
      <c r="A1909" s="1" t="s">
        <v>15</v>
      </c>
      <c r="B1909" s="4">
        <v>37848</v>
      </c>
      <c r="C1909" s="1">
        <f t="shared" si="58"/>
        <v>2003</v>
      </c>
      <c r="D1909" s="1">
        <f t="shared" si="59"/>
        <v>8</v>
      </c>
      <c r="E1909" s="1">
        <v>82</v>
      </c>
      <c r="F1909" s="1">
        <v>35</v>
      </c>
    </row>
    <row r="1910" spans="1:6" x14ac:dyDescent="0.25">
      <c r="A1910" s="1" t="s">
        <v>15</v>
      </c>
      <c r="B1910" s="4">
        <v>37849</v>
      </c>
      <c r="C1910" s="1">
        <f t="shared" si="58"/>
        <v>2003</v>
      </c>
      <c r="D1910" s="1">
        <f t="shared" si="59"/>
        <v>8</v>
      </c>
      <c r="E1910" s="1">
        <v>239</v>
      </c>
      <c r="F1910" s="1">
        <v>80</v>
      </c>
    </row>
    <row r="1911" spans="1:6" x14ac:dyDescent="0.25">
      <c r="A1911" s="1" t="s">
        <v>15</v>
      </c>
      <c r="B1911" s="4">
        <v>37850</v>
      </c>
      <c r="C1911" s="1">
        <f t="shared" si="58"/>
        <v>2003</v>
      </c>
      <c r="D1911" s="1">
        <f t="shared" si="59"/>
        <v>8</v>
      </c>
      <c r="E1911" s="1">
        <v>270</v>
      </c>
      <c r="F1911" s="1">
        <v>77</v>
      </c>
    </row>
    <row r="1912" spans="1:6" x14ac:dyDescent="0.25">
      <c r="A1912" s="1" t="s">
        <v>15</v>
      </c>
      <c r="B1912" s="4">
        <v>37851</v>
      </c>
      <c r="C1912" s="1">
        <f t="shared" si="58"/>
        <v>2003</v>
      </c>
      <c r="D1912" s="1">
        <f t="shared" si="59"/>
        <v>8</v>
      </c>
      <c r="E1912" s="1">
        <v>186</v>
      </c>
      <c r="F1912" s="1">
        <v>52</v>
      </c>
    </row>
    <row r="1913" spans="1:6" x14ac:dyDescent="0.25">
      <c r="A1913" s="1" t="s">
        <v>15</v>
      </c>
      <c r="B1913" s="4">
        <v>37852</v>
      </c>
      <c r="C1913" s="1">
        <f t="shared" si="58"/>
        <v>2003</v>
      </c>
      <c r="D1913" s="1">
        <f t="shared" si="59"/>
        <v>8</v>
      </c>
      <c r="E1913" s="1">
        <v>114</v>
      </c>
      <c r="F1913" s="1">
        <v>38</v>
      </c>
    </row>
    <row r="1914" spans="1:6" x14ac:dyDescent="0.25">
      <c r="A1914" s="1" t="s">
        <v>15</v>
      </c>
      <c r="B1914" s="4">
        <v>37853</v>
      </c>
      <c r="C1914" s="1">
        <f t="shared" si="58"/>
        <v>2003</v>
      </c>
      <c r="D1914" s="1">
        <f t="shared" si="59"/>
        <v>8</v>
      </c>
      <c r="E1914" s="1">
        <v>197</v>
      </c>
      <c r="F1914" s="1">
        <v>53</v>
      </c>
    </row>
    <row r="1915" spans="1:6" x14ac:dyDescent="0.25">
      <c r="A1915" s="1" t="s">
        <v>15</v>
      </c>
      <c r="B1915" s="4">
        <v>37854</v>
      </c>
      <c r="C1915" s="1">
        <f t="shared" si="58"/>
        <v>2003</v>
      </c>
      <c r="D1915" s="1">
        <f t="shared" si="59"/>
        <v>8</v>
      </c>
      <c r="E1915" s="1">
        <v>128</v>
      </c>
      <c r="F1915" s="1">
        <v>36</v>
      </c>
    </row>
    <row r="1916" spans="1:6" x14ac:dyDescent="0.25">
      <c r="A1916" s="1" t="s">
        <v>15</v>
      </c>
      <c r="B1916" s="4">
        <v>37855</v>
      </c>
      <c r="C1916" s="1">
        <f t="shared" si="58"/>
        <v>2003</v>
      </c>
      <c r="D1916" s="1">
        <f t="shared" si="59"/>
        <v>8</v>
      </c>
      <c r="E1916" s="1">
        <v>89</v>
      </c>
      <c r="F1916" s="1">
        <v>28</v>
      </c>
    </row>
    <row r="1917" spans="1:6" x14ac:dyDescent="0.25">
      <c r="A1917" s="1" t="s">
        <v>15</v>
      </c>
      <c r="B1917" s="4">
        <v>37856</v>
      </c>
      <c r="C1917" s="1">
        <f t="shared" si="58"/>
        <v>2003</v>
      </c>
      <c r="D1917" s="1">
        <f t="shared" si="59"/>
        <v>8</v>
      </c>
      <c r="E1917" s="1">
        <v>115</v>
      </c>
      <c r="F1917" s="1">
        <v>32</v>
      </c>
    </row>
    <row r="1918" spans="1:6" x14ac:dyDescent="0.25">
      <c r="A1918" s="1" t="s">
        <v>15</v>
      </c>
      <c r="B1918" s="4">
        <v>37857</v>
      </c>
      <c r="C1918" s="1">
        <f t="shared" si="58"/>
        <v>2003</v>
      </c>
      <c r="D1918" s="1">
        <f t="shared" si="59"/>
        <v>8</v>
      </c>
      <c r="E1918" s="1">
        <v>234</v>
      </c>
      <c r="F1918" s="1">
        <v>82</v>
      </c>
    </row>
    <row r="1919" spans="1:6" x14ac:dyDescent="0.25">
      <c r="A1919" s="1" t="s">
        <v>15</v>
      </c>
      <c r="B1919" s="4">
        <v>37858</v>
      </c>
      <c r="C1919" s="1">
        <f t="shared" si="58"/>
        <v>2003</v>
      </c>
      <c r="D1919" s="1">
        <f t="shared" si="59"/>
        <v>8</v>
      </c>
      <c r="E1919" s="1">
        <v>179</v>
      </c>
      <c r="F1919" s="1">
        <v>66</v>
      </c>
    </row>
    <row r="1920" spans="1:6" x14ac:dyDescent="0.25">
      <c r="A1920" s="1" t="s">
        <v>15</v>
      </c>
      <c r="B1920" s="4">
        <v>37859</v>
      </c>
      <c r="C1920" s="1">
        <f t="shared" si="58"/>
        <v>2003</v>
      </c>
      <c r="D1920" s="1">
        <f t="shared" si="59"/>
        <v>8</v>
      </c>
      <c r="E1920" s="1">
        <v>149</v>
      </c>
      <c r="F1920" s="1">
        <v>49</v>
      </c>
    </row>
    <row r="1921" spans="1:6" x14ac:dyDescent="0.25">
      <c r="A1921" s="1" t="s">
        <v>15</v>
      </c>
      <c r="B1921" s="4">
        <v>37860</v>
      </c>
      <c r="C1921" s="1">
        <f t="shared" si="58"/>
        <v>2003</v>
      </c>
      <c r="D1921" s="1">
        <f t="shared" si="59"/>
        <v>8</v>
      </c>
      <c r="E1921" s="1">
        <v>517</v>
      </c>
      <c r="F1921" s="1">
        <v>142</v>
      </c>
    </row>
    <row r="1922" spans="1:6" x14ac:dyDescent="0.25">
      <c r="A1922" s="1" t="s">
        <v>15</v>
      </c>
      <c r="B1922" s="4">
        <v>37861</v>
      </c>
      <c r="C1922" s="1">
        <f t="shared" si="58"/>
        <v>2003</v>
      </c>
      <c r="D1922" s="1">
        <f t="shared" si="59"/>
        <v>8</v>
      </c>
      <c r="E1922" s="1">
        <v>198</v>
      </c>
      <c r="F1922" s="1">
        <v>60</v>
      </c>
    </row>
    <row r="1923" spans="1:6" x14ac:dyDescent="0.25">
      <c r="A1923" s="1" t="s">
        <v>15</v>
      </c>
      <c r="B1923" s="4">
        <v>37862</v>
      </c>
      <c r="C1923" s="1">
        <f t="shared" ref="C1923:C1986" si="60">YEAR(B1923)</f>
        <v>2003</v>
      </c>
      <c r="D1923" s="1">
        <f t="shared" ref="D1923:D1986" si="61">MONTH(B1923)</f>
        <v>8</v>
      </c>
      <c r="E1923" s="1">
        <v>318</v>
      </c>
      <c r="F1923" s="1">
        <v>98</v>
      </c>
    </row>
    <row r="1924" spans="1:6" x14ac:dyDescent="0.25">
      <c r="A1924" s="1" t="s">
        <v>15</v>
      </c>
      <c r="B1924" s="4">
        <v>37863</v>
      </c>
      <c r="C1924" s="1">
        <f t="shared" si="60"/>
        <v>2003</v>
      </c>
      <c r="D1924" s="1">
        <f t="shared" si="61"/>
        <v>8</v>
      </c>
      <c r="E1924" s="1">
        <v>251</v>
      </c>
      <c r="F1924" s="1">
        <v>62</v>
      </c>
    </row>
    <row r="1925" spans="1:6" x14ac:dyDescent="0.25">
      <c r="A1925" s="1" t="s">
        <v>15</v>
      </c>
      <c r="B1925" s="4">
        <v>37864</v>
      </c>
      <c r="C1925" s="1">
        <f t="shared" si="60"/>
        <v>2003</v>
      </c>
      <c r="D1925" s="1">
        <f t="shared" si="61"/>
        <v>8</v>
      </c>
      <c r="E1925" s="1">
        <v>136</v>
      </c>
      <c r="F1925" s="1">
        <v>32</v>
      </c>
    </row>
    <row r="1926" spans="1:6" x14ac:dyDescent="0.25">
      <c r="A1926" s="1" t="s">
        <v>15</v>
      </c>
      <c r="B1926" s="4">
        <v>37865</v>
      </c>
      <c r="C1926" s="1">
        <f t="shared" si="60"/>
        <v>2003</v>
      </c>
      <c r="D1926" s="1">
        <f t="shared" si="61"/>
        <v>9</v>
      </c>
      <c r="E1926" s="1">
        <v>116</v>
      </c>
      <c r="F1926" s="1">
        <v>32</v>
      </c>
    </row>
    <row r="1927" spans="1:6" x14ac:dyDescent="0.25">
      <c r="A1927" s="1" t="s">
        <v>15</v>
      </c>
      <c r="B1927" s="4">
        <v>37866</v>
      </c>
      <c r="C1927" s="1">
        <f t="shared" si="60"/>
        <v>2003</v>
      </c>
      <c r="D1927" s="1">
        <f t="shared" si="61"/>
        <v>9</v>
      </c>
      <c r="E1927" s="1">
        <v>91</v>
      </c>
      <c r="F1927" s="1">
        <v>28</v>
      </c>
    </row>
    <row r="1928" spans="1:6" x14ac:dyDescent="0.25">
      <c r="A1928" s="1" t="s">
        <v>15</v>
      </c>
      <c r="B1928" s="4">
        <v>37867</v>
      </c>
      <c r="C1928" s="1">
        <f t="shared" si="60"/>
        <v>2003</v>
      </c>
      <c r="D1928" s="1">
        <f t="shared" si="61"/>
        <v>9</v>
      </c>
      <c r="E1928" s="1">
        <v>66</v>
      </c>
      <c r="F1928" s="1">
        <v>22</v>
      </c>
    </row>
    <row r="1929" spans="1:6" x14ac:dyDescent="0.25">
      <c r="A1929" s="1" t="s">
        <v>15</v>
      </c>
      <c r="B1929" s="4">
        <v>37868</v>
      </c>
      <c r="C1929" s="1">
        <f t="shared" si="60"/>
        <v>2003</v>
      </c>
      <c r="D1929" s="1">
        <f t="shared" si="61"/>
        <v>9</v>
      </c>
      <c r="E1929" s="1">
        <v>115</v>
      </c>
      <c r="F1929" s="1">
        <v>43</v>
      </c>
    </row>
    <row r="1930" spans="1:6" x14ac:dyDescent="0.25">
      <c r="A1930" s="1" t="s">
        <v>15</v>
      </c>
      <c r="B1930" s="4">
        <v>37869</v>
      </c>
      <c r="C1930" s="1">
        <f t="shared" si="60"/>
        <v>2003</v>
      </c>
      <c r="D1930" s="1">
        <f t="shared" si="61"/>
        <v>9</v>
      </c>
      <c r="E1930" s="1">
        <v>67</v>
      </c>
      <c r="F1930" s="1">
        <v>17</v>
      </c>
    </row>
    <row r="1931" spans="1:6" x14ac:dyDescent="0.25">
      <c r="A1931" s="1" t="s">
        <v>15</v>
      </c>
      <c r="B1931" s="4">
        <v>37870</v>
      </c>
      <c r="C1931" s="1">
        <f t="shared" si="60"/>
        <v>2003</v>
      </c>
      <c r="D1931" s="1">
        <f t="shared" si="61"/>
        <v>9</v>
      </c>
      <c r="E1931" s="1">
        <v>97</v>
      </c>
      <c r="F1931" s="1">
        <v>31</v>
      </c>
    </row>
    <row r="1932" spans="1:6" x14ac:dyDescent="0.25">
      <c r="A1932" s="1" t="s">
        <v>15</v>
      </c>
      <c r="B1932" s="4">
        <v>37871</v>
      </c>
      <c r="C1932" s="1">
        <f t="shared" si="60"/>
        <v>2003</v>
      </c>
      <c r="D1932" s="1">
        <f t="shared" si="61"/>
        <v>9</v>
      </c>
      <c r="E1932" s="1">
        <v>187</v>
      </c>
      <c r="F1932" s="1">
        <v>48</v>
      </c>
    </row>
    <row r="1933" spans="1:6" x14ac:dyDescent="0.25">
      <c r="A1933" s="1" t="s">
        <v>15</v>
      </c>
      <c r="B1933" s="4">
        <v>37872</v>
      </c>
      <c r="C1933" s="1">
        <f t="shared" si="60"/>
        <v>2003</v>
      </c>
      <c r="D1933" s="1">
        <f t="shared" si="61"/>
        <v>9</v>
      </c>
      <c r="E1933" s="1">
        <v>575</v>
      </c>
      <c r="F1933" s="1">
        <v>167</v>
      </c>
    </row>
    <row r="1934" spans="1:6" x14ac:dyDescent="0.25">
      <c r="A1934" s="1" t="s">
        <v>15</v>
      </c>
      <c r="B1934" s="4">
        <v>37873</v>
      </c>
      <c r="C1934" s="1">
        <f t="shared" si="60"/>
        <v>2003</v>
      </c>
      <c r="D1934" s="1">
        <f t="shared" si="61"/>
        <v>9</v>
      </c>
      <c r="E1934" s="1">
        <v>493</v>
      </c>
      <c r="F1934" s="1">
        <v>143</v>
      </c>
    </row>
    <row r="1935" spans="1:6" x14ac:dyDescent="0.25">
      <c r="A1935" s="1" t="s">
        <v>15</v>
      </c>
      <c r="B1935" s="4">
        <v>37874</v>
      </c>
      <c r="C1935" s="1">
        <f t="shared" si="60"/>
        <v>2003</v>
      </c>
      <c r="D1935" s="1">
        <f t="shared" si="61"/>
        <v>9</v>
      </c>
      <c r="E1935" s="1">
        <v>602</v>
      </c>
      <c r="F1935" s="1">
        <v>181</v>
      </c>
    </row>
    <row r="1936" spans="1:6" x14ac:dyDescent="0.25">
      <c r="A1936" s="1" t="s">
        <v>15</v>
      </c>
      <c r="B1936" s="4">
        <v>37875</v>
      </c>
      <c r="C1936" s="1">
        <f t="shared" si="60"/>
        <v>2003</v>
      </c>
      <c r="D1936" s="1">
        <f t="shared" si="61"/>
        <v>9</v>
      </c>
      <c r="E1936" s="1">
        <v>2129</v>
      </c>
      <c r="F1936" s="1">
        <v>646</v>
      </c>
    </row>
    <row r="1937" spans="1:6" x14ac:dyDescent="0.25">
      <c r="A1937" s="1" t="s">
        <v>15</v>
      </c>
      <c r="B1937" s="4">
        <v>37876</v>
      </c>
      <c r="C1937" s="1">
        <f t="shared" si="60"/>
        <v>2003</v>
      </c>
      <c r="D1937" s="1">
        <f t="shared" si="61"/>
        <v>9</v>
      </c>
      <c r="E1937" s="1">
        <v>2210</v>
      </c>
      <c r="F1937" s="1">
        <v>601</v>
      </c>
    </row>
    <row r="1938" spans="1:6" x14ac:dyDescent="0.25">
      <c r="A1938" s="1" t="s">
        <v>15</v>
      </c>
      <c r="B1938" s="4">
        <v>37877</v>
      </c>
      <c r="C1938" s="1">
        <f t="shared" si="60"/>
        <v>2003</v>
      </c>
      <c r="D1938" s="1">
        <f t="shared" si="61"/>
        <v>9</v>
      </c>
      <c r="E1938" s="1">
        <v>2036</v>
      </c>
      <c r="F1938" s="1">
        <v>588</v>
      </c>
    </row>
    <row r="1939" spans="1:6" x14ac:dyDescent="0.25">
      <c r="A1939" s="1" t="s">
        <v>15</v>
      </c>
      <c r="B1939" s="4">
        <v>37878</v>
      </c>
      <c r="C1939" s="1">
        <f t="shared" si="60"/>
        <v>2003</v>
      </c>
      <c r="D1939" s="1">
        <f t="shared" si="61"/>
        <v>9</v>
      </c>
      <c r="E1939" s="1">
        <v>2034</v>
      </c>
      <c r="F1939" s="1">
        <v>587</v>
      </c>
    </row>
    <row r="1940" spans="1:6" x14ac:dyDescent="0.25">
      <c r="A1940" s="1" t="s">
        <v>15</v>
      </c>
      <c r="B1940" s="4">
        <v>37879</v>
      </c>
      <c r="C1940" s="1">
        <f t="shared" si="60"/>
        <v>2003</v>
      </c>
      <c r="D1940" s="1">
        <f t="shared" si="61"/>
        <v>9</v>
      </c>
      <c r="E1940" s="1">
        <v>2132</v>
      </c>
      <c r="F1940" s="1">
        <v>648</v>
      </c>
    </row>
    <row r="1941" spans="1:6" x14ac:dyDescent="0.25">
      <c r="A1941" s="1" t="s">
        <v>15</v>
      </c>
      <c r="B1941" s="4">
        <v>37880</v>
      </c>
      <c r="C1941" s="1">
        <f t="shared" si="60"/>
        <v>2003</v>
      </c>
      <c r="D1941" s="1">
        <f t="shared" si="61"/>
        <v>9</v>
      </c>
      <c r="E1941" s="1">
        <v>2648</v>
      </c>
      <c r="F1941" s="1">
        <v>767</v>
      </c>
    </row>
    <row r="1942" spans="1:6" x14ac:dyDescent="0.25">
      <c r="A1942" s="1" t="s">
        <v>15</v>
      </c>
      <c r="B1942" s="4">
        <v>37881</v>
      </c>
      <c r="C1942" s="1">
        <f t="shared" si="60"/>
        <v>2003</v>
      </c>
      <c r="D1942" s="1">
        <f t="shared" si="61"/>
        <v>9</v>
      </c>
      <c r="E1942" s="1">
        <v>2568</v>
      </c>
      <c r="F1942" s="1">
        <v>704</v>
      </c>
    </row>
    <row r="1943" spans="1:6" x14ac:dyDescent="0.25">
      <c r="A1943" s="1" t="s">
        <v>15</v>
      </c>
      <c r="B1943" s="4">
        <v>37882</v>
      </c>
      <c r="C1943" s="1">
        <f t="shared" si="60"/>
        <v>2003</v>
      </c>
      <c r="D1943" s="1">
        <f t="shared" si="61"/>
        <v>9</v>
      </c>
      <c r="E1943" s="1">
        <v>2371</v>
      </c>
      <c r="F1943" s="1">
        <v>660</v>
      </c>
    </row>
    <row r="1944" spans="1:6" x14ac:dyDescent="0.25">
      <c r="A1944" s="1" t="s">
        <v>15</v>
      </c>
      <c r="B1944" s="4">
        <v>37883</v>
      </c>
      <c r="C1944" s="1">
        <f t="shared" si="60"/>
        <v>2003</v>
      </c>
      <c r="D1944" s="1">
        <f t="shared" si="61"/>
        <v>9</v>
      </c>
      <c r="E1944" s="1">
        <v>2812</v>
      </c>
      <c r="F1944" s="1">
        <v>724</v>
      </c>
    </row>
    <row r="1945" spans="1:6" x14ac:dyDescent="0.25">
      <c r="A1945" s="1" t="s">
        <v>15</v>
      </c>
      <c r="B1945" s="4">
        <v>37884</v>
      </c>
      <c r="C1945" s="1">
        <f t="shared" si="60"/>
        <v>2003</v>
      </c>
      <c r="D1945" s="1">
        <f t="shared" si="61"/>
        <v>9</v>
      </c>
      <c r="E1945" s="1">
        <v>5161</v>
      </c>
      <c r="F1945" s="1">
        <v>1325</v>
      </c>
    </row>
    <row r="1946" spans="1:6" x14ac:dyDescent="0.25">
      <c r="A1946" s="1" t="s">
        <v>15</v>
      </c>
      <c r="B1946" s="4">
        <v>37885</v>
      </c>
      <c r="C1946" s="1">
        <f t="shared" si="60"/>
        <v>2003</v>
      </c>
      <c r="D1946" s="1">
        <f t="shared" si="61"/>
        <v>9</v>
      </c>
      <c r="E1946" s="1">
        <v>3630</v>
      </c>
      <c r="F1946" s="1">
        <v>923</v>
      </c>
    </row>
    <row r="1947" spans="1:6" x14ac:dyDescent="0.25">
      <c r="A1947" s="1" t="s">
        <v>15</v>
      </c>
      <c r="B1947" s="4">
        <v>37886</v>
      </c>
      <c r="C1947" s="1">
        <f t="shared" si="60"/>
        <v>2003</v>
      </c>
      <c r="D1947" s="1">
        <f t="shared" si="61"/>
        <v>9</v>
      </c>
      <c r="E1947" s="1">
        <v>2736</v>
      </c>
      <c r="F1947" s="1">
        <v>748</v>
      </c>
    </row>
    <row r="1948" spans="1:6" x14ac:dyDescent="0.25">
      <c r="A1948" s="1" t="s">
        <v>15</v>
      </c>
      <c r="B1948" s="4">
        <v>37887</v>
      </c>
      <c r="C1948" s="1">
        <f t="shared" si="60"/>
        <v>2003</v>
      </c>
      <c r="D1948" s="1">
        <f t="shared" si="61"/>
        <v>9</v>
      </c>
      <c r="E1948" s="1">
        <v>3892</v>
      </c>
      <c r="F1948" s="1">
        <v>1081</v>
      </c>
    </row>
    <row r="1949" spans="1:6" x14ac:dyDescent="0.25">
      <c r="A1949" s="1" t="s">
        <v>15</v>
      </c>
      <c r="B1949" s="4">
        <v>37888</v>
      </c>
      <c r="C1949" s="1">
        <f t="shared" si="60"/>
        <v>2003</v>
      </c>
      <c r="D1949" s="1">
        <f t="shared" si="61"/>
        <v>9</v>
      </c>
      <c r="E1949" s="1">
        <v>3745</v>
      </c>
      <c r="F1949" s="1">
        <v>1003</v>
      </c>
    </row>
    <row r="1950" spans="1:6" x14ac:dyDescent="0.25">
      <c r="A1950" s="1" t="s">
        <v>15</v>
      </c>
      <c r="B1950" s="4">
        <v>37889</v>
      </c>
      <c r="C1950" s="1">
        <f t="shared" si="60"/>
        <v>2003</v>
      </c>
      <c r="D1950" s="1">
        <f t="shared" si="61"/>
        <v>9</v>
      </c>
      <c r="E1950" s="1">
        <v>3818</v>
      </c>
      <c r="F1950" s="1">
        <v>1007</v>
      </c>
    </row>
    <row r="1951" spans="1:6" x14ac:dyDescent="0.25">
      <c r="A1951" s="1" t="s">
        <v>15</v>
      </c>
      <c r="B1951" s="4">
        <v>37890</v>
      </c>
      <c r="C1951" s="1">
        <f t="shared" si="60"/>
        <v>2003</v>
      </c>
      <c r="D1951" s="1">
        <f t="shared" si="61"/>
        <v>9</v>
      </c>
      <c r="E1951" s="1">
        <v>3998</v>
      </c>
      <c r="F1951" s="1">
        <v>1036</v>
      </c>
    </row>
    <row r="1952" spans="1:6" x14ac:dyDescent="0.25">
      <c r="A1952" s="1" t="s">
        <v>15</v>
      </c>
      <c r="B1952" s="4">
        <v>37891</v>
      </c>
      <c r="C1952" s="1">
        <f t="shared" si="60"/>
        <v>2003</v>
      </c>
      <c r="D1952" s="1">
        <f t="shared" si="61"/>
        <v>9</v>
      </c>
      <c r="E1952" s="1">
        <v>4256</v>
      </c>
      <c r="F1952" s="1">
        <v>1103</v>
      </c>
    </row>
    <row r="1953" spans="1:6" x14ac:dyDescent="0.25">
      <c r="A1953" s="1" t="s">
        <v>15</v>
      </c>
      <c r="B1953" s="4">
        <v>37892</v>
      </c>
      <c r="C1953" s="1">
        <f t="shared" si="60"/>
        <v>2003</v>
      </c>
      <c r="D1953" s="1">
        <f t="shared" si="61"/>
        <v>9</v>
      </c>
      <c r="E1953" s="1">
        <v>6020</v>
      </c>
      <c r="F1953" s="1">
        <v>1582</v>
      </c>
    </row>
    <row r="1954" spans="1:6" x14ac:dyDescent="0.25">
      <c r="A1954" s="1" t="s">
        <v>15</v>
      </c>
      <c r="B1954" s="4">
        <v>37893</v>
      </c>
      <c r="C1954" s="1">
        <f t="shared" si="60"/>
        <v>2003</v>
      </c>
      <c r="D1954" s="1">
        <f t="shared" si="61"/>
        <v>9</v>
      </c>
      <c r="E1954" s="1">
        <v>4430</v>
      </c>
      <c r="F1954" s="1">
        <v>1160</v>
      </c>
    </row>
    <row r="1955" spans="1:6" x14ac:dyDescent="0.25">
      <c r="A1955" s="1" t="s">
        <v>15</v>
      </c>
      <c r="B1955" s="4">
        <v>37894</v>
      </c>
      <c r="C1955" s="1">
        <f t="shared" si="60"/>
        <v>2003</v>
      </c>
      <c r="D1955" s="1">
        <f t="shared" si="61"/>
        <v>9</v>
      </c>
      <c r="E1955" s="1">
        <v>6302</v>
      </c>
      <c r="F1955" s="1">
        <v>1523</v>
      </c>
    </row>
    <row r="1956" spans="1:6" x14ac:dyDescent="0.25">
      <c r="A1956" s="1" t="s">
        <v>15</v>
      </c>
      <c r="B1956" s="4">
        <v>37895</v>
      </c>
      <c r="C1956" s="1">
        <f t="shared" si="60"/>
        <v>2003</v>
      </c>
      <c r="D1956" s="1">
        <f t="shared" si="61"/>
        <v>10</v>
      </c>
      <c r="E1956" s="1">
        <v>6179</v>
      </c>
      <c r="F1956" s="1">
        <v>1463</v>
      </c>
    </row>
    <row r="1957" spans="1:6" x14ac:dyDescent="0.25">
      <c r="A1957" s="1" t="s">
        <v>15</v>
      </c>
      <c r="B1957" s="4">
        <v>37896</v>
      </c>
      <c r="C1957" s="1">
        <f t="shared" si="60"/>
        <v>2003</v>
      </c>
      <c r="D1957" s="1">
        <f t="shared" si="61"/>
        <v>10</v>
      </c>
      <c r="E1957" s="1">
        <v>4562</v>
      </c>
      <c r="F1957" s="1">
        <v>1034</v>
      </c>
    </row>
    <row r="1958" spans="1:6" x14ac:dyDescent="0.25">
      <c r="A1958" s="1" t="s">
        <v>15</v>
      </c>
      <c r="B1958" s="4">
        <v>37897</v>
      </c>
      <c r="C1958" s="1">
        <f t="shared" si="60"/>
        <v>2003</v>
      </c>
      <c r="D1958" s="1">
        <f t="shared" si="61"/>
        <v>10</v>
      </c>
      <c r="E1958" s="1">
        <v>5395</v>
      </c>
      <c r="F1958" s="1">
        <v>1285</v>
      </c>
    </row>
    <row r="1959" spans="1:6" x14ac:dyDescent="0.25">
      <c r="A1959" s="1" t="s">
        <v>15</v>
      </c>
      <c r="B1959" s="4">
        <v>37898</v>
      </c>
      <c r="C1959" s="1">
        <f t="shared" si="60"/>
        <v>2003</v>
      </c>
      <c r="D1959" s="1">
        <f t="shared" si="61"/>
        <v>10</v>
      </c>
      <c r="E1959" s="1">
        <v>3985</v>
      </c>
      <c r="F1959" s="1">
        <v>872</v>
      </c>
    </row>
    <row r="1960" spans="1:6" x14ac:dyDescent="0.25">
      <c r="A1960" s="1" t="s">
        <v>15</v>
      </c>
      <c r="B1960" s="4">
        <v>37899</v>
      </c>
      <c r="C1960" s="1">
        <f t="shared" si="60"/>
        <v>2003</v>
      </c>
      <c r="D1960" s="1">
        <f t="shared" si="61"/>
        <v>10</v>
      </c>
      <c r="E1960" s="1">
        <v>3662</v>
      </c>
      <c r="F1960" s="1">
        <v>766</v>
      </c>
    </row>
    <row r="1961" spans="1:6" x14ac:dyDescent="0.25">
      <c r="A1961" s="1" t="s">
        <v>15</v>
      </c>
      <c r="B1961" s="4">
        <v>37900</v>
      </c>
      <c r="C1961" s="1">
        <f t="shared" si="60"/>
        <v>2003</v>
      </c>
      <c r="D1961" s="1">
        <f t="shared" si="61"/>
        <v>10</v>
      </c>
      <c r="E1961" s="1">
        <v>2832</v>
      </c>
      <c r="F1961" s="1">
        <v>594</v>
      </c>
    </row>
    <row r="1962" spans="1:6" x14ac:dyDescent="0.25">
      <c r="A1962" s="1" t="s">
        <v>15</v>
      </c>
      <c r="B1962" s="4">
        <v>37901</v>
      </c>
      <c r="C1962" s="1">
        <f t="shared" si="60"/>
        <v>2003</v>
      </c>
      <c r="D1962" s="1">
        <f t="shared" si="61"/>
        <v>10</v>
      </c>
      <c r="E1962" s="1">
        <v>3721</v>
      </c>
      <c r="F1962" s="1">
        <v>882</v>
      </c>
    </row>
    <row r="1963" spans="1:6" x14ac:dyDescent="0.25">
      <c r="A1963" s="1" t="s">
        <v>15</v>
      </c>
      <c r="B1963" s="4">
        <v>37902</v>
      </c>
      <c r="C1963" s="1">
        <f t="shared" si="60"/>
        <v>2003</v>
      </c>
      <c r="D1963" s="1">
        <f t="shared" si="61"/>
        <v>10</v>
      </c>
      <c r="E1963" s="1">
        <v>4901</v>
      </c>
      <c r="F1963" s="1">
        <v>1094</v>
      </c>
    </row>
    <row r="1964" spans="1:6" x14ac:dyDescent="0.25">
      <c r="A1964" s="1" t="s">
        <v>15</v>
      </c>
      <c r="B1964" s="4">
        <v>37903</v>
      </c>
      <c r="C1964" s="1">
        <f t="shared" si="60"/>
        <v>2003</v>
      </c>
      <c r="D1964" s="1">
        <f t="shared" si="61"/>
        <v>10</v>
      </c>
      <c r="E1964" s="1">
        <v>3358</v>
      </c>
      <c r="F1964" s="1">
        <v>758</v>
      </c>
    </row>
    <row r="1965" spans="1:6" x14ac:dyDescent="0.25">
      <c r="A1965" s="1" t="s">
        <v>15</v>
      </c>
      <c r="B1965" s="4">
        <v>37904</v>
      </c>
      <c r="C1965" s="1">
        <f t="shared" si="60"/>
        <v>2003</v>
      </c>
      <c r="D1965" s="1">
        <f t="shared" si="61"/>
        <v>10</v>
      </c>
      <c r="E1965" s="1">
        <v>6779</v>
      </c>
      <c r="F1965" s="1">
        <v>1534</v>
      </c>
    </row>
    <row r="1966" spans="1:6" x14ac:dyDescent="0.25">
      <c r="A1966" s="1" t="s">
        <v>15</v>
      </c>
      <c r="B1966" s="4">
        <v>37905</v>
      </c>
      <c r="C1966" s="1">
        <f t="shared" si="60"/>
        <v>2003</v>
      </c>
      <c r="D1966" s="1">
        <f t="shared" si="61"/>
        <v>10</v>
      </c>
      <c r="E1966" s="1">
        <v>4501</v>
      </c>
      <c r="F1966" s="1">
        <v>1130</v>
      </c>
    </row>
    <row r="1967" spans="1:6" x14ac:dyDescent="0.25">
      <c r="A1967" s="1" t="s">
        <v>15</v>
      </c>
      <c r="B1967" s="4">
        <v>37906</v>
      </c>
      <c r="C1967" s="1">
        <f t="shared" si="60"/>
        <v>2003</v>
      </c>
      <c r="D1967" s="1">
        <f t="shared" si="61"/>
        <v>10</v>
      </c>
      <c r="E1967" s="1">
        <v>3391</v>
      </c>
      <c r="F1967" s="1">
        <v>814</v>
      </c>
    </row>
    <row r="1968" spans="1:6" x14ac:dyDescent="0.25">
      <c r="A1968" s="1" t="s">
        <v>15</v>
      </c>
      <c r="B1968" s="4">
        <v>37907</v>
      </c>
      <c r="C1968" s="1">
        <f t="shared" si="60"/>
        <v>2003</v>
      </c>
      <c r="D1968" s="1">
        <f t="shared" si="61"/>
        <v>10</v>
      </c>
      <c r="E1968" s="1">
        <v>4112</v>
      </c>
      <c r="F1968" s="1">
        <v>984</v>
      </c>
    </row>
    <row r="1969" spans="1:6" x14ac:dyDescent="0.25">
      <c r="A1969" s="1" t="s">
        <v>15</v>
      </c>
      <c r="B1969" s="4">
        <v>37908</v>
      </c>
      <c r="C1969" s="1">
        <f t="shared" si="60"/>
        <v>2003</v>
      </c>
      <c r="D1969" s="1">
        <f t="shared" si="61"/>
        <v>10</v>
      </c>
      <c r="E1969" s="1">
        <v>1451</v>
      </c>
      <c r="F1969" s="1">
        <v>300</v>
      </c>
    </row>
    <row r="1970" spans="1:6" x14ac:dyDescent="0.25">
      <c r="A1970" s="1" t="s">
        <v>15</v>
      </c>
      <c r="B1970" s="4">
        <v>37909</v>
      </c>
      <c r="C1970" s="1">
        <f t="shared" si="60"/>
        <v>2003</v>
      </c>
      <c r="D1970" s="1">
        <f t="shared" si="61"/>
        <v>10</v>
      </c>
      <c r="E1970" s="1">
        <v>1405</v>
      </c>
      <c r="F1970" s="1">
        <v>336</v>
      </c>
    </row>
    <row r="1971" spans="1:6" x14ac:dyDescent="0.25">
      <c r="A1971" s="1" t="s">
        <v>15</v>
      </c>
      <c r="B1971" s="4">
        <v>37910</v>
      </c>
      <c r="C1971" s="1">
        <f t="shared" si="60"/>
        <v>2003</v>
      </c>
      <c r="D1971" s="1">
        <f t="shared" si="61"/>
        <v>10</v>
      </c>
      <c r="E1971" s="1">
        <v>1116</v>
      </c>
      <c r="F1971" s="1">
        <v>282</v>
      </c>
    </row>
    <row r="1972" spans="1:6" x14ac:dyDescent="0.25">
      <c r="A1972" s="1" t="s">
        <v>15</v>
      </c>
      <c r="B1972" s="4">
        <v>37911</v>
      </c>
      <c r="C1972" s="1">
        <f t="shared" si="60"/>
        <v>2003</v>
      </c>
      <c r="D1972" s="1">
        <f t="shared" si="61"/>
        <v>10</v>
      </c>
      <c r="E1972" s="1">
        <v>842</v>
      </c>
      <c r="F1972" s="1">
        <v>220</v>
      </c>
    </row>
    <row r="1973" spans="1:6" x14ac:dyDescent="0.25">
      <c r="A1973" s="1" t="s">
        <v>15</v>
      </c>
      <c r="B1973" s="4">
        <v>37912</v>
      </c>
      <c r="C1973" s="1">
        <f t="shared" si="60"/>
        <v>2003</v>
      </c>
      <c r="D1973" s="1">
        <f t="shared" si="61"/>
        <v>10</v>
      </c>
      <c r="E1973" s="1">
        <v>1555</v>
      </c>
      <c r="F1973" s="1">
        <v>419</v>
      </c>
    </row>
    <row r="1974" spans="1:6" x14ac:dyDescent="0.25">
      <c r="A1974" s="1" t="s">
        <v>15</v>
      </c>
      <c r="B1974" s="4">
        <v>37913</v>
      </c>
      <c r="C1974" s="1">
        <f t="shared" si="60"/>
        <v>2003</v>
      </c>
      <c r="D1974" s="1">
        <f t="shared" si="61"/>
        <v>10</v>
      </c>
      <c r="E1974" s="1">
        <v>1195</v>
      </c>
      <c r="F1974" s="1">
        <v>280</v>
      </c>
    </row>
    <row r="1975" spans="1:6" x14ac:dyDescent="0.25">
      <c r="A1975" s="1" t="s">
        <v>15</v>
      </c>
      <c r="B1975" s="4">
        <v>37914</v>
      </c>
      <c r="C1975" s="1">
        <f t="shared" si="60"/>
        <v>2003</v>
      </c>
      <c r="D1975" s="1">
        <f t="shared" si="61"/>
        <v>10</v>
      </c>
      <c r="E1975" s="1">
        <v>853</v>
      </c>
      <c r="F1975" s="1">
        <v>188</v>
      </c>
    </row>
    <row r="1976" spans="1:6" x14ac:dyDescent="0.25">
      <c r="A1976" s="1" t="s">
        <v>15</v>
      </c>
      <c r="B1976" s="4">
        <v>37915</v>
      </c>
      <c r="C1976" s="1">
        <f t="shared" si="60"/>
        <v>2003</v>
      </c>
      <c r="D1976" s="1">
        <f t="shared" si="61"/>
        <v>10</v>
      </c>
      <c r="E1976" s="1">
        <v>720</v>
      </c>
      <c r="F1976" s="1">
        <v>152</v>
      </c>
    </row>
    <row r="1977" spans="1:6" x14ac:dyDescent="0.25">
      <c r="A1977" s="1" t="s">
        <v>15</v>
      </c>
      <c r="B1977" s="4">
        <v>37916</v>
      </c>
      <c r="C1977" s="1">
        <f t="shared" si="60"/>
        <v>2003</v>
      </c>
      <c r="D1977" s="1">
        <f t="shared" si="61"/>
        <v>10</v>
      </c>
      <c r="E1977" s="1">
        <v>934</v>
      </c>
      <c r="F1977" s="1">
        <v>224</v>
      </c>
    </row>
    <row r="1978" spans="1:6" x14ac:dyDescent="0.25">
      <c r="A1978" s="1" t="s">
        <v>15</v>
      </c>
      <c r="B1978" s="4">
        <v>37917</v>
      </c>
      <c r="C1978" s="1">
        <f t="shared" si="60"/>
        <v>2003</v>
      </c>
      <c r="D1978" s="1">
        <f t="shared" si="61"/>
        <v>10</v>
      </c>
      <c r="E1978" s="1">
        <v>1447</v>
      </c>
      <c r="F1978" s="1">
        <v>313</v>
      </c>
    </row>
    <row r="1979" spans="1:6" x14ac:dyDescent="0.25">
      <c r="A1979" s="1" t="s">
        <v>15</v>
      </c>
      <c r="B1979" s="4">
        <v>37918</v>
      </c>
      <c r="C1979" s="1">
        <f t="shared" si="60"/>
        <v>2003</v>
      </c>
      <c r="D1979" s="1">
        <f t="shared" si="61"/>
        <v>10</v>
      </c>
      <c r="E1979" s="1">
        <v>1320</v>
      </c>
      <c r="F1979" s="1">
        <v>314</v>
      </c>
    </row>
    <row r="1980" spans="1:6" x14ac:dyDescent="0.25">
      <c r="A1980" s="1" t="s">
        <v>15</v>
      </c>
      <c r="B1980" s="4">
        <v>37919</v>
      </c>
      <c r="C1980" s="1">
        <f t="shared" si="60"/>
        <v>2003</v>
      </c>
      <c r="D1980" s="1">
        <f t="shared" si="61"/>
        <v>10</v>
      </c>
      <c r="E1980" s="1">
        <v>1308</v>
      </c>
      <c r="F1980" s="1">
        <v>342</v>
      </c>
    </row>
    <row r="1981" spans="1:6" x14ac:dyDescent="0.25">
      <c r="A1981" s="1" t="s">
        <v>15</v>
      </c>
      <c r="B1981" s="4">
        <v>37920</v>
      </c>
      <c r="C1981" s="1">
        <f t="shared" si="60"/>
        <v>2003</v>
      </c>
      <c r="D1981" s="1">
        <f t="shared" si="61"/>
        <v>10</v>
      </c>
      <c r="E1981" s="1">
        <v>1135</v>
      </c>
      <c r="F1981" s="1">
        <v>269</v>
      </c>
    </row>
    <row r="1982" spans="1:6" x14ac:dyDescent="0.25">
      <c r="A1982" s="1" t="s">
        <v>15</v>
      </c>
      <c r="B1982" s="4">
        <v>37921</v>
      </c>
      <c r="C1982" s="1">
        <f t="shared" si="60"/>
        <v>2003</v>
      </c>
      <c r="D1982" s="1">
        <f t="shared" si="61"/>
        <v>10</v>
      </c>
      <c r="E1982" s="1">
        <v>791</v>
      </c>
      <c r="F1982" s="1">
        <v>163</v>
      </c>
    </row>
    <row r="1983" spans="1:6" x14ac:dyDescent="0.25">
      <c r="A1983" s="1" t="s">
        <v>15</v>
      </c>
      <c r="B1983" s="4">
        <v>37922</v>
      </c>
      <c r="C1983" s="1">
        <f t="shared" si="60"/>
        <v>2003</v>
      </c>
      <c r="D1983" s="1">
        <f t="shared" si="61"/>
        <v>10</v>
      </c>
      <c r="E1983" s="1">
        <v>590</v>
      </c>
      <c r="F1983" s="1">
        <v>134</v>
      </c>
    </row>
    <row r="1984" spans="1:6" x14ac:dyDescent="0.25">
      <c r="A1984" s="1" t="s">
        <v>15</v>
      </c>
      <c r="B1984" s="4">
        <v>37923</v>
      </c>
      <c r="C1984" s="1">
        <f t="shared" si="60"/>
        <v>2003</v>
      </c>
      <c r="D1984" s="1">
        <f t="shared" si="61"/>
        <v>10</v>
      </c>
      <c r="E1984" s="1">
        <v>1178</v>
      </c>
      <c r="F1984" s="1">
        <v>313</v>
      </c>
    </row>
    <row r="1985" spans="1:6" x14ac:dyDescent="0.25">
      <c r="A1985" s="1" t="s">
        <v>15</v>
      </c>
      <c r="B1985" s="4">
        <v>37924</v>
      </c>
      <c r="C1985" s="1">
        <f t="shared" si="60"/>
        <v>2003</v>
      </c>
      <c r="D1985" s="1">
        <f t="shared" si="61"/>
        <v>10</v>
      </c>
      <c r="E1985" s="1">
        <v>776</v>
      </c>
      <c r="F1985" s="1">
        <v>204</v>
      </c>
    </row>
    <row r="1986" spans="1:6" x14ac:dyDescent="0.25">
      <c r="A1986" s="1" t="s">
        <v>15</v>
      </c>
      <c r="B1986" s="4">
        <v>37925</v>
      </c>
      <c r="C1986" s="1">
        <f t="shared" si="60"/>
        <v>2003</v>
      </c>
      <c r="D1986" s="1">
        <f t="shared" si="61"/>
        <v>10</v>
      </c>
      <c r="E1986" s="1">
        <v>1106</v>
      </c>
      <c r="F1986" s="1">
        <v>313</v>
      </c>
    </row>
    <row r="1987" spans="1:6" x14ac:dyDescent="0.25">
      <c r="A1987" s="1" t="s">
        <v>15</v>
      </c>
      <c r="B1987" s="4">
        <v>37926</v>
      </c>
      <c r="C1987" s="1">
        <f t="shared" ref="C1987:C2050" si="62">YEAR(B1987)</f>
        <v>2003</v>
      </c>
      <c r="D1987" s="1">
        <f t="shared" ref="D1987:D2050" si="63">MONTH(B1987)</f>
        <v>11</v>
      </c>
      <c r="E1987" s="1">
        <v>745</v>
      </c>
      <c r="F1987" s="1">
        <v>140</v>
      </c>
    </row>
    <row r="1988" spans="1:6" x14ac:dyDescent="0.25">
      <c r="A1988" s="1" t="s">
        <v>15</v>
      </c>
      <c r="B1988" s="4">
        <v>37927</v>
      </c>
      <c r="C1988" s="1">
        <f t="shared" si="62"/>
        <v>2003</v>
      </c>
      <c r="D1988" s="1">
        <f t="shared" si="63"/>
        <v>11</v>
      </c>
      <c r="E1988" s="1">
        <v>753</v>
      </c>
      <c r="F1988" s="1">
        <v>177</v>
      </c>
    </row>
    <row r="1989" spans="1:6" x14ac:dyDescent="0.25">
      <c r="A1989" s="1" t="s">
        <v>15</v>
      </c>
      <c r="B1989" s="4">
        <v>37928</v>
      </c>
      <c r="C1989" s="1">
        <f t="shared" si="62"/>
        <v>2003</v>
      </c>
      <c r="D1989" s="1">
        <f t="shared" si="63"/>
        <v>11</v>
      </c>
      <c r="E1989" s="1">
        <v>443</v>
      </c>
      <c r="F1989" s="1">
        <v>80</v>
      </c>
    </row>
    <row r="1990" spans="1:6" x14ac:dyDescent="0.25">
      <c r="A1990" s="1" t="s">
        <v>15</v>
      </c>
      <c r="B1990" s="4">
        <v>37929</v>
      </c>
      <c r="C1990" s="1">
        <f t="shared" si="62"/>
        <v>2003</v>
      </c>
      <c r="D1990" s="1">
        <f t="shared" si="63"/>
        <v>11</v>
      </c>
      <c r="E1990" s="1">
        <v>410</v>
      </c>
      <c r="F1990" s="1">
        <v>85</v>
      </c>
    </row>
    <row r="1991" spans="1:6" x14ac:dyDescent="0.25">
      <c r="A1991" s="1" t="s">
        <v>15</v>
      </c>
      <c r="B1991" s="4">
        <v>37930</v>
      </c>
      <c r="C1991" s="1">
        <f t="shared" si="62"/>
        <v>2003</v>
      </c>
      <c r="D1991" s="1">
        <f t="shared" si="63"/>
        <v>11</v>
      </c>
      <c r="E1991" s="1">
        <v>310</v>
      </c>
      <c r="F1991" s="1">
        <v>77</v>
      </c>
    </row>
    <row r="1992" spans="1:6" x14ac:dyDescent="0.25">
      <c r="A1992" s="1" t="s">
        <v>15</v>
      </c>
      <c r="B1992" s="4">
        <v>37931</v>
      </c>
      <c r="C1992" s="1">
        <f t="shared" si="62"/>
        <v>2003</v>
      </c>
      <c r="D1992" s="1">
        <f t="shared" si="63"/>
        <v>11</v>
      </c>
      <c r="E1992" s="1">
        <v>412</v>
      </c>
      <c r="F1992" s="1">
        <v>90</v>
      </c>
    </row>
    <row r="1993" spans="1:6" x14ac:dyDescent="0.25">
      <c r="A1993" s="1" t="s">
        <v>15</v>
      </c>
      <c r="B1993" s="4">
        <v>37932</v>
      </c>
      <c r="C1993" s="1">
        <f t="shared" si="62"/>
        <v>2003</v>
      </c>
      <c r="D1993" s="1">
        <f t="shared" si="63"/>
        <v>11</v>
      </c>
      <c r="E1993" s="1">
        <v>397</v>
      </c>
      <c r="F1993" s="1">
        <v>90</v>
      </c>
    </row>
    <row r="1994" spans="1:6" x14ac:dyDescent="0.25">
      <c r="A1994" s="1" t="s">
        <v>15</v>
      </c>
      <c r="B1994" s="4">
        <v>37933</v>
      </c>
      <c r="C1994" s="1">
        <f t="shared" si="62"/>
        <v>2003</v>
      </c>
      <c r="D1994" s="1">
        <f t="shared" si="63"/>
        <v>11</v>
      </c>
      <c r="E1994" s="1">
        <v>216</v>
      </c>
      <c r="F1994" s="1">
        <v>51</v>
      </c>
    </row>
    <row r="1995" spans="1:6" x14ac:dyDescent="0.25">
      <c r="A1995" s="1" t="s">
        <v>15</v>
      </c>
      <c r="B1995" s="4">
        <v>37934</v>
      </c>
      <c r="C1995" s="1">
        <f t="shared" si="62"/>
        <v>2003</v>
      </c>
      <c r="D1995" s="1">
        <f t="shared" si="63"/>
        <v>11</v>
      </c>
      <c r="E1995" s="1">
        <v>223</v>
      </c>
      <c r="F1995" s="1">
        <v>47</v>
      </c>
    </row>
    <row r="1996" spans="1:6" x14ac:dyDescent="0.25">
      <c r="A1996" s="1" t="s">
        <v>15</v>
      </c>
      <c r="B1996" s="4">
        <v>37935</v>
      </c>
      <c r="C1996" s="1">
        <f t="shared" si="62"/>
        <v>2003</v>
      </c>
      <c r="D1996" s="1">
        <f t="shared" si="63"/>
        <v>11</v>
      </c>
      <c r="E1996" s="1">
        <v>116</v>
      </c>
      <c r="F1996" s="1">
        <v>30</v>
      </c>
    </row>
    <row r="1997" spans="1:6" x14ac:dyDescent="0.25">
      <c r="A1997" s="1" t="s">
        <v>15</v>
      </c>
      <c r="B1997" s="4">
        <v>37936</v>
      </c>
      <c r="C1997" s="1">
        <f t="shared" si="62"/>
        <v>2003</v>
      </c>
      <c r="D1997" s="1">
        <f t="shared" si="63"/>
        <v>11</v>
      </c>
      <c r="E1997" s="1">
        <v>288</v>
      </c>
      <c r="F1997" s="1">
        <v>59</v>
      </c>
    </row>
    <row r="1998" spans="1:6" x14ac:dyDescent="0.25">
      <c r="A1998" s="1" t="s">
        <v>15</v>
      </c>
      <c r="B1998" s="4">
        <v>37937</v>
      </c>
      <c r="C1998" s="1">
        <f t="shared" si="62"/>
        <v>2003</v>
      </c>
      <c r="D1998" s="1">
        <f t="shared" si="63"/>
        <v>11</v>
      </c>
      <c r="E1998" s="1">
        <v>176</v>
      </c>
      <c r="F1998" s="1">
        <v>49</v>
      </c>
    </row>
    <row r="1999" spans="1:6" x14ac:dyDescent="0.25">
      <c r="A1999" s="1" t="s">
        <v>15</v>
      </c>
      <c r="B1999" s="4">
        <v>37938</v>
      </c>
      <c r="C1999" s="1">
        <f t="shared" si="62"/>
        <v>2003</v>
      </c>
      <c r="D1999" s="1">
        <f t="shared" si="63"/>
        <v>11</v>
      </c>
      <c r="E1999" s="1">
        <v>212</v>
      </c>
      <c r="F1999" s="1">
        <v>50</v>
      </c>
    </row>
    <row r="2000" spans="1:6" x14ac:dyDescent="0.25">
      <c r="A2000" s="1" t="s">
        <v>15</v>
      </c>
      <c r="B2000" s="4">
        <v>37939</v>
      </c>
      <c r="C2000" s="1">
        <f t="shared" si="62"/>
        <v>2003</v>
      </c>
      <c r="D2000" s="1">
        <f t="shared" si="63"/>
        <v>11</v>
      </c>
      <c r="E2000" s="1">
        <v>199</v>
      </c>
      <c r="F2000" s="1">
        <v>51</v>
      </c>
    </row>
    <row r="2001" spans="1:6" x14ac:dyDescent="0.25">
      <c r="A2001" s="1" t="s">
        <v>15</v>
      </c>
      <c r="B2001" s="4">
        <v>37940</v>
      </c>
      <c r="C2001" s="1">
        <f t="shared" si="62"/>
        <v>2003</v>
      </c>
      <c r="D2001" s="1">
        <f t="shared" si="63"/>
        <v>11</v>
      </c>
      <c r="E2001" s="1">
        <v>161</v>
      </c>
      <c r="F2001" s="1">
        <v>41</v>
      </c>
    </row>
    <row r="2002" spans="1:6" x14ac:dyDescent="0.25">
      <c r="A2002" s="1" t="s">
        <v>15</v>
      </c>
      <c r="B2002" s="4">
        <v>37941</v>
      </c>
      <c r="C2002" s="1">
        <f t="shared" si="62"/>
        <v>2003</v>
      </c>
      <c r="D2002" s="1">
        <f t="shared" si="63"/>
        <v>11</v>
      </c>
      <c r="E2002" s="1">
        <v>106</v>
      </c>
      <c r="F2002" s="1">
        <v>20</v>
      </c>
    </row>
    <row r="2003" spans="1:6" x14ac:dyDescent="0.25">
      <c r="A2003" s="1" t="s">
        <v>15</v>
      </c>
      <c r="B2003" s="4">
        <v>37942</v>
      </c>
      <c r="C2003" s="1">
        <f t="shared" si="62"/>
        <v>2003</v>
      </c>
      <c r="D2003" s="1">
        <f t="shared" si="63"/>
        <v>11</v>
      </c>
      <c r="E2003" s="1">
        <v>87</v>
      </c>
      <c r="F2003" s="1">
        <v>21</v>
      </c>
    </row>
    <row r="2004" spans="1:6" x14ac:dyDescent="0.25">
      <c r="A2004" s="1" t="s">
        <v>15</v>
      </c>
      <c r="B2004" s="4">
        <v>37943</v>
      </c>
      <c r="C2004" s="1">
        <f t="shared" si="62"/>
        <v>2003</v>
      </c>
      <c r="D2004" s="1">
        <f t="shared" si="63"/>
        <v>11</v>
      </c>
      <c r="E2004" s="1">
        <v>112</v>
      </c>
      <c r="F2004" s="1">
        <v>25</v>
      </c>
    </row>
    <row r="2005" spans="1:6" x14ac:dyDescent="0.25">
      <c r="A2005" s="1" t="s">
        <v>15</v>
      </c>
      <c r="B2005" s="4">
        <v>37944</v>
      </c>
      <c r="C2005" s="1">
        <f t="shared" si="62"/>
        <v>2003</v>
      </c>
      <c r="D2005" s="1">
        <f t="shared" si="63"/>
        <v>11</v>
      </c>
      <c r="E2005" s="1">
        <v>132</v>
      </c>
      <c r="F2005" s="1">
        <v>28</v>
      </c>
    </row>
    <row r="2006" spans="1:6" x14ac:dyDescent="0.25">
      <c r="A2006" s="1" t="s">
        <v>15</v>
      </c>
      <c r="B2006" s="4">
        <v>37945</v>
      </c>
      <c r="C2006" s="1">
        <f t="shared" si="62"/>
        <v>2003</v>
      </c>
      <c r="D2006" s="1">
        <f t="shared" si="63"/>
        <v>11</v>
      </c>
      <c r="E2006" s="1">
        <v>187</v>
      </c>
      <c r="F2006" s="1">
        <v>45</v>
      </c>
    </row>
    <row r="2007" spans="1:6" x14ac:dyDescent="0.25">
      <c r="A2007" s="1" t="s">
        <v>15</v>
      </c>
      <c r="B2007" s="4">
        <v>37946</v>
      </c>
      <c r="C2007" s="1">
        <f t="shared" si="62"/>
        <v>2003</v>
      </c>
      <c r="D2007" s="1">
        <f t="shared" si="63"/>
        <v>11</v>
      </c>
      <c r="E2007" s="1">
        <v>174</v>
      </c>
      <c r="F2007" s="1">
        <v>40</v>
      </c>
    </row>
    <row r="2008" spans="1:6" x14ac:dyDescent="0.25">
      <c r="A2008" s="1" t="s">
        <v>15</v>
      </c>
      <c r="B2008" s="4">
        <v>37947</v>
      </c>
      <c r="C2008" s="1">
        <f t="shared" si="62"/>
        <v>2003</v>
      </c>
      <c r="D2008" s="1">
        <f t="shared" si="63"/>
        <v>11</v>
      </c>
      <c r="E2008" s="1">
        <v>184</v>
      </c>
      <c r="F2008" s="1">
        <v>36</v>
      </c>
    </row>
    <row r="2009" spans="1:6" x14ac:dyDescent="0.25">
      <c r="A2009" s="1" t="s">
        <v>15</v>
      </c>
      <c r="B2009" s="4">
        <v>37948</v>
      </c>
      <c r="C2009" s="1">
        <f t="shared" si="62"/>
        <v>2003</v>
      </c>
      <c r="D2009" s="1">
        <f t="shared" si="63"/>
        <v>11</v>
      </c>
      <c r="E2009" s="1">
        <v>185</v>
      </c>
      <c r="F2009" s="1">
        <v>43</v>
      </c>
    </row>
    <row r="2010" spans="1:6" x14ac:dyDescent="0.25">
      <c r="A2010" s="1" t="s">
        <v>15</v>
      </c>
      <c r="B2010" s="4">
        <v>37949</v>
      </c>
      <c r="C2010" s="1">
        <f t="shared" si="62"/>
        <v>2003</v>
      </c>
      <c r="D2010" s="1">
        <f t="shared" si="63"/>
        <v>11</v>
      </c>
      <c r="E2010" s="1">
        <v>86</v>
      </c>
      <c r="F2010" s="1">
        <v>24</v>
      </c>
    </row>
    <row r="2011" spans="1:6" x14ac:dyDescent="0.25">
      <c r="A2011" s="1" t="s">
        <v>15</v>
      </c>
      <c r="B2011" s="4">
        <v>37950</v>
      </c>
      <c r="C2011" s="1">
        <f t="shared" si="62"/>
        <v>2003</v>
      </c>
      <c r="D2011" s="1">
        <f t="shared" si="63"/>
        <v>11</v>
      </c>
      <c r="E2011" s="1">
        <v>82</v>
      </c>
      <c r="F2011" s="1">
        <v>12</v>
      </c>
    </row>
    <row r="2012" spans="1:6" x14ac:dyDescent="0.25">
      <c r="A2012" s="1" t="s">
        <v>15</v>
      </c>
      <c r="B2012" s="4">
        <v>37951</v>
      </c>
      <c r="C2012" s="1">
        <f t="shared" si="62"/>
        <v>2003</v>
      </c>
      <c r="D2012" s="1">
        <f t="shared" si="63"/>
        <v>11</v>
      </c>
      <c r="E2012" s="1">
        <v>80</v>
      </c>
      <c r="F2012" s="1">
        <v>20</v>
      </c>
    </row>
    <row r="2013" spans="1:6" x14ac:dyDescent="0.25">
      <c r="A2013" s="1" t="s">
        <v>15</v>
      </c>
      <c r="B2013" s="4">
        <v>37952</v>
      </c>
      <c r="C2013" s="1">
        <f t="shared" si="62"/>
        <v>2003</v>
      </c>
      <c r="D2013" s="1">
        <f t="shared" si="63"/>
        <v>11</v>
      </c>
      <c r="E2013" s="1">
        <v>327</v>
      </c>
      <c r="F2013" s="1">
        <v>106</v>
      </c>
    </row>
    <row r="2014" spans="1:6" x14ac:dyDescent="0.25">
      <c r="A2014" s="1" t="s">
        <v>15</v>
      </c>
      <c r="B2014" s="4">
        <v>37953</v>
      </c>
      <c r="C2014" s="1">
        <f t="shared" si="62"/>
        <v>2003</v>
      </c>
      <c r="D2014" s="1">
        <f t="shared" si="63"/>
        <v>11</v>
      </c>
      <c r="E2014" s="1">
        <v>137</v>
      </c>
      <c r="F2014" s="1">
        <v>38</v>
      </c>
    </row>
    <row r="2015" spans="1:6" x14ac:dyDescent="0.25">
      <c r="A2015" s="1" t="s">
        <v>15</v>
      </c>
      <c r="B2015" s="4">
        <v>37954</v>
      </c>
      <c r="C2015" s="1">
        <f t="shared" si="62"/>
        <v>2003</v>
      </c>
      <c r="D2015" s="1">
        <f t="shared" si="63"/>
        <v>11</v>
      </c>
      <c r="E2015" s="1">
        <v>74</v>
      </c>
      <c r="F2015" s="1">
        <v>13</v>
      </c>
    </row>
    <row r="2016" spans="1:6" x14ac:dyDescent="0.25">
      <c r="A2016" s="1" t="s">
        <v>15</v>
      </c>
      <c r="B2016" s="4">
        <v>37955</v>
      </c>
      <c r="C2016" s="1">
        <f t="shared" si="62"/>
        <v>2003</v>
      </c>
      <c r="D2016" s="1">
        <f t="shared" si="63"/>
        <v>11</v>
      </c>
      <c r="E2016" s="1">
        <v>143</v>
      </c>
      <c r="F2016" s="1">
        <v>33</v>
      </c>
    </row>
    <row r="2017" spans="1:6" x14ac:dyDescent="0.25">
      <c r="A2017" s="1" t="s">
        <v>15</v>
      </c>
      <c r="B2017" s="4">
        <v>37956</v>
      </c>
      <c r="C2017" s="1">
        <f t="shared" si="62"/>
        <v>2003</v>
      </c>
      <c r="D2017" s="1">
        <f t="shared" si="63"/>
        <v>12</v>
      </c>
      <c r="E2017" s="1">
        <v>63</v>
      </c>
      <c r="F2017" s="1">
        <v>24</v>
      </c>
    </row>
    <row r="2018" spans="1:6" x14ac:dyDescent="0.25">
      <c r="A2018" s="1" t="s">
        <v>15</v>
      </c>
      <c r="B2018" s="4">
        <v>37957</v>
      </c>
      <c r="C2018" s="1">
        <f t="shared" si="62"/>
        <v>2003</v>
      </c>
      <c r="D2018" s="1">
        <f t="shared" si="63"/>
        <v>12</v>
      </c>
      <c r="E2018" s="1">
        <v>45</v>
      </c>
      <c r="F2018" s="1">
        <v>12</v>
      </c>
    </row>
    <row r="2019" spans="1:6" x14ac:dyDescent="0.25">
      <c r="A2019" s="1" t="s">
        <v>15</v>
      </c>
      <c r="B2019" s="4">
        <v>37958</v>
      </c>
      <c r="C2019" s="1">
        <f t="shared" si="62"/>
        <v>2003</v>
      </c>
      <c r="D2019" s="1">
        <f t="shared" si="63"/>
        <v>12</v>
      </c>
      <c r="E2019" s="1">
        <v>49</v>
      </c>
      <c r="F2019" s="1">
        <v>16</v>
      </c>
    </row>
    <row r="2020" spans="1:6" x14ac:dyDescent="0.25">
      <c r="A2020" s="1" t="s">
        <v>15</v>
      </c>
      <c r="B2020" s="4">
        <v>37959</v>
      </c>
      <c r="C2020" s="1">
        <f t="shared" si="62"/>
        <v>2003</v>
      </c>
      <c r="D2020" s="1">
        <f t="shared" si="63"/>
        <v>12</v>
      </c>
      <c r="E2020" s="1">
        <v>50</v>
      </c>
      <c r="F2020" s="1">
        <v>20</v>
      </c>
    </row>
    <row r="2021" spans="1:6" x14ac:dyDescent="0.25">
      <c r="A2021" s="1" t="s">
        <v>15</v>
      </c>
      <c r="B2021" s="4">
        <v>37960</v>
      </c>
      <c r="C2021" s="1">
        <f t="shared" si="62"/>
        <v>2003</v>
      </c>
      <c r="D2021" s="1">
        <f t="shared" si="63"/>
        <v>12</v>
      </c>
      <c r="E2021" s="1">
        <v>154</v>
      </c>
      <c r="F2021" s="1">
        <v>34</v>
      </c>
    </row>
    <row r="2022" spans="1:6" x14ac:dyDescent="0.25">
      <c r="A2022" s="1" t="s">
        <v>15</v>
      </c>
      <c r="B2022" s="4">
        <v>37961</v>
      </c>
      <c r="C2022" s="1">
        <f t="shared" si="62"/>
        <v>2003</v>
      </c>
      <c r="D2022" s="1">
        <f t="shared" si="63"/>
        <v>12</v>
      </c>
      <c r="E2022" s="1">
        <v>0</v>
      </c>
      <c r="F2022" s="1">
        <v>0</v>
      </c>
    </row>
    <row r="2023" spans="1:6" x14ac:dyDescent="0.25">
      <c r="A2023" s="1" t="s">
        <v>15</v>
      </c>
      <c r="B2023" s="4">
        <v>37962</v>
      </c>
      <c r="C2023" s="1">
        <f t="shared" si="62"/>
        <v>2003</v>
      </c>
      <c r="D2023" s="1">
        <f t="shared" si="63"/>
        <v>12</v>
      </c>
      <c r="E2023" s="1">
        <v>0</v>
      </c>
      <c r="F2023" s="1">
        <v>0</v>
      </c>
    </row>
    <row r="2024" spans="1:6" x14ac:dyDescent="0.25">
      <c r="A2024" s="1" t="s">
        <v>15</v>
      </c>
      <c r="B2024" s="4">
        <v>37963</v>
      </c>
      <c r="C2024" s="1">
        <f t="shared" si="62"/>
        <v>2003</v>
      </c>
      <c r="D2024" s="1">
        <f t="shared" si="63"/>
        <v>12</v>
      </c>
      <c r="E2024" s="1">
        <v>19</v>
      </c>
      <c r="F2024" s="1">
        <v>3</v>
      </c>
    </row>
    <row r="2025" spans="1:6" x14ac:dyDescent="0.25">
      <c r="A2025" s="1" t="s">
        <v>15</v>
      </c>
      <c r="B2025" s="4">
        <v>37964</v>
      </c>
      <c r="C2025" s="1">
        <f t="shared" si="62"/>
        <v>2003</v>
      </c>
      <c r="D2025" s="1">
        <f t="shared" si="63"/>
        <v>12</v>
      </c>
      <c r="E2025" s="1">
        <v>0</v>
      </c>
      <c r="F2025" s="1">
        <v>0</v>
      </c>
    </row>
    <row r="2026" spans="1:6" x14ac:dyDescent="0.25">
      <c r="A2026" s="1" t="s">
        <v>15</v>
      </c>
      <c r="B2026" s="4">
        <v>37965</v>
      </c>
      <c r="C2026" s="1">
        <f t="shared" si="62"/>
        <v>2003</v>
      </c>
      <c r="D2026" s="1">
        <f t="shared" si="63"/>
        <v>12</v>
      </c>
      <c r="E2026" s="1">
        <v>27</v>
      </c>
      <c r="F2026" s="1">
        <v>7</v>
      </c>
    </row>
    <row r="2027" spans="1:6" x14ac:dyDescent="0.25">
      <c r="A2027" s="1" t="s">
        <v>15</v>
      </c>
      <c r="B2027" s="4">
        <v>37966</v>
      </c>
      <c r="C2027" s="1">
        <f t="shared" si="62"/>
        <v>2003</v>
      </c>
      <c r="D2027" s="1">
        <f t="shared" si="63"/>
        <v>12</v>
      </c>
      <c r="E2027" s="1">
        <v>0</v>
      </c>
      <c r="F2027" s="1">
        <v>0</v>
      </c>
    </row>
    <row r="2028" spans="1:6" x14ac:dyDescent="0.25">
      <c r="A2028" s="1" t="s">
        <v>15</v>
      </c>
      <c r="B2028" s="4">
        <v>37967</v>
      </c>
      <c r="C2028" s="1">
        <f t="shared" si="62"/>
        <v>2003</v>
      </c>
      <c r="D2028" s="1">
        <f t="shared" si="63"/>
        <v>12</v>
      </c>
      <c r="E2028" s="1">
        <v>45</v>
      </c>
      <c r="F2028" s="1">
        <v>11</v>
      </c>
    </row>
    <row r="2029" spans="1:6" x14ac:dyDescent="0.25">
      <c r="A2029" s="1" t="s">
        <v>15</v>
      </c>
      <c r="B2029" s="4">
        <v>37968</v>
      </c>
      <c r="C2029" s="1">
        <f t="shared" si="62"/>
        <v>2003</v>
      </c>
      <c r="D2029" s="1">
        <f t="shared" si="63"/>
        <v>12</v>
      </c>
      <c r="E2029" s="1">
        <v>65</v>
      </c>
      <c r="F2029" s="1">
        <v>16</v>
      </c>
    </row>
    <row r="2030" spans="1:6" x14ac:dyDescent="0.25">
      <c r="A2030" s="1" t="s">
        <v>15</v>
      </c>
      <c r="B2030" s="4">
        <v>37969</v>
      </c>
      <c r="C2030" s="1">
        <f t="shared" si="62"/>
        <v>2003</v>
      </c>
      <c r="D2030" s="1">
        <f t="shared" si="63"/>
        <v>12</v>
      </c>
      <c r="E2030" s="1">
        <v>60</v>
      </c>
      <c r="F2030" s="1">
        <v>10</v>
      </c>
    </row>
    <row r="2031" spans="1:6" x14ac:dyDescent="0.25">
      <c r="A2031" s="1" t="s">
        <v>15</v>
      </c>
      <c r="B2031" s="4">
        <v>37970</v>
      </c>
      <c r="C2031" s="1">
        <f t="shared" si="62"/>
        <v>2003</v>
      </c>
      <c r="D2031" s="1">
        <f t="shared" si="63"/>
        <v>12</v>
      </c>
      <c r="E2031" s="1">
        <v>23</v>
      </c>
      <c r="F2031" s="1">
        <v>7</v>
      </c>
    </row>
    <row r="2032" spans="1:6" x14ac:dyDescent="0.25">
      <c r="A2032" s="1" t="s">
        <v>15</v>
      </c>
      <c r="B2032" s="4">
        <v>38047</v>
      </c>
      <c r="C2032" s="1">
        <f t="shared" si="62"/>
        <v>2004</v>
      </c>
      <c r="D2032" s="1">
        <f t="shared" si="63"/>
        <v>3</v>
      </c>
      <c r="E2032" s="1">
        <v>71</v>
      </c>
      <c r="F2032" s="1">
        <v>15</v>
      </c>
    </row>
    <row r="2033" spans="1:6" x14ac:dyDescent="0.25">
      <c r="A2033" s="1" t="s">
        <v>15</v>
      </c>
      <c r="B2033" s="4">
        <v>38048</v>
      </c>
      <c r="C2033" s="1">
        <f t="shared" si="62"/>
        <v>2004</v>
      </c>
      <c r="D2033" s="1">
        <f t="shared" si="63"/>
        <v>3</v>
      </c>
      <c r="E2033" s="1">
        <v>0</v>
      </c>
      <c r="F2033" s="1">
        <v>0</v>
      </c>
    </row>
    <row r="2034" spans="1:6" x14ac:dyDescent="0.25">
      <c r="A2034" s="1" t="s">
        <v>15</v>
      </c>
      <c r="B2034" s="4">
        <v>38049</v>
      </c>
      <c r="C2034" s="1">
        <f t="shared" si="62"/>
        <v>2004</v>
      </c>
      <c r="D2034" s="1">
        <f t="shared" si="63"/>
        <v>3</v>
      </c>
      <c r="E2034" s="1">
        <v>69</v>
      </c>
      <c r="F2034" s="1">
        <v>20</v>
      </c>
    </row>
    <row r="2035" spans="1:6" x14ac:dyDescent="0.25">
      <c r="A2035" s="1" t="s">
        <v>15</v>
      </c>
      <c r="B2035" s="4">
        <v>38050</v>
      </c>
      <c r="C2035" s="1">
        <f t="shared" si="62"/>
        <v>2004</v>
      </c>
      <c r="D2035" s="1">
        <f t="shared" si="63"/>
        <v>3</v>
      </c>
      <c r="E2035" s="1">
        <v>101</v>
      </c>
      <c r="F2035" s="1">
        <v>18</v>
      </c>
    </row>
    <row r="2036" spans="1:6" x14ac:dyDescent="0.25">
      <c r="A2036" s="1" t="s">
        <v>15</v>
      </c>
      <c r="B2036" s="4">
        <v>38051</v>
      </c>
      <c r="C2036" s="1">
        <f t="shared" si="62"/>
        <v>2004</v>
      </c>
      <c r="D2036" s="1">
        <f t="shared" si="63"/>
        <v>3</v>
      </c>
      <c r="E2036" s="1">
        <v>129</v>
      </c>
      <c r="F2036" s="1">
        <v>28</v>
      </c>
    </row>
    <row r="2037" spans="1:6" x14ac:dyDescent="0.25">
      <c r="A2037" s="1" t="s">
        <v>15</v>
      </c>
      <c r="B2037" s="4">
        <v>38052</v>
      </c>
      <c r="C2037" s="1">
        <f t="shared" si="62"/>
        <v>2004</v>
      </c>
      <c r="D2037" s="1">
        <f t="shared" si="63"/>
        <v>3</v>
      </c>
      <c r="E2037" s="1">
        <v>162</v>
      </c>
      <c r="F2037" s="1">
        <v>37</v>
      </c>
    </row>
    <row r="2038" spans="1:6" x14ac:dyDescent="0.25">
      <c r="A2038" s="1" t="s">
        <v>15</v>
      </c>
      <c r="B2038" s="4">
        <v>38053</v>
      </c>
      <c r="C2038" s="1">
        <f t="shared" si="62"/>
        <v>2004</v>
      </c>
      <c r="D2038" s="1">
        <f t="shared" si="63"/>
        <v>3</v>
      </c>
      <c r="E2038" s="1">
        <v>115</v>
      </c>
      <c r="F2038" s="1">
        <v>22</v>
      </c>
    </row>
    <row r="2039" spans="1:6" x14ac:dyDescent="0.25">
      <c r="A2039" s="1" t="s">
        <v>15</v>
      </c>
      <c r="B2039" s="4">
        <v>38054</v>
      </c>
      <c r="C2039" s="1">
        <f t="shared" si="62"/>
        <v>2004</v>
      </c>
      <c r="D2039" s="1">
        <f t="shared" si="63"/>
        <v>3</v>
      </c>
      <c r="E2039" s="1">
        <v>62</v>
      </c>
      <c r="F2039" s="1">
        <v>22</v>
      </c>
    </row>
    <row r="2040" spans="1:6" x14ac:dyDescent="0.25">
      <c r="A2040" s="1" t="s">
        <v>15</v>
      </c>
      <c r="B2040" s="4">
        <v>38055</v>
      </c>
      <c r="C2040" s="1">
        <f t="shared" si="62"/>
        <v>2004</v>
      </c>
      <c r="D2040" s="1">
        <f t="shared" si="63"/>
        <v>3</v>
      </c>
      <c r="E2040" s="1">
        <v>88</v>
      </c>
      <c r="F2040" s="1">
        <v>20</v>
      </c>
    </row>
    <row r="2041" spans="1:6" x14ac:dyDescent="0.25">
      <c r="A2041" s="1" t="s">
        <v>15</v>
      </c>
      <c r="B2041" s="4">
        <v>38056</v>
      </c>
      <c r="C2041" s="1">
        <f t="shared" si="62"/>
        <v>2004</v>
      </c>
      <c r="D2041" s="1">
        <f t="shared" si="63"/>
        <v>3</v>
      </c>
      <c r="E2041" s="1">
        <v>45</v>
      </c>
      <c r="F2041" s="1">
        <v>13</v>
      </c>
    </row>
    <row r="2042" spans="1:6" x14ac:dyDescent="0.25">
      <c r="A2042" s="1" t="s">
        <v>15</v>
      </c>
      <c r="B2042" s="4">
        <v>38057</v>
      </c>
      <c r="C2042" s="1">
        <f t="shared" si="62"/>
        <v>2004</v>
      </c>
      <c r="D2042" s="1">
        <f t="shared" si="63"/>
        <v>3</v>
      </c>
      <c r="E2042" s="1">
        <v>77</v>
      </c>
      <c r="F2042" s="1">
        <v>15</v>
      </c>
    </row>
    <row r="2043" spans="1:6" x14ac:dyDescent="0.25">
      <c r="A2043" s="1" t="s">
        <v>15</v>
      </c>
      <c r="B2043" s="4">
        <v>38058</v>
      </c>
      <c r="C2043" s="1">
        <f t="shared" si="62"/>
        <v>2004</v>
      </c>
      <c r="D2043" s="1">
        <f t="shared" si="63"/>
        <v>3</v>
      </c>
      <c r="E2043" s="1">
        <v>267</v>
      </c>
      <c r="F2043" s="1">
        <v>58</v>
      </c>
    </row>
    <row r="2044" spans="1:6" x14ac:dyDescent="0.25">
      <c r="A2044" s="1" t="s">
        <v>15</v>
      </c>
      <c r="B2044" s="4">
        <v>38059</v>
      </c>
      <c r="C2044" s="1">
        <f t="shared" si="62"/>
        <v>2004</v>
      </c>
      <c r="D2044" s="1">
        <f t="shared" si="63"/>
        <v>3</v>
      </c>
      <c r="E2044" s="1">
        <v>303</v>
      </c>
      <c r="F2044" s="1">
        <v>53</v>
      </c>
    </row>
    <row r="2045" spans="1:6" x14ac:dyDescent="0.25">
      <c r="A2045" s="1" t="s">
        <v>15</v>
      </c>
      <c r="B2045" s="4">
        <v>38060</v>
      </c>
      <c r="C2045" s="1">
        <f t="shared" si="62"/>
        <v>2004</v>
      </c>
      <c r="D2045" s="1">
        <f t="shared" si="63"/>
        <v>3</v>
      </c>
      <c r="E2045" s="1">
        <v>282</v>
      </c>
      <c r="F2045" s="1">
        <v>69</v>
      </c>
    </row>
    <row r="2046" spans="1:6" x14ac:dyDescent="0.25">
      <c r="A2046" s="1" t="s">
        <v>15</v>
      </c>
      <c r="B2046" s="4">
        <v>38061</v>
      </c>
      <c r="C2046" s="1">
        <f t="shared" si="62"/>
        <v>2004</v>
      </c>
      <c r="D2046" s="1">
        <f t="shared" si="63"/>
        <v>3</v>
      </c>
      <c r="E2046" s="1">
        <v>144</v>
      </c>
      <c r="F2046" s="1">
        <v>29</v>
      </c>
    </row>
    <row r="2047" spans="1:6" x14ac:dyDescent="0.25">
      <c r="A2047" s="1" t="s">
        <v>15</v>
      </c>
      <c r="B2047" s="4">
        <v>38062</v>
      </c>
      <c r="C2047" s="1">
        <f t="shared" si="62"/>
        <v>2004</v>
      </c>
      <c r="D2047" s="1">
        <f t="shared" si="63"/>
        <v>3</v>
      </c>
      <c r="E2047" s="1">
        <v>241</v>
      </c>
      <c r="F2047" s="1">
        <v>28</v>
      </c>
    </row>
    <row r="2048" spans="1:6" x14ac:dyDescent="0.25">
      <c r="A2048" s="1" t="s">
        <v>15</v>
      </c>
      <c r="B2048" s="4">
        <v>38063</v>
      </c>
      <c r="C2048" s="1">
        <f t="shared" si="62"/>
        <v>2004</v>
      </c>
      <c r="D2048" s="1">
        <f t="shared" si="63"/>
        <v>3</v>
      </c>
      <c r="E2048" s="1">
        <v>161</v>
      </c>
      <c r="F2048" s="1">
        <v>30</v>
      </c>
    </row>
    <row r="2049" spans="1:6" x14ac:dyDescent="0.25">
      <c r="A2049" s="1" t="s">
        <v>15</v>
      </c>
      <c r="B2049" s="4">
        <v>38064</v>
      </c>
      <c r="C2049" s="1">
        <f t="shared" si="62"/>
        <v>2004</v>
      </c>
      <c r="D2049" s="1">
        <f t="shared" si="63"/>
        <v>3</v>
      </c>
      <c r="E2049" s="1">
        <v>149</v>
      </c>
      <c r="F2049" s="1">
        <v>31</v>
      </c>
    </row>
    <row r="2050" spans="1:6" x14ac:dyDescent="0.25">
      <c r="A2050" s="1" t="s">
        <v>15</v>
      </c>
      <c r="B2050" s="4">
        <v>38065</v>
      </c>
      <c r="C2050" s="1">
        <f t="shared" si="62"/>
        <v>2004</v>
      </c>
      <c r="D2050" s="1">
        <f t="shared" si="63"/>
        <v>3</v>
      </c>
      <c r="E2050" s="1">
        <v>225</v>
      </c>
      <c r="F2050" s="1">
        <v>56</v>
      </c>
    </row>
    <row r="2051" spans="1:6" x14ac:dyDescent="0.25">
      <c r="A2051" s="1" t="s">
        <v>15</v>
      </c>
      <c r="B2051" s="4">
        <v>38066</v>
      </c>
      <c r="C2051" s="1">
        <f t="shared" ref="C2051:C2114" si="64">YEAR(B2051)</f>
        <v>2004</v>
      </c>
      <c r="D2051" s="1">
        <f t="shared" ref="D2051:D2114" si="65">MONTH(B2051)</f>
        <v>3</v>
      </c>
      <c r="E2051" s="1">
        <v>206</v>
      </c>
      <c r="F2051" s="1">
        <v>51</v>
      </c>
    </row>
    <row r="2052" spans="1:6" x14ac:dyDescent="0.25">
      <c r="A2052" s="1" t="s">
        <v>15</v>
      </c>
      <c r="B2052" s="4">
        <v>38067</v>
      </c>
      <c r="C2052" s="1">
        <f t="shared" si="64"/>
        <v>2004</v>
      </c>
      <c r="D2052" s="1">
        <f t="shared" si="65"/>
        <v>3</v>
      </c>
      <c r="E2052" s="1">
        <v>238</v>
      </c>
      <c r="F2052" s="1">
        <v>51</v>
      </c>
    </row>
    <row r="2053" spans="1:6" x14ac:dyDescent="0.25">
      <c r="A2053" s="1" t="s">
        <v>15</v>
      </c>
      <c r="B2053" s="4">
        <v>38068</v>
      </c>
      <c r="C2053" s="1">
        <f t="shared" si="64"/>
        <v>2004</v>
      </c>
      <c r="D2053" s="1">
        <f t="shared" si="65"/>
        <v>3</v>
      </c>
      <c r="E2053" s="1">
        <v>127</v>
      </c>
      <c r="F2053" s="1">
        <v>40</v>
      </c>
    </row>
    <row r="2054" spans="1:6" x14ac:dyDescent="0.25">
      <c r="A2054" s="1" t="s">
        <v>15</v>
      </c>
      <c r="B2054" s="4">
        <v>38069</v>
      </c>
      <c r="C2054" s="1">
        <f t="shared" si="64"/>
        <v>2004</v>
      </c>
      <c r="D2054" s="1">
        <f t="shared" si="65"/>
        <v>3</v>
      </c>
      <c r="E2054" s="1">
        <v>120</v>
      </c>
      <c r="F2054" s="1">
        <v>59</v>
      </c>
    </row>
    <row r="2055" spans="1:6" x14ac:dyDescent="0.25">
      <c r="A2055" s="1" t="s">
        <v>15</v>
      </c>
      <c r="B2055" s="4">
        <v>38070</v>
      </c>
      <c r="C2055" s="1">
        <f t="shared" si="64"/>
        <v>2004</v>
      </c>
      <c r="D2055" s="1">
        <f t="shared" si="65"/>
        <v>3</v>
      </c>
      <c r="E2055" s="1">
        <v>218</v>
      </c>
      <c r="F2055" s="1">
        <v>62</v>
      </c>
    </row>
    <row r="2056" spans="1:6" x14ac:dyDescent="0.25">
      <c r="A2056" s="1" t="s">
        <v>15</v>
      </c>
      <c r="B2056" s="4">
        <v>38071</v>
      </c>
      <c r="C2056" s="1">
        <f t="shared" si="64"/>
        <v>2004</v>
      </c>
      <c r="D2056" s="1">
        <f t="shared" si="65"/>
        <v>3</v>
      </c>
      <c r="E2056" s="1">
        <v>186</v>
      </c>
      <c r="F2056" s="1">
        <v>55</v>
      </c>
    </row>
    <row r="2057" spans="1:6" x14ac:dyDescent="0.25">
      <c r="A2057" s="1" t="s">
        <v>15</v>
      </c>
      <c r="B2057" s="4">
        <v>38072</v>
      </c>
      <c r="C2057" s="1">
        <f t="shared" si="64"/>
        <v>2004</v>
      </c>
      <c r="D2057" s="1">
        <f t="shared" si="65"/>
        <v>3</v>
      </c>
      <c r="E2057" s="1">
        <v>190</v>
      </c>
      <c r="F2057" s="1">
        <v>40</v>
      </c>
    </row>
    <row r="2058" spans="1:6" x14ac:dyDescent="0.25">
      <c r="A2058" s="1" t="s">
        <v>15</v>
      </c>
      <c r="B2058" s="4">
        <v>38073</v>
      </c>
      <c r="C2058" s="1">
        <f t="shared" si="64"/>
        <v>2004</v>
      </c>
      <c r="D2058" s="1">
        <f t="shared" si="65"/>
        <v>3</v>
      </c>
      <c r="E2058" s="1">
        <v>224</v>
      </c>
      <c r="F2058" s="1">
        <v>43</v>
      </c>
    </row>
    <row r="2059" spans="1:6" x14ac:dyDescent="0.25">
      <c r="A2059" s="1" t="s">
        <v>15</v>
      </c>
      <c r="B2059" s="4">
        <v>38074</v>
      </c>
      <c r="C2059" s="1">
        <f t="shared" si="64"/>
        <v>2004</v>
      </c>
      <c r="D2059" s="1">
        <f t="shared" si="65"/>
        <v>3</v>
      </c>
      <c r="E2059" s="1">
        <v>198</v>
      </c>
      <c r="F2059" s="1">
        <v>46</v>
      </c>
    </row>
    <row r="2060" spans="1:6" x14ac:dyDescent="0.25">
      <c r="A2060" s="1" t="s">
        <v>15</v>
      </c>
      <c r="B2060" s="4">
        <v>38075</v>
      </c>
      <c r="C2060" s="1">
        <f t="shared" si="64"/>
        <v>2004</v>
      </c>
      <c r="D2060" s="1">
        <f t="shared" si="65"/>
        <v>3</v>
      </c>
      <c r="E2060" s="1">
        <v>170</v>
      </c>
      <c r="F2060" s="1">
        <v>37</v>
      </c>
    </row>
    <row r="2061" spans="1:6" x14ac:dyDescent="0.25">
      <c r="A2061" s="1" t="s">
        <v>15</v>
      </c>
      <c r="B2061" s="4">
        <v>38076</v>
      </c>
      <c r="C2061" s="1">
        <f t="shared" si="64"/>
        <v>2004</v>
      </c>
      <c r="D2061" s="1">
        <f t="shared" si="65"/>
        <v>3</v>
      </c>
      <c r="E2061" s="1">
        <v>108</v>
      </c>
      <c r="F2061" s="1">
        <v>26</v>
      </c>
    </row>
    <row r="2062" spans="1:6" x14ac:dyDescent="0.25">
      <c r="A2062" s="1" t="s">
        <v>15</v>
      </c>
      <c r="B2062" s="4">
        <v>38077</v>
      </c>
      <c r="C2062" s="1">
        <f t="shared" si="64"/>
        <v>2004</v>
      </c>
      <c r="D2062" s="1">
        <f t="shared" si="65"/>
        <v>3</v>
      </c>
      <c r="E2062" s="1">
        <v>126</v>
      </c>
      <c r="F2062" s="1">
        <v>19</v>
      </c>
    </row>
    <row r="2063" spans="1:6" x14ac:dyDescent="0.25">
      <c r="A2063" s="1" t="s">
        <v>15</v>
      </c>
      <c r="B2063" s="4">
        <v>38078</v>
      </c>
      <c r="C2063" s="1">
        <f t="shared" si="64"/>
        <v>2004</v>
      </c>
      <c r="D2063" s="1">
        <f t="shared" si="65"/>
        <v>4</v>
      </c>
      <c r="E2063" s="1">
        <v>154</v>
      </c>
      <c r="F2063" s="1">
        <v>65</v>
      </c>
    </row>
    <row r="2064" spans="1:6" x14ac:dyDescent="0.25">
      <c r="A2064" s="1" t="s">
        <v>15</v>
      </c>
      <c r="B2064" s="4">
        <v>38079</v>
      </c>
      <c r="C2064" s="1">
        <f t="shared" si="64"/>
        <v>2004</v>
      </c>
      <c r="D2064" s="1">
        <f t="shared" si="65"/>
        <v>4</v>
      </c>
      <c r="E2064" s="1">
        <v>166</v>
      </c>
      <c r="F2064" s="1">
        <v>73</v>
      </c>
    </row>
    <row r="2065" spans="1:6" x14ac:dyDescent="0.25">
      <c r="A2065" s="1" t="s">
        <v>15</v>
      </c>
      <c r="B2065" s="4">
        <v>38080</v>
      </c>
      <c r="C2065" s="1">
        <f t="shared" si="64"/>
        <v>2004</v>
      </c>
      <c r="D2065" s="1">
        <f t="shared" si="65"/>
        <v>4</v>
      </c>
      <c r="E2065" s="1">
        <v>191</v>
      </c>
      <c r="F2065" s="1">
        <v>76</v>
      </c>
    </row>
    <row r="2066" spans="1:6" x14ac:dyDescent="0.25">
      <c r="A2066" s="1" t="s">
        <v>15</v>
      </c>
      <c r="B2066" s="4">
        <v>38081</v>
      </c>
      <c r="C2066" s="1">
        <f t="shared" si="64"/>
        <v>2004</v>
      </c>
      <c r="D2066" s="1">
        <f t="shared" si="65"/>
        <v>4</v>
      </c>
      <c r="E2066" s="1">
        <v>235</v>
      </c>
      <c r="F2066" s="1">
        <v>98</v>
      </c>
    </row>
    <row r="2067" spans="1:6" x14ac:dyDescent="0.25">
      <c r="A2067" s="1" t="s">
        <v>15</v>
      </c>
      <c r="B2067" s="4">
        <v>38082</v>
      </c>
      <c r="C2067" s="1">
        <f t="shared" si="64"/>
        <v>2004</v>
      </c>
      <c r="D2067" s="1">
        <f t="shared" si="65"/>
        <v>4</v>
      </c>
      <c r="E2067" s="1">
        <v>184</v>
      </c>
      <c r="F2067" s="1">
        <v>89</v>
      </c>
    </row>
    <row r="2068" spans="1:6" x14ac:dyDescent="0.25">
      <c r="A2068" s="1" t="s">
        <v>15</v>
      </c>
      <c r="B2068" s="4">
        <v>38083</v>
      </c>
      <c r="C2068" s="1">
        <f t="shared" si="64"/>
        <v>2004</v>
      </c>
      <c r="D2068" s="1">
        <f t="shared" si="65"/>
        <v>4</v>
      </c>
      <c r="E2068" s="1">
        <v>151</v>
      </c>
      <c r="F2068" s="1">
        <v>77</v>
      </c>
    </row>
    <row r="2069" spans="1:6" x14ac:dyDescent="0.25">
      <c r="A2069" s="1" t="s">
        <v>15</v>
      </c>
      <c r="B2069" s="4">
        <v>38084</v>
      </c>
      <c r="C2069" s="1">
        <f t="shared" si="64"/>
        <v>2004</v>
      </c>
      <c r="D2069" s="1">
        <f t="shared" si="65"/>
        <v>4</v>
      </c>
      <c r="E2069" s="1">
        <v>188</v>
      </c>
      <c r="F2069" s="1">
        <v>94</v>
      </c>
    </row>
    <row r="2070" spans="1:6" x14ac:dyDescent="0.25">
      <c r="A2070" s="1" t="s">
        <v>15</v>
      </c>
      <c r="B2070" s="4">
        <v>38085</v>
      </c>
      <c r="C2070" s="1">
        <f t="shared" si="64"/>
        <v>2004</v>
      </c>
      <c r="D2070" s="1">
        <f t="shared" si="65"/>
        <v>4</v>
      </c>
      <c r="E2070" s="1">
        <v>137</v>
      </c>
      <c r="F2070" s="1">
        <v>71</v>
      </c>
    </row>
    <row r="2071" spans="1:6" x14ac:dyDescent="0.25">
      <c r="A2071" s="1" t="s">
        <v>15</v>
      </c>
      <c r="B2071" s="4">
        <v>38086</v>
      </c>
      <c r="C2071" s="1">
        <f t="shared" si="64"/>
        <v>2004</v>
      </c>
      <c r="D2071" s="1">
        <f t="shared" si="65"/>
        <v>4</v>
      </c>
      <c r="E2071" s="1">
        <v>132</v>
      </c>
      <c r="F2071" s="1">
        <v>83</v>
      </c>
    </row>
    <row r="2072" spans="1:6" x14ac:dyDescent="0.25">
      <c r="A2072" s="1" t="s">
        <v>15</v>
      </c>
      <c r="B2072" s="4">
        <v>38087</v>
      </c>
      <c r="C2072" s="1">
        <f t="shared" si="64"/>
        <v>2004</v>
      </c>
      <c r="D2072" s="1">
        <f t="shared" si="65"/>
        <v>4</v>
      </c>
      <c r="E2072" s="1">
        <v>149</v>
      </c>
      <c r="F2072" s="1">
        <v>86</v>
      </c>
    </row>
    <row r="2073" spans="1:6" x14ac:dyDescent="0.25">
      <c r="A2073" s="1" t="s">
        <v>15</v>
      </c>
      <c r="B2073" s="4">
        <v>38088</v>
      </c>
      <c r="C2073" s="1">
        <f t="shared" si="64"/>
        <v>2004</v>
      </c>
      <c r="D2073" s="1">
        <f t="shared" si="65"/>
        <v>4</v>
      </c>
      <c r="E2073" s="1">
        <v>120</v>
      </c>
      <c r="F2073" s="1">
        <v>62</v>
      </c>
    </row>
    <row r="2074" spans="1:6" x14ac:dyDescent="0.25">
      <c r="A2074" s="1" t="s">
        <v>15</v>
      </c>
      <c r="B2074" s="4">
        <v>38089</v>
      </c>
      <c r="C2074" s="1">
        <f t="shared" si="64"/>
        <v>2004</v>
      </c>
      <c r="D2074" s="1">
        <f t="shared" si="65"/>
        <v>4</v>
      </c>
      <c r="E2074" s="1">
        <v>126</v>
      </c>
      <c r="F2074" s="1">
        <v>64</v>
      </c>
    </row>
    <row r="2075" spans="1:6" x14ac:dyDescent="0.25">
      <c r="A2075" s="1" t="s">
        <v>15</v>
      </c>
      <c r="B2075" s="4">
        <v>38090</v>
      </c>
      <c r="C2075" s="1">
        <f t="shared" si="64"/>
        <v>2004</v>
      </c>
      <c r="D2075" s="1">
        <f t="shared" si="65"/>
        <v>4</v>
      </c>
      <c r="E2075" s="1">
        <v>85</v>
      </c>
      <c r="F2075" s="1">
        <v>56</v>
      </c>
    </row>
    <row r="2076" spans="1:6" x14ac:dyDescent="0.25">
      <c r="A2076" s="1" t="s">
        <v>15</v>
      </c>
      <c r="B2076" s="4">
        <v>38091</v>
      </c>
      <c r="C2076" s="1">
        <f t="shared" si="64"/>
        <v>2004</v>
      </c>
      <c r="D2076" s="1">
        <f t="shared" si="65"/>
        <v>4</v>
      </c>
      <c r="E2076" s="1">
        <v>88</v>
      </c>
      <c r="F2076" s="1">
        <v>58</v>
      </c>
    </row>
    <row r="2077" spans="1:6" x14ac:dyDescent="0.25">
      <c r="A2077" s="1" t="s">
        <v>15</v>
      </c>
      <c r="B2077" s="4">
        <v>38092</v>
      </c>
      <c r="C2077" s="1">
        <f t="shared" si="64"/>
        <v>2004</v>
      </c>
      <c r="D2077" s="1">
        <f t="shared" si="65"/>
        <v>4</v>
      </c>
      <c r="E2077" s="1">
        <v>72</v>
      </c>
      <c r="F2077" s="1">
        <v>43</v>
      </c>
    </row>
    <row r="2078" spans="1:6" x14ac:dyDescent="0.25">
      <c r="A2078" s="1" t="s">
        <v>15</v>
      </c>
      <c r="B2078" s="4">
        <v>38093</v>
      </c>
      <c r="C2078" s="1">
        <f t="shared" si="64"/>
        <v>2004</v>
      </c>
      <c r="D2078" s="1">
        <f t="shared" si="65"/>
        <v>4</v>
      </c>
      <c r="E2078" s="1">
        <v>62</v>
      </c>
      <c r="F2078" s="1">
        <v>41</v>
      </c>
    </row>
    <row r="2079" spans="1:6" x14ac:dyDescent="0.25">
      <c r="A2079" s="1" t="s">
        <v>15</v>
      </c>
      <c r="B2079" s="4">
        <v>38094</v>
      </c>
      <c r="C2079" s="1">
        <f t="shared" si="64"/>
        <v>2004</v>
      </c>
      <c r="D2079" s="1">
        <f t="shared" si="65"/>
        <v>4</v>
      </c>
      <c r="E2079" s="1">
        <v>58</v>
      </c>
      <c r="F2079" s="1">
        <v>44</v>
      </c>
    </row>
    <row r="2080" spans="1:6" x14ac:dyDescent="0.25">
      <c r="A2080" s="1" t="s">
        <v>15</v>
      </c>
      <c r="B2080" s="4">
        <v>38095</v>
      </c>
      <c r="C2080" s="1">
        <f t="shared" si="64"/>
        <v>2004</v>
      </c>
      <c r="D2080" s="1">
        <f t="shared" si="65"/>
        <v>4</v>
      </c>
      <c r="E2080" s="1">
        <v>54</v>
      </c>
      <c r="F2080" s="1">
        <v>26</v>
      </c>
    </row>
    <row r="2081" spans="1:6" x14ac:dyDescent="0.25">
      <c r="A2081" s="1" t="s">
        <v>15</v>
      </c>
      <c r="B2081" s="4">
        <v>38096</v>
      </c>
      <c r="C2081" s="1">
        <f t="shared" si="64"/>
        <v>2004</v>
      </c>
      <c r="D2081" s="1">
        <f t="shared" si="65"/>
        <v>4</v>
      </c>
      <c r="E2081" s="1">
        <v>40</v>
      </c>
      <c r="F2081" s="1">
        <v>34</v>
      </c>
    </row>
    <row r="2082" spans="1:6" x14ac:dyDescent="0.25">
      <c r="A2082" s="1" t="s">
        <v>15</v>
      </c>
      <c r="B2082" s="4">
        <v>38097</v>
      </c>
      <c r="C2082" s="1">
        <f t="shared" si="64"/>
        <v>2004</v>
      </c>
      <c r="D2082" s="1">
        <f t="shared" si="65"/>
        <v>4</v>
      </c>
      <c r="E2082" s="1">
        <v>31</v>
      </c>
      <c r="F2082" s="1">
        <v>24</v>
      </c>
    </row>
    <row r="2083" spans="1:6" x14ac:dyDescent="0.25">
      <c r="A2083" s="1" t="s">
        <v>15</v>
      </c>
      <c r="B2083" s="4">
        <v>38098</v>
      </c>
      <c r="C2083" s="1">
        <f t="shared" si="64"/>
        <v>2004</v>
      </c>
      <c r="D2083" s="1">
        <f t="shared" si="65"/>
        <v>4</v>
      </c>
      <c r="E2083" s="1">
        <v>42</v>
      </c>
      <c r="F2083" s="1">
        <v>34</v>
      </c>
    </row>
    <row r="2084" spans="1:6" x14ac:dyDescent="0.25">
      <c r="A2084" s="1" t="s">
        <v>15</v>
      </c>
      <c r="B2084" s="4">
        <v>38099</v>
      </c>
      <c r="C2084" s="1">
        <f t="shared" si="64"/>
        <v>2004</v>
      </c>
      <c r="D2084" s="1">
        <f t="shared" si="65"/>
        <v>4</v>
      </c>
      <c r="E2084" s="1">
        <v>32</v>
      </c>
      <c r="F2084" s="1">
        <v>24</v>
      </c>
    </row>
    <row r="2085" spans="1:6" x14ac:dyDescent="0.25">
      <c r="A2085" s="1" t="s">
        <v>15</v>
      </c>
      <c r="B2085" s="4">
        <v>38100</v>
      </c>
      <c r="C2085" s="1">
        <f t="shared" si="64"/>
        <v>2004</v>
      </c>
      <c r="D2085" s="1">
        <f t="shared" si="65"/>
        <v>4</v>
      </c>
      <c r="E2085" s="1">
        <v>36</v>
      </c>
      <c r="F2085" s="1">
        <v>24</v>
      </c>
    </row>
    <row r="2086" spans="1:6" x14ac:dyDescent="0.25">
      <c r="A2086" s="1" t="s">
        <v>15</v>
      </c>
      <c r="B2086" s="4">
        <v>38101</v>
      </c>
      <c r="C2086" s="1">
        <f t="shared" si="64"/>
        <v>2004</v>
      </c>
      <c r="D2086" s="1">
        <f t="shared" si="65"/>
        <v>4</v>
      </c>
      <c r="E2086" s="1">
        <v>28</v>
      </c>
      <c r="F2086" s="1">
        <v>18</v>
      </c>
    </row>
    <row r="2087" spans="1:6" x14ac:dyDescent="0.25">
      <c r="A2087" s="1" t="s">
        <v>15</v>
      </c>
      <c r="B2087" s="4">
        <v>38102</v>
      </c>
      <c r="C2087" s="1">
        <f t="shared" si="64"/>
        <v>2004</v>
      </c>
      <c r="D2087" s="1">
        <f t="shared" si="65"/>
        <v>4</v>
      </c>
      <c r="E2087" s="1">
        <v>22</v>
      </c>
      <c r="F2087" s="1">
        <v>12</v>
      </c>
    </row>
    <row r="2088" spans="1:6" x14ac:dyDescent="0.25">
      <c r="A2088" s="1" t="s">
        <v>15</v>
      </c>
      <c r="B2088" s="4">
        <v>38103</v>
      </c>
      <c r="C2088" s="1">
        <f t="shared" si="64"/>
        <v>2004</v>
      </c>
      <c r="D2088" s="1">
        <f t="shared" si="65"/>
        <v>4</v>
      </c>
      <c r="E2088" s="1">
        <v>14</v>
      </c>
      <c r="F2088" s="1">
        <v>12</v>
      </c>
    </row>
    <row r="2089" spans="1:6" x14ac:dyDescent="0.25">
      <c r="A2089" s="1" t="s">
        <v>15</v>
      </c>
      <c r="B2089" s="4">
        <v>38104</v>
      </c>
      <c r="C2089" s="1">
        <f t="shared" si="64"/>
        <v>2004</v>
      </c>
      <c r="D2089" s="1">
        <f t="shared" si="65"/>
        <v>4</v>
      </c>
      <c r="E2089" s="1">
        <v>26</v>
      </c>
      <c r="F2089" s="1">
        <v>23</v>
      </c>
    </row>
    <row r="2090" spans="1:6" x14ac:dyDescent="0.25">
      <c r="A2090" s="1" t="s">
        <v>15</v>
      </c>
      <c r="B2090" s="4">
        <v>38105</v>
      </c>
      <c r="C2090" s="1">
        <f t="shared" si="64"/>
        <v>2004</v>
      </c>
      <c r="D2090" s="1">
        <f t="shared" si="65"/>
        <v>4</v>
      </c>
      <c r="E2090" s="1">
        <v>17</v>
      </c>
      <c r="F2090" s="1">
        <v>13</v>
      </c>
    </row>
    <row r="2091" spans="1:6" x14ac:dyDescent="0.25">
      <c r="A2091" s="1" t="s">
        <v>15</v>
      </c>
      <c r="B2091" s="4">
        <v>38106</v>
      </c>
      <c r="C2091" s="1">
        <f t="shared" si="64"/>
        <v>2004</v>
      </c>
      <c r="D2091" s="1">
        <f t="shared" si="65"/>
        <v>4</v>
      </c>
      <c r="E2091" s="1">
        <v>8</v>
      </c>
      <c r="F2091" s="1">
        <v>7</v>
      </c>
    </row>
    <row r="2092" spans="1:6" x14ac:dyDescent="0.25">
      <c r="A2092" s="1" t="s">
        <v>15</v>
      </c>
      <c r="B2092" s="4">
        <v>38107</v>
      </c>
      <c r="C2092" s="1">
        <f t="shared" si="64"/>
        <v>2004</v>
      </c>
      <c r="D2092" s="1">
        <f t="shared" si="65"/>
        <v>4</v>
      </c>
      <c r="E2092" s="1">
        <v>14</v>
      </c>
      <c r="F2092" s="1">
        <v>12</v>
      </c>
    </row>
    <row r="2093" spans="1:6" x14ac:dyDescent="0.25">
      <c r="A2093" s="1" t="s">
        <v>15</v>
      </c>
      <c r="B2093" s="4">
        <v>38108</v>
      </c>
      <c r="C2093" s="1">
        <f t="shared" si="64"/>
        <v>2004</v>
      </c>
      <c r="D2093" s="1">
        <f t="shared" si="65"/>
        <v>5</v>
      </c>
      <c r="E2093" s="1">
        <v>12</v>
      </c>
      <c r="F2093" s="1">
        <v>10</v>
      </c>
    </row>
    <row r="2094" spans="1:6" x14ac:dyDescent="0.25">
      <c r="A2094" s="1" t="s">
        <v>15</v>
      </c>
      <c r="B2094" s="4">
        <v>38109</v>
      </c>
      <c r="C2094" s="1">
        <f t="shared" si="64"/>
        <v>2004</v>
      </c>
      <c r="D2094" s="1">
        <f t="shared" si="65"/>
        <v>5</v>
      </c>
      <c r="E2094" s="1">
        <v>4</v>
      </c>
      <c r="F2094" s="1">
        <v>2</v>
      </c>
    </row>
    <row r="2095" spans="1:6" x14ac:dyDescent="0.25">
      <c r="A2095" s="1" t="s">
        <v>15</v>
      </c>
      <c r="B2095" s="4">
        <v>38110</v>
      </c>
      <c r="C2095" s="1">
        <f t="shared" si="64"/>
        <v>2004</v>
      </c>
      <c r="D2095" s="1">
        <f t="shared" si="65"/>
        <v>5</v>
      </c>
      <c r="E2095" s="1">
        <v>7</v>
      </c>
      <c r="F2095" s="1">
        <v>6</v>
      </c>
    </row>
    <row r="2096" spans="1:6" x14ac:dyDescent="0.25">
      <c r="A2096" s="1" t="s">
        <v>15</v>
      </c>
      <c r="B2096" s="4">
        <v>38111</v>
      </c>
      <c r="C2096" s="1">
        <f t="shared" si="64"/>
        <v>2004</v>
      </c>
      <c r="D2096" s="1">
        <f t="shared" si="65"/>
        <v>5</v>
      </c>
      <c r="E2096" s="1">
        <v>7</v>
      </c>
      <c r="F2096" s="1">
        <v>7</v>
      </c>
    </row>
    <row r="2097" spans="1:6" x14ac:dyDescent="0.25">
      <c r="A2097" s="1" t="s">
        <v>15</v>
      </c>
      <c r="B2097" s="4">
        <v>38112</v>
      </c>
      <c r="C2097" s="1">
        <f t="shared" si="64"/>
        <v>2004</v>
      </c>
      <c r="D2097" s="1">
        <f t="shared" si="65"/>
        <v>5</v>
      </c>
      <c r="E2097" s="1">
        <v>10</v>
      </c>
      <c r="F2097" s="1">
        <v>8</v>
      </c>
    </row>
    <row r="2098" spans="1:6" x14ac:dyDescent="0.25">
      <c r="A2098" s="1" t="s">
        <v>15</v>
      </c>
      <c r="B2098" s="4">
        <v>38113</v>
      </c>
      <c r="C2098" s="1">
        <f t="shared" si="64"/>
        <v>2004</v>
      </c>
      <c r="D2098" s="1">
        <f t="shared" si="65"/>
        <v>5</v>
      </c>
      <c r="E2098" s="1">
        <v>12</v>
      </c>
      <c r="F2098" s="1">
        <v>11</v>
      </c>
    </row>
    <row r="2099" spans="1:6" x14ac:dyDescent="0.25">
      <c r="A2099" s="1" t="s">
        <v>15</v>
      </c>
      <c r="B2099" s="4">
        <v>38114</v>
      </c>
      <c r="C2099" s="1">
        <f t="shared" si="64"/>
        <v>2004</v>
      </c>
      <c r="D2099" s="1">
        <f t="shared" si="65"/>
        <v>5</v>
      </c>
      <c r="E2099" s="1">
        <v>16</v>
      </c>
      <c r="F2099" s="1">
        <v>13</v>
      </c>
    </row>
    <row r="2100" spans="1:6" x14ac:dyDescent="0.25">
      <c r="A2100" s="1" t="s">
        <v>15</v>
      </c>
      <c r="B2100" s="4">
        <v>38115</v>
      </c>
      <c r="C2100" s="1">
        <f t="shared" si="64"/>
        <v>2004</v>
      </c>
      <c r="D2100" s="1">
        <f t="shared" si="65"/>
        <v>5</v>
      </c>
      <c r="E2100" s="1">
        <v>7</v>
      </c>
      <c r="F2100" s="1">
        <v>6</v>
      </c>
    </row>
    <row r="2101" spans="1:6" x14ac:dyDescent="0.25">
      <c r="A2101" s="1" t="s">
        <v>15</v>
      </c>
      <c r="B2101" s="4">
        <v>38116</v>
      </c>
      <c r="C2101" s="1">
        <f t="shared" si="64"/>
        <v>2004</v>
      </c>
      <c r="D2101" s="1">
        <f t="shared" si="65"/>
        <v>5</v>
      </c>
      <c r="E2101" s="1">
        <v>7</v>
      </c>
      <c r="F2101" s="1">
        <v>4</v>
      </c>
    </row>
    <row r="2102" spans="1:6" x14ac:dyDescent="0.25">
      <c r="A2102" s="1" t="s">
        <v>15</v>
      </c>
      <c r="B2102" s="4">
        <v>38117</v>
      </c>
      <c r="C2102" s="1">
        <f t="shared" si="64"/>
        <v>2004</v>
      </c>
      <c r="D2102" s="1">
        <f t="shared" si="65"/>
        <v>5</v>
      </c>
      <c r="E2102" s="1">
        <v>6</v>
      </c>
      <c r="F2102" s="1">
        <v>5</v>
      </c>
    </row>
    <row r="2103" spans="1:6" x14ac:dyDescent="0.25">
      <c r="A2103" s="1" t="s">
        <v>15</v>
      </c>
      <c r="B2103" s="4">
        <v>38118</v>
      </c>
      <c r="C2103" s="1">
        <f t="shared" si="64"/>
        <v>2004</v>
      </c>
      <c r="D2103" s="1">
        <f t="shared" si="65"/>
        <v>5</v>
      </c>
      <c r="E2103" s="1">
        <v>2</v>
      </c>
      <c r="F2103" s="1">
        <v>1</v>
      </c>
    </row>
    <row r="2104" spans="1:6" x14ac:dyDescent="0.25">
      <c r="A2104" s="1" t="s">
        <v>15</v>
      </c>
      <c r="B2104" s="4">
        <v>38119</v>
      </c>
      <c r="C2104" s="1">
        <f t="shared" si="64"/>
        <v>2004</v>
      </c>
      <c r="D2104" s="1">
        <f t="shared" si="65"/>
        <v>5</v>
      </c>
      <c r="E2104" s="1">
        <v>4</v>
      </c>
      <c r="F2104" s="1">
        <v>4</v>
      </c>
    </row>
    <row r="2105" spans="1:6" x14ac:dyDescent="0.25">
      <c r="A2105" s="1" t="s">
        <v>15</v>
      </c>
      <c r="B2105" s="4">
        <v>38120</v>
      </c>
      <c r="C2105" s="1">
        <f t="shared" si="64"/>
        <v>2004</v>
      </c>
      <c r="D2105" s="1">
        <f t="shared" si="65"/>
        <v>5</v>
      </c>
      <c r="E2105" s="1">
        <v>2</v>
      </c>
      <c r="F2105" s="1">
        <v>1</v>
      </c>
    </row>
    <row r="2106" spans="1:6" x14ac:dyDescent="0.25">
      <c r="A2106" s="1" t="s">
        <v>15</v>
      </c>
      <c r="B2106" s="4">
        <v>38121</v>
      </c>
      <c r="C2106" s="1">
        <f t="shared" si="64"/>
        <v>2004</v>
      </c>
      <c r="D2106" s="1">
        <f t="shared" si="65"/>
        <v>5</v>
      </c>
      <c r="E2106" s="1">
        <v>6</v>
      </c>
      <c r="F2106" s="1">
        <v>2</v>
      </c>
    </row>
    <row r="2107" spans="1:6" x14ac:dyDescent="0.25">
      <c r="A2107" s="1" t="s">
        <v>15</v>
      </c>
      <c r="B2107" s="4">
        <v>38122</v>
      </c>
      <c r="C2107" s="1">
        <f t="shared" si="64"/>
        <v>2004</v>
      </c>
      <c r="D2107" s="1">
        <f t="shared" si="65"/>
        <v>5</v>
      </c>
      <c r="E2107" s="1">
        <v>5</v>
      </c>
      <c r="F2107" s="1">
        <v>4</v>
      </c>
    </row>
    <row r="2108" spans="1:6" x14ac:dyDescent="0.25">
      <c r="A2108" s="1" t="s">
        <v>15</v>
      </c>
      <c r="B2108" s="4">
        <v>38123</v>
      </c>
      <c r="C2108" s="1">
        <f t="shared" si="64"/>
        <v>2004</v>
      </c>
      <c r="D2108" s="1">
        <f t="shared" si="65"/>
        <v>5</v>
      </c>
      <c r="E2108" s="1">
        <v>1</v>
      </c>
      <c r="F2108" s="1">
        <v>1</v>
      </c>
    </row>
    <row r="2109" spans="1:6" x14ac:dyDescent="0.25">
      <c r="A2109" s="1" t="s">
        <v>15</v>
      </c>
      <c r="B2109" s="4">
        <v>38124</v>
      </c>
      <c r="C2109" s="1">
        <f t="shared" si="64"/>
        <v>2004</v>
      </c>
      <c r="D2109" s="1">
        <f t="shared" si="65"/>
        <v>5</v>
      </c>
      <c r="E2109" s="1">
        <v>10</v>
      </c>
      <c r="F2109" s="1">
        <v>4</v>
      </c>
    </row>
    <row r="2110" spans="1:6" x14ac:dyDescent="0.25">
      <c r="A2110" s="1" t="s">
        <v>15</v>
      </c>
      <c r="B2110" s="4">
        <v>38125</v>
      </c>
      <c r="C2110" s="1">
        <f t="shared" si="64"/>
        <v>2004</v>
      </c>
      <c r="D2110" s="1">
        <f t="shared" si="65"/>
        <v>5</v>
      </c>
      <c r="E2110" s="1">
        <v>4</v>
      </c>
      <c r="F2110" s="1">
        <v>2</v>
      </c>
    </row>
    <row r="2111" spans="1:6" x14ac:dyDescent="0.25">
      <c r="A2111" s="1" t="s">
        <v>15</v>
      </c>
      <c r="B2111" s="4">
        <v>38126</v>
      </c>
      <c r="C2111" s="1">
        <f t="shared" si="64"/>
        <v>2004</v>
      </c>
      <c r="D2111" s="1">
        <f t="shared" si="65"/>
        <v>5</v>
      </c>
      <c r="E2111" s="1">
        <v>6</v>
      </c>
      <c r="F2111" s="1">
        <v>0</v>
      </c>
    </row>
    <row r="2112" spans="1:6" x14ac:dyDescent="0.25">
      <c r="A2112" s="1" t="s">
        <v>15</v>
      </c>
      <c r="B2112" s="4">
        <v>38127</v>
      </c>
      <c r="C2112" s="1">
        <f t="shared" si="64"/>
        <v>2004</v>
      </c>
      <c r="D2112" s="1">
        <f t="shared" si="65"/>
        <v>5</v>
      </c>
      <c r="E2112" s="1">
        <v>2</v>
      </c>
      <c r="F2112" s="1">
        <v>0</v>
      </c>
    </row>
    <row r="2113" spans="1:6" x14ac:dyDescent="0.25">
      <c r="A2113" s="1" t="s">
        <v>15</v>
      </c>
      <c r="B2113" s="4">
        <v>38128</v>
      </c>
      <c r="C2113" s="1">
        <f t="shared" si="64"/>
        <v>2004</v>
      </c>
      <c r="D2113" s="1">
        <f t="shared" si="65"/>
        <v>5</v>
      </c>
      <c r="E2113" s="1">
        <v>0</v>
      </c>
      <c r="F2113" s="1">
        <v>-1</v>
      </c>
    </row>
    <row r="2114" spans="1:6" x14ac:dyDescent="0.25">
      <c r="A2114" s="1" t="s">
        <v>15</v>
      </c>
      <c r="B2114" s="4">
        <v>38129</v>
      </c>
      <c r="C2114" s="1">
        <f t="shared" si="64"/>
        <v>2004</v>
      </c>
      <c r="D2114" s="1">
        <f t="shared" si="65"/>
        <v>5</v>
      </c>
      <c r="E2114" s="1">
        <v>1</v>
      </c>
      <c r="F2114" s="1">
        <v>0</v>
      </c>
    </row>
    <row r="2115" spans="1:6" x14ac:dyDescent="0.25">
      <c r="A2115" s="1" t="s">
        <v>15</v>
      </c>
      <c r="B2115" s="4">
        <v>38130</v>
      </c>
      <c r="C2115" s="1">
        <f t="shared" ref="C2115:C2178" si="66">YEAR(B2115)</f>
        <v>2004</v>
      </c>
      <c r="D2115" s="1">
        <f t="shared" ref="D2115:D2178" si="67">MONTH(B2115)</f>
        <v>5</v>
      </c>
      <c r="E2115" s="1">
        <v>4</v>
      </c>
      <c r="F2115" s="1">
        <v>0</v>
      </c>
    </row>
    <row r="2116" spans="1:6" x14ac:dyDescent="0.25">
      <c r="A2116" s="1" t="s">
        <v>15</v>
      </c>
      <c r="B2116" s="4">
        <v>38131</v>
      </c>
      <c r="C2116" s="1">
        <f t="shared" si="66"/>
        <v>2004</v>
      </c>
      <c r="D2116" s="1">
        <f t="shared" si="67"/>
        <v>5</v>
      </c>
      <c r="E2116" s="1">
        <v>0</v>
      </c>
      <c r="F2116" s="1">
        <v>0</v>
      </c>
    </row>
    <row r="2117" spans="1:6" x14ac:dyDescent="0.25">
      <c r="A2117" s="1" t="s">
        <v>15</v>
      </c>
      <c r="B2117" s="4">
        <v>38132</v>
      </c>
      <c r="C2117" s="1">
        <f t="shared" si="66"/>
        <v>2004</v>
      </c>
      <c r="D2117" s="1">
        <f t="shared" si="67"/>
        <v>5</v>
      </c>
      <c r="E2117" s="1">
        <v>4</v>
      </c>
      <c r="F2117" s="1">
        <v>1</v>
      </c>
    </row>
    <row r="2118" spans="1:6" x14ac:dyDescent="0.25">
      <c r="A2118" s="1" t="s">
        <v>15</v>
      </c>
      <c r="B2118" s="4">
        <v>38133</v>
      </c>
      <c r="C2118" s="1">
        <f t="shared" si="66"/>
        <v>2004</v>
      </c>
      <c r="D2118" s="1">
        <f t="shared" si="67"/>
        <v>5</v>
      </c>
      <c r="E2118" s="1">
        <v>2</v>
      </c>
      <c r="F2118" s="1">
        <v>0</v>
      </c>
    </row>
    <row r="2119" spans="1:6" x14ac:dyDescent="0.25">
      <c r="A2119" s="1" t="s">
        <v>15</v>
      </c>
      <c r="B2119" s="4">
        <v>38134</v>
      </c>
      <c r="C2119" s="1">
        <f t="shared" si="66"/>
        <v>2004</v>
      </c>
      <c r="D2119" s="1">
        <f t="shared" si="67"/>
        <v>5</v>
      </c>
      <c r="E2119" s="1">
        <v>2</v>
      </c>
      <c r="F2119" s="1">
        <v>1</v>
      </c>
    </row>
    <row r="2120" spans="1:6" x14ac:dyDescent="0.25">
      <c r="A2120" s="1" t="s">
        <v>15</v>
      </c>
      <c r="B2120" s="4">
        <v>38135</v>
      </c>
      <c r="C2120" s="1">
        <f t="shared" si="66"/>
        <v>2004</v>
      </c>
      <c r="D2120" s="1">
        <f t="shared" si="67"/>
        <v>5</v>
      </c>
      <c r="E2120" s="1">
        <v>5</v>
      </c>
      <c r="F2120" s="1">
        <v>0</v>
      </c>
    </row>
    <row r="2121" spans="1:6" x14ac:dyDescent="0.25">
      <c r="A2121" s="1" t="s">
        <v>15</v>
      </c>
      <c r="B2121" s="4">
        <v>38136</v>
      </c>
      <c r="C2121" s="1">
        <f t="shared" si="66"/>
        <v>2004</v>
      </c>
      <c r="D2121" s="1">
        <f t="shared" si="67"/>
        <v>5</v>
      </c>
      <c r="E2121" s="1">
        <v>4</v>
      </c>
      <c r="F2121" s="1">
        <v>0</v>
      </c>
    </row>
    <row r="2122" spans="1:6" x14ac:dyDescent="0.25">
      <c r="A2122" s="1" t="s">
        <v>15</v>
      </c>
      <c r="B2122" s="4">
        <v>38137</v>
      </c>
      <c r="C2122" s="1">
        <f t="shared" si="66"/>
        <v>2004</v>
      </c>
      <c r="D2122" s="1">
        <f t="shared" si="67"/>
        <v>5</v>
      </c>
      <c r="E2122" s="1">
        <v>0</v>
      </c>
      <c r="F2122" s="1">
        <v>0</v>
      </c>
    </row>
    <row r="2123" spans="1:6" x14ac:dyDescent="0.25">
      <c r="A2123" s="1" t="s">
        <v>15</v>
      </c>
      <c r="B2123" s="4">
        <v>38138</v>
      </c>
      <c r="C2123" s="1">
        <f t="shared" si="66"/>
        <v>2004</v>
      </c>
      <c r="D2123" s="1">
        <f t="shared" si="67"/>
        <v>5</v>
      </c>
      <c r="E2123" s="1">
        <v>2</v>
      </c>
      <c r="F2123" s="1">
        <v>0</v>
      </c>
    </row>
    <row r="2124" spans="1:6" x14ac:dyDescent="0.25">
      <c r="A2124" s="1" t="s">
        <v>15</v>
      </c>
      <c r="B2124" s="4">
        <v>38139</v>
      </c>
      <c r="C2124" s="1">
        <f t="shared" si="66"/>
        <v>2004</v>
      </c>
      <c r="D2124" s="1">
        <f t="shared" si="67"/>
        <v>6</v>
      </c>
      <c r="E2124" s="1">
        <v>0</v>
      </c>
      <c r="F2124" s="1">
        <v>0</v>
      </c>
    </row>
    <row r="2125" spans="1:6" x14ac:dyDescent="0.25">
      <c r="A2125" s="1" t="s">
        <v>15</v>
      </c>
      <c r="B2125" s="4">
        <v>38140</v>
      </c>
      <c r="C2125" s="1">
        <f t="shared" si="66"/>
        <v>2004</v>
      </c>
      <c r="D2125" s="1">
        <f t="shared" si="67"/>
        <v>6</v>
      </c>
      <c r="E2125" s="1">
        <v>6</v>
      </c>
      <c r="F2125" s="1">
        <v>0</v>
      </c>
    </row>
    <row r="2126" spans="1:6" x14ac:dyDescent="0.25">
      <c r="A2126" s="1" t="s">
        <v>15</v>
      </c>
      <c r="B2126" s="4">
        <v>38141</v>
      </c>
      <c r="C2126" s="1">
        <f t="shared" si="66"/>
        <v>2004</v>
      </c>
      <c r="D2126" s="1">
        <f t="shared" si="67"/>
        <v>6</v>
      </c>
      <c r="E2126" s="1">
        <v>1</v>
      </c>
      <c r="F2126" s="1">
        <v>2</v>
      </c>
    </row>
    <row r="2127" spans="1:6" x14ac:dyDescent="0.25">
      <c r="A2127" s="1" t="s">
        <v>15</v>
      </c>
      <c r="B2127" s="4">
        <v>38142</v>
      </c>
      <c r="C2127" s="1">
        <f t="shared" si="66"/>
        <v>2004</v>
      </c>
      <c r="D2127" s="1">
        <f t="shared" si="67"/>
        <v>6</v>
      </c>
      <c r="E2127" s="1">
        <v>5</v>
      </c>
      <c r="F2127" s="1">
        <v>0</v>
      </c>
    </row>
    <row r="2128" spans="1:6" x14ac:dyDescent="0.25">
      <c r="A2128" s="1" t="s">
        <v>15</v>
      </c>
      <c r="B2128" s="4">
        <v>38143</v>
      </c>
      <c r="C2128" s="1">
        <f t="shared" si="66"/>
        <v>2004</v>
      </c>
      <c r="D2128" s="1">
        <f t="shared" si="67"/>
        <v>6</v>
      </c>
      <c r="E2128" s="1">
        <v>2</v>
      </c>
      <c r="F2128" s="1">
        <v>0</v>
      </c>
    </row>
    <row r="2129" spans="1:6" x14ac:dyDescent="0.25">
      <c r="A2129" s="1" t="s">
        <v>15</v>
      </c>
      <c r="B2129" s="4">
        <v>38144</v>
      </c>
      <c r="C2129" s="1">
        <f t="shared" si="66"/>
        <v>2004</v>
      </c>
      <c r="D2129" s="1">
        <f t="shared" si="67"/>
        <v>6</v>
      </c>
      <c r="E2129" s="1">
        <v>5</v>
      </c>
      <c r="F2129" s="1">
        <v>0</v>
      </c>
    </row>
    <row r="2130" spans="1:6" x14ac:dyDescent="0.25">
      <c r="A2130" s="1" t="s">
        <v>15</v>
      </c>
      <c r="B2130" s="4">
        <v>38145</v>
      </c>
      <c r="C2130" s="1">
        <f t="shared" si="66"/>
        <v>2004</v>
      </c>
      <c r="D2130" s="1">
        <f t="shared" si="67"/>
        <v>6</v>
      </c>
      <c r="E2130" s="1">
        <v>5</v>
      </c>
      <c r="F2130" s="1">
        <v>1</v>
      </c>
    </row>
    <row r="2131" spans="1:6" x14ac:dyDescent="0.25">
      <c r="A2131" s="1" t="s">
        <v>15</v>
      </c>
      <c r="B2131" s="4">
        <v>38146</v>
      </c>
      <c r="C2131" s="1">
        <f t="shared" si="66"/>
        <v>2004</v>
      </c>
      <c r="D2131" s="1">
        <f t="shared" si="67"/>
        <v>6</v>
      </c>
      <c r="E2131" s="1">
        <v>4</v>
      </c>
      <c r="F2131" s="1">
        <v>0</v>
      </c>
    </row>
    <row r="2132" spans="1:6" x14ac:dyDescent="0.25">
      <c r="A2132" s="1" t="s">
        <v>15</v>
      </c>
      <c r="B2132" s="4">
        <v>38147</v>
      </c>
      <c r="C2132" s="1">
        <f t="shared" si="66"/>
        <v>2004</v>
      </c>
      <c r="D2132" s="1">
        <f t="shared" si="67"/>
        <v>6</v>
      </c>
      <c r="E2132" s="1">
        <v>2</v>
      </c>
      <c r="F2132" s="1">
        <v>1</v>
      </c>
    </row>
    <row r="2133" spans="1:6" x14ac:dyDescent="0.25">
      <c r="A2133" s="1" t="s">
        <v>15</v>
      </c>
      <c r="B2133" s="4">
        <v>38148</v>
      </c>
      <c r="C2133" s="1">
        <f t="shared" si="66"/>
        <v>2004</v>
      </c>
      <c r="D2133" s="1">
        <f t="shared" si="67"/>
        <v>6</v>
      </c>
      <c r="E2133" s="1">
        <v>4</v>
      </c>
      <c r="F2133" s="1">
        <v>1</v>
      </c>
    </row>
    <row r="2134" spans="1:6" x14ac:dyDescent="0.25">
      <c r="A2134" s="1" t="s">
        <v>15</v>
      </c>
      <c r="B2134" s="4">
        <v>38149</v>
      </c>
      <c r="C2134" s="1">
        <f t="shared" si="66"/>
        <v>2004</v>
      </c>
      <c r="D2134" s="1">
        <f t="shared" si="67"/>
        <v>6</v>
      </c>
      <c r="E2134" s="1">
        <v>4</v>
      </c>
      <c r="F2134" s="1">
        <v>1</v>
      </c>
    </row>
    <row r="2135" spans="1:6" x14ac:dyDescent="0.25">
      <c r="A2135" s="1" t="s">
        <v>15</v>
      </c>
      <c r="B2135" s="4">
        <v>38150</v>
      </c>
      <c r="C2135" s="1">
        <f t="shared" si="66"/>
        <v>2004</v>
      </c>
      <c r="D2135" s="1">
        <f t="shared" si="67"/>
        <v>6</v>
      </c>
      <c r="E2135" s="1">
        <v>7</v>
      </c>
      <c r="F2135" s="1">
        <v>0</v>
      </c>
    </row>
    <row r="2136" spans="1:6" x14ac:dyDescent="0.25">
      <c r="A2136" s="1" t="s">
        <v>15</v>
      </c>
      <c r="B2136" s="4">
        <v>38151</v>
      </c>
      <c r="C2136" s="1">
        <f t="shared" si="66"/>
        <v>2004</v>
      </c>
      <c r="D2136" s="1">
        <f t="shared" si="67"/>
        <v>6</v>
      </c>
      <c r="E2136" s="1">
        <v>5</v>
      </c>
      <c r="F2136" s="1">
        <v>0</v>
      </c>
    </row>
    <row r="2137" spans="1:6" x14ac:dyDescent="0.25">
      <c r="A2137" s="1" t="s">
        <v>15</v>
      </c>
      <c r="B2137" s="4">
        <v>38152</v>
      </c>
      <c r="C2137" s="1">
        <f t="shared" si="66"/>
        <v>2004</v>
      </c>
      <c r="D2137" s="1">
        <f t="shared" si="67"/>
        <v>6</v>
      </c>
      <c r="E2137" s="1">
        <v>5</v>
      </c>
      <c r="F2137" s="1">
        <v>0</v>
      </c>
    </row>
    <row r="2138" spans="1:6" x14ac:dyDescent="0.25">
      <c r="A2138" s="1" t="s">
        <v>15</v>
      </c>
      <c r="B2138" s="4">
        <v>38153</v>
      </c>
      <c r="C2138" s="1">
        <f t="shared" si="66"/>
        <v>2004</v>
      </c>
      <c r="D2138" s="1">
        <f t="shared" si="67"/>
        <v>6</v>
      </c>
      <c r="E2138" s="1">
        <v>5</v>
      </c>
      <c r="F2138" s="1">
        <v>1</v>
      </c>
    </row>
    <row r="2139" spans="1:6" x14ac:dyDescent="0.25">
      <c r="A2139" s="1" t="s">
        <v>15</v>
      </c>
      <c r="B2139" s="4">
        <v>38154</v>
      </c>
      <c r="C2139" s="1">
        <f t="shared" si="66"/>
        <v>2004</v>
      </c>
      <c r="D2139" s="1">
        <f t="shared" si="67"/>
        <v>6</v>
      </c>
      <c r="E2139" s="1">
        <v>22</v>
      </c>
      <c r="F2139" s="1">
        <v>4</v>
      </c>
    </row>
    <row r="2140" spans="1:6" x14ac:dyDescent="0.25">
      <c r="A2140" s="1" t="s">
        <v>15</v>
      </c>
      <c r="B2140" s="4">
        <v>38155</v>
      </c>
      <c r="C2140" s="1">
        <f t="shared" si="66"/>
        <v>2004</v>
      </c>
      <c r="D2140" s="1">
        <f t="shared" si="67"/>
        <v>6</v>
      </c>
      <c r="E2140" s="1">
        <v>12</v>
      </c>
      <c r="F2140" s="1">
        <v>2</v>
      </c>
    </row>
    <row r="2141" spans="1:6" x14ac:dyDescent="0.25">
      <c r="A2141" s="1" t="s">
        <v>15</v>
      </c>
      <c r="B2141" s="4">
        <v>38156</v>
      </c>
      <c r="C2141" s="1">
        <f t="shared" si="66"/>
        <v>2004</v>
      </c>
      <c r="D2141" s="1">
        <f t="shared" si="67"/>
        <v>6</v>
      </c>
      <c r="E2141" s="1">
        <v>23</v>
      </c>
      <c r="F2141" s="1">
        <v>1</v>
      </c>
    </row>
    <row r="2142" spans="1:6" x14ac:dyDescent="0.25">
      <c r="A2142" s="1" t="s">
        <v>15</v>
      </c>
      <c r="B2142" s="4">
        <v>38157</v>
      </c>
      <c r="C2142" s="1">
        <f t="shared" si="66"/>
        <v>2004</v>
      </c>
      <c r="D2142" s="1">
        <f t="shared" si="67"/>
        <v>6</v>
      </c>
      <c r="E2142" s="1">
        <v>18</v>
      </c>
      <c r="F2142" s="1">
        <v>6</v>
      </c>
    </row>
    <row r="2143" spans="1:6" x14ac:dyDescent="0.25">
      <c r="A2143" s="1" t="s">
        <v>15</v>
      </c>
      <c r="B2143" s="4">
        <v>38158</v>
      </c>
      <c r="C2143" s="1">
        <f t="shared" si="66"/>
        <v>2004</v>
      </c>
      <c r="D2143" s="1">
        <f t="shared" si="67"/>
        <v>6</v>
      </c>
      <c r="E2143" s="1">
        <v>22</v>
      </c>
      <c r="F2143" s="1">
        <v>1</v>
      </c>
    </row>
    <row r="2144" spans="1:6" x14ac:dyDescent="0.25">
      <c r="A2144" s="1" t="s">
        <v>15</v>
      </c>
      <c r="B2144" s="4">
        <v>38159</v>
      </c>
      <c r="C2144" s="1">
        <f t="shared" si="66"/>
        <v>2004</v>
      </c>
      <c r="D2144" s="1">
        <f t="shared" si="67"/>
        <v>6</v>
      </c>
      <c r="E2144" s="1">
        <v>17</v>
      </c>
      <c r="F2144" s="1">
        <v>6</v>
      </c>
    </row>
    <row r="2145" spans="1:6" x14ac:dyDescent="0.25">
      <c r="A2145" s="1" t="s">
        <v>15</v>
      </c>
      <c r="B2145" s="4">
        <v>38160</v>
      </c>
      <c r="C2145" s="1">
        <f t="shared" si="66"/>
        <v>2004</v>
      </c>
      <c r="D2145" s="1">
        <f t="shared" si="67"/>
        <v>6</v>
      </c>
      <c r="E2145" s="1">
        <v>14</v>
      </c>
      <c r="F2145" s="1">
        <v>4</v>
      </c>
    </row>
    <row r="2146" spans="1:6" x14ac:dyDescent="0.25">
      <c r="A2146" s="1" t="s">
        <v>15</v>
      </c>
      <c r="B2146" s="4">
        <v>38161</v>
      </c>
      <c r="C2146" s="1">
        <f t="shared" si="66"/>
        <v>2004</v>
      </c>
      <c r="D2146" s="1">
        <f t="shared" si="67"/>
        <v>6</v>
      </c>
      <c r="E2146" s="1">
        <v>10</v>
      </c>
      <c r="F2146" s="1">
        <v>7</v>
      </c>
    </row>
    <row r="2147" spans="1:6" x14ac:dyDescent="0.25">
      <c r="A2147" s="1" t="s">
        <v>15</v>
      </c>
      <c r="B2147" s="4">
        <v>38162</v>
      </c>
      <c r="C2147" s="1">
        <f t="shared" si="66"/>
        <v>2004</v>
      </c>
      <c r="D2147" s="1">
        <f t="shared" si="67"/>
        <v>6</v>
      </c>
      <c r="E2147" s="1">
        <v>17</v>
      </c>
      <c r="F2147" s="1">
        <v>4</v>
      </c>
    </row>
    <row r="2148" spans="1:6" x14ac:dyDescent="0.25">
      <c r="A2148" s="1" t="s">
        <v>15</v>
      </c>
      <c r="B2148" s="4">
        <v>38163</v>
      </c>
      <c r="C2148" s="1">
        <f t="shared" si="66"/>
        <v>2004</v>
      </c>
      <c r="D2148" s="1">
        <f t="shared" si="67"/>
        <v>6</v>
      </c>
      <c r="E2148" s="1">
        <v>4</v>
      </c>
      <c r="F2148" s="1">
        <v>1</v>
      </c>
    </row>
    <row r="2149" spans="1:6" x14ac:dyDescent="0.25">
      <c r="A2149" s="1" t="s">
        <v>15</v>
      </c>
      <c r="B2149" s="4">
        <v>38164</v>
      </c>
      <c r="C2149" s="1">
        <f t="shared" si="66"/>
        <v>2004</v>
      </c>
      <c r="D2149" s="1">
        <f t="shared" si="67"/>
        <v>6</v>
      </c>
      <c r="E2149" s="1">
        <v>34</v>
      </c>
      <c r="F2149" s="1">
        <v>16</v>
      </c>
    </row>
    <row r="2150" spans="1:6" x14ac:dyDescent="0.25">
      <c r="A2150" s="1" t="s">
        <v>15</v>
      </c>
      <c r="B2150" s="4">
        <v>38165</v>
      </c>
      <c r="C2150" s="1">
        <f t="shared" si="66"/>
        <v>2004</v>
      </c>
      <c r="D2150" s="1">
        <f t="shared" si="67"/>
        <v>6</v>
      </c>
      <c r="E2150" s="1">
        <v>35</v>
      </c>
      <c r="F2150" s="1">
        <v>14</v>
      </c>
    </row>
    <row r="2151" spans="1:6" x14ac:dyDescent="0.25">
      <c r="A2151" s="1" t="s">
        <v>15</v>
      </c>
      <c r="B2151" s="4">
        <v>38166</v>
      </c>
      <c r="C2151" s="1">
        <f t="shared" si="66"/>
        <v>2004</v>
      </c>
      <c r="D2151" s="1">
        <f t="shared" si="67"/>
        <v>6</v>
      </c>
      <c r="E2151" s="1">
        <v>46</v>
      </c>
      <c r="F2151" s="1">
        <v>12</v>
      </c>
    </row>
    <row r="2152" spans="1:6" x14ac:dyDescent="0.25">
      <c r="A2152" s="1" t="s">
        <v>15</v>
      </c>
      <c r="B2152" s="4">
        <v>38167</v>
      </c>
      <c r="C2152" s="1">
        <f t="shared" si="66"/>
        <v>2004</v>
      </c>
      <c r="D2152" s="1">
        <f t="shared" si="67"/>
        <v>6</v>
      </c>
      <c r="E2152" s="1">
        <v>41</v>
      </c>
      <c r="F2152" s="1">
        <v>11</v>
      </c>
    </row>
    <row r="2153" spans="1:6" x14ac:dyDescent="0.25">
      <c r="A2153" s="1" t="s">
        <v>15</v>
      </c>
      <c r="B2153" s="4">
        <v>38168</v>
      </c>
      <c r="C2153" s="1">
        <f t="shared" si="66"/>
        <v>2004</v>
      </c>
      <c r="D2153" s="1">
        <f t="shared" si="67"/>
        <v>6</v>
      </c>
      <c r="E2153" s="1">
        <v>46</v>
      </c>
      <c r="F2153" s="1">
        <v>13</v>
      </c>
    </row>
    <row r="2154" spans="1:6" x14ac:dyDescent="0.25">
      <c r="A2154" s="1" t="s">
        <v>15</v>
      </c>
      <c r="B2154" s="4">
        <v>38169</v>
      </c>
      <c r="C2154" s="1">
        <f t="shared" si="66"/>
        <v>2004</v>
      </c>
      <c r="D2154" s="1">
        <f t="shared" si="67"/>
        <v>7</v>
      </c>
      <c r="E2154" s="1">
        <v>30</v>
      </c>
      <c r="F2154" s="1">
        <v>8</v>
      </c>
    </row>
    <row r="2155" spans="1:6" x14ac:dyDescent="0.25">
      <c r="A2155" s="1" t="s">
        <v>15</v>
      </c>
      <c r="B2155" s="4">
        <v>38170</v>
      </c>
      <c r="C2155" s="1">
        <f t="shared" si="66"/>
        <v>2004</v>
      </c>
      <c r="D2155" s="1">
        <f t="shared" si="67"/>
        <v>7</v>
      </c>
      <c r="E2155" s="1">
        <v>61</v>
      </c>
      <c r="F2155" s="1">
        <v>20</v>
      </c>
    </row>
    <row r="2156" spans="1:6" x14ac:dyDescent="0.25">
      <c r="A2156" s="1" t="s">
        <v>15</v>
      </c>
      <c r="B2156" s="4">
        <v>38171</v>
      </c>
      <c r="C2156" s="1">
        <f t="shared" si="66"/>
        <v>2004</v>
      </c>
      <c r="D2156" s="1">
        <f t="shared" si="67"/>
        <v>7</v>
      </c>
      <c r="E2156" s="1">
        <v>71</v>
      </c>
      <c r="F2156" s="1">
        <v>22</v>
      </c>
    </row>
    <row r="2157" spans="1:6" x14ac:dyDescent="0.25">
      <c r="A2157" s="1" t="s">
        <v>15</v>
      </c>
      <c r="B2157" s="4">
        <v>38172</v>
      </c>
      <c r="C2157" s="1">
        <f t="shared" si="66"/>
        <v>2004</v>
      </c>
      <c r="D2157" s="1">
        <f t="shared" si="67"/>
        <v>7</v>
      </c>
      <c r="E2157" s="1">
        <v>113</v>
      </c>
      <c r="F2157" s="1">
        <v>35</v>
      </c>
    </row>
    <row r="2158" spans="1:6" x14ac:dyDescent="0.25">
      <c r="A2158" s="1" t="s">
        <v>15</v>
      </c>
      <c r="B2158" s="4">
        <v>38173</v>
      </c>
      <c r="C2158" s="1">
        <f t="shared" si="66"/>
        <v>2004</v>
      </c>
      <c r="D2158" s="1">
        <f t="shared" si="67"/>
        <v>7</v>
      </c>
      <c r="E2158" s="1">
        <v>78</v>
      </c>
      <c r="F2158" s="1">
        <v>32</v>
      </c>
    </row>
    <row r="2159" spans="1:6" x14ac:dyDescent="0.25">
      <c r="A2159" s="1" t="s">
        <v>15</v>
      </c>
      <c r="B2159" s="4">
        <v>38174</v>
      </c>
      <c r="C2159" s="1">
        <f t="shared" si="66"/>
        <v>2004</v>
      </c>
      <c r="D2159" s="1">
        <f t="shared" si="67"/>
        <v>7</v>
      </c>
      <c r="E2159" s="1">
        <v>71</v>
      </c>
      <c r="F2159" s="1">
        <v>24</v>
      </c>
    </row>
    <row r="2160" spans="1:6" x14ac:dyDescent="0.25">
      <c r="A2160" s="1" t="s">
        <v>15</v>
      </c>
      <c r="B2160" s="4">
        <v>38175</v>
      </c>
      <c r="C2160" s="1">
        <f t="shared" si="66"/>
        <v>2004</v>
      </c>
      <c r="D2160" s="1">
        <f t="shared" si="67"/>
        <v>7</v>
      </c>
      <c r="E2160" s="1">
        <v>113</v>
      </c>
      <c r="F2160" s="1">
        <v>49</v>
      </c>
    </row>
    <row r="2161" spans="1:6" x14ac:dyDescent="0.25">
      <c r="A2161" s="1" t="s">
        <v>15</v>
      </c>
      <c r="B2161" s="4">
        <v>38176</v>
      </c>
      <c r="C2161" s="1">
        <f t="shared" si="66"/>
        <v>2004</v>
      </c>
      <c r="D2161" s="1">
        <f t="shared" si="67"/>
        <v>7</v>
      </c>
      <c r="E2161" s="1">
        <v>94</v>
      </c>
      <c r="F2161" s="1">
        <v>38</v>
      </c>
    </row>
    <row r="2162" spans="1:6" x14ac:dyDescent="0.25">
      <c r="A2162" s="1" t="s">
        <v>15</v>
      </c>
      <c r="B2162" s="4">
        <v>38177</v>
      </c>
      <c r="C2162" s="1">
        <f t="shared" si="66"/>
        <v>2004</v>
      </c>
      <c r="D2162" s="1">
        <f t="shared" si="67"/>
        <v>7</v>
      </c>
      <c r="E2162" s="1">
        <v>98</v>
      </c>
      <c r="F2162" s="1">
        <v>41</v>
      </c>
    </row>
    <row r="2163" spans="1:6" x14ac:dyDescent="0.25">
      <c r="A2163" s="1" t="s">
        <v>15</v>
      </c>
      <c r="B2163" s="4">
        <v>38178</v>
      </c>
      <c r="C2163" s="1">
        <f t="shared" si="66"/>
        <v>2004</v>
      </c>
      <c r="D2163" s="1">
        <f t="shared" si="67"/>
        <v>7</v>
      </c>
      <c r="E2163" s="1">
        <v>150</v>
      </c>
      <c r="F2163" s="1">
        <v>49</v>
      </c>
    </row>
    <row r="2164" spans="1:6" x14ac:dyDescent="0.25">
      <c r="A2164" s="1" t="s">
        <v>15</v>
      </c>
      <c r="B2164" s="4">
        <v>38179</v>
      </c>
      <c r="C2164" s="1">
        <f t="shared" si="66"/>
        <v>2004</v>
      </c>
      <c r="D2164" s="1">
        <f t="shared" si="67"/>
        <v>7</v>
      </c>
      <c r="E2164" s="1">
        <v>115</v>
      </c>
      <c r="F2164" s="1">
        <v>31</v>
      </c>
    </row>
    <row r="2165" spans="1:6" x14ac:dyDescent="0.25">
      <c r="A2165" s="1" t="s">
        <v>15</v>
      </c>
      <c r="B2165" s="4">
        <v>38180</v>
      </c>
      <c r="C2165" s="1">
        <f t="shared" si="66"/>
        <v>2004</v>
      </c>
      <c r="D2165" s="1">
        <f t="shared" si="67"/>
        <v>7</v>
      </c>
      <c r="E2165" s="1">
        <v>59</v>
      </c>
      <c r="F2165" s="1">
        <v>17</v>
      </c>
    </row>
    <row r="2166" spans="1:6" x14ac:dyDescent="0.25">
      <c r="A2166" s="1" t="s">
        <v>15</v>
      </c>
      <c r="B2166" s="4">
        <v>38181</v>
      </c>
      <c r="C2166" s="1">
        <f t="shared" si="66"/>
        <v>2004</v>
      </c>
      <c r="D2166" s="1">
        <f t="shared" si="67"/>
        <v>7</v>
      </c>
      <c r="E2166" s="1">
        <v>112</v>
      </c>
      <c r="F2166" s="1">
        <v>36</v>
      </c>
    </row>
    <row r="2167" spans="1:6" x14ac:dyDescent="0.25">
      <c r="A2167" s="1" t="s">
        <v>15</v>
      </c>
      <c r="B2167" s="4">
        <v>38182</v>
      </c>
      <c r="C2167" s="1">
        <f t="shared" si="66"/>
        <v>2004</v>
      </c>
      <c r="D2167" s="1">
        <f t="shared" si="67"/>
        <v>7</v>
      </c>
      <c r="E2167" s="1">
        <v>79</v>
      </c>
      <c r="F2167" s="1">
        <v>29</v>
      </c>
    </row>
    <row r="2168" spans="1:6" x14ac:dyDescent="0.25">
      <c r="A2168" s="1" t="s">
        <v>15</v>
      </c>
      <c r="B2168" s="4">
        <v>38183</v>
      </c>
      <c r="C2168" s="1">
        <f t="shared" si="66"/>
        <v>2004</v>
      </c>
      <c r="D2168" s="1">
        <f t="shared" si="67"/>
        <v>7</v>
      </c>
      <c r="E2168" s="1">
        <v>89</v>
      </c>
      <c r="F2168" s="1">
        <v>22</v>
      </c>
    </row>
    <row r="2169" spans="1:6" x14ac:dyDescent="0.25">
      <c r="A2169" s="1" t="s">
        <v>15</v>
      </c>
      <c r="B2169" s="4">
        <v>38184</v>
      </c>
      <c r="C2169" s="1">
        <f t="shared" si="66"/>
        <v>2004</v>
      </c>
      <c r="D2169" s="1">
        <f t="shared" si="67"/>
        <v>7</v>
      </c>
      <c r="E2169" s="1">
        <v>102</v>
      </c>
      <c r="F2169" s="1">
        <v>40</v>
      </c>
    </row>
    <row r="2170" spans="1:6" x14ac:dyDescent="0.25">
      <c r="A2170" s="1" t="s">
        <v>15</v>
      </c>
      <c r="B2170" s="4">
        <v>38185</v>
      </c>
      <c r="C2170" s="1">
        <f t="shared" si="66"/>
        <v>2004</v>
      </c>
      <c r="D2170" s="1">
        <f t="shared" si="67"/>
        <v>7</v>
      </c>
      <c r="E2170" s="1">
        <v>48</v>
      </c>
      <c r="F2170" s="1">
        <v>25</v>
      </c>
    </row>
    <row r="2171" spans="1:6" x14ac:dyDescent="0.25">
      <c r="A2171" s="1" t="s">
        <v>15</v>
      </c>
      <c r="B2171" s="4">
        <v>38186</v>
      </c>
      <c r="C2171" s="1">
        <f t="shared" si="66"/>
        <v>2004</v>
      </c>
      <c r="D2171" s="1">
        <f t="shared" si="67"/>
        <v>7</v>
      </c>
      <c r="E2171" s="1">
        <v>43</v>
      </c>
      <c r="F2171" s="1">
        <v>16</v>
      </c>
    </row>
    <row r="2172" spans="1:6" x14ac:dyDescent="0.25">
      <c r="A2172" s="1" t="s">
        <v>15</v>
      </c>
      <c r="B2172" s="4">
        <v>38187</v>
      </c>
      <c r="C2172" s="1">
        <f t="shared" si="66"/>
        <v>2004</v>
      </c>
      <c r="D2172" s="1">
        <f t="shared" si="67"/>
        <v>7</v>
      </c>
      <c r="E2172" s="1">
        <v>43</v>
      </c>
      <c r="F2172" s="1">
        <v>26</v>
      </c>
    </row>
    <row r="2173" spans="1:6" x14ac:dyDescent="0.25">
      <c r="A2173" s="1" t="s">
        <v>15</v>
      </c>
      <c r="B2173" s="4">
        <v>38188</v>
      </c>
      <c r="C2173" s="1">
        <f t="shared" si="66"/>
        <v>2004</v>
      </c>
      <c r="D2173" s="1">
        <f t="shared" si="67"/>
        <v>7</v>
      </c>
      <c r="E2173" s="1">
        <v>72</v>
      </c>
      <c r="F2173" s="1">
        <v>30</v>
      </c>
    </row>
    <row r="2174" spans="1:6" x14ac:dyDescent="0.25">
      <c r="A2174" s="1" t="s">
        <v>15</v>
      </c>
      <c r="B2174" s="4">
        <v>38189</v>
      </c>
      <c r="C2174" s="1">
        <f t="shared" si="66"/>
        <v>2004</v>
      </c>
      <c r="D2174" s="1">
        <f t="shared" si="67"/>
        <v>7</v>
      </c>
      <c r="E2174" s="1">
        <v>110</v>
      </c>
      <c r="F2174" s="1">
        <v>36</v>
      </c>
    </row>
    <row r="2175" spans="1:6" x14ac:dyDescent="0.25">
      <c r="A2175" s="1" t="s">
        <v>15</v>
      </c>
      <c r="B2175" s="4">
        <v>38190</v>
      </c>
      <c r="C2175" s="1">
        <f t="shared" si="66"/>
        <v>2004</v>
      </c>
      <c r="D2175" s="1">
        <f t="shared" si="67"/>
        <v>7</v>
      </c>
      <c r="E2175" s="1">
        <v>95</v>
      </c>
      <c r="F2175" s="1">
        <v>32</v>
      </c>
    </row>
    <row r="2176" spans="1:6" x14ac:dyDescent="0.25">
      <c r="A2176" s="1" t="s">
        <v>15</v>
      </c>
      <c r="B2176" s="4">
        <v>38191</v>
      </c>
      <c r="C2176" s="1">
        <f t="shared" si="66"/>
        <v>2004</v>
      </c>
      <c r="D2176" s="1">
        <f t="shared" si="67"/>
        <v>7</v>
      </c>
      <c r="E2176" s="1">
        <v>70</v>
      </c>
      <c r="F2176" s="1">
        <v>24</v>
      </c>
    </row>
    <row r="2177" spans="1:6" x14ac:dyDescent="0.25">
      <c r="A2177" s="1" t="s">
        <v>15</v>
      </c>
      <c r="B2177" s="4">
        <v>38192</v>
      </c>
      <c r="C2177" s="1">
        <f t="shared" si="66"/>
        <v>2004</v>
      </c>
      <c r="D2177" s="1">
        <f t="shared" si="67"/>
        <v>7</v>
      </c>
      <c r="E2177" s="1">
        <v>5</v>
      </c>
      <c r="F2177" s="1">
        <v>2</v>
      </c>
    </row>
    <row r="2178" spans="1:6" x14ac:dyDescent="0.25">
      <c r="A2178" s="1" t="s">
        <v>15</v>
      </c>
      <c r="B2178" s="4">
        <v>38193</v>
      </c>
      <c r="C2178" s="1">
        <f t="shared" si="66"/>
        <v>2004</v>
      </c>
      <c r="D2178" s="1">
        <f t="shared" si="67"/>
        <v>7</v>
      </c>
      <c r="E2178" s="1">
        <v>53</v>
      </c>
      <c r="F2178" s="1">
        <v>20</v>
      </c>
    </row>
    <row r="2179" spans="1:6" x14ac:dyDescent="0.25">
      <c r="A2179" s="1" t="s">
        <v>15</v>
      </c>
      <c r="B2179" s="4">
        <v>38194</v>
      </c>
      <c r="C2179" s="1">
        <f t="shared" ref="C2179:C2242" si="68">YEAR(B2179)</f>
        <v>2004</v>
      </c>
      <c r="D2179" s="1">
        <f t="shared" ref="D2179:D2242" si="69">MONTH(B2179)</f>
        <v>7</v>
      </c>
      <c r="E2179" s="1">
        <v>115</v>
      </c>
      <c r="F2179" s="1">
        <v>54</v>
      </c>
    </row>
    <row r="2180" spans="1:6" x14ac:dyDescent="0.25">
      <c r="A2180" s="1" t="s">
        <v>15</v>
      </c>
      <c r="B2180" s="4">
        <v>38195</v>
      </c>
      <c r="C2180" s="1">
        <f t="shared" si="68"/>
        <v>2004</v>
      </c>
      <c r="D2180" s="1">
        <f t="shared" si="69"/>
        <v>7</v>
      </c>
      <c r="E2180" s="1">
        <v>108</v>
      </c>
      <c r="F2180" s="1">
        <v>43</v>
      </c>
    </row>
    <row r="2181" spans="1:6" x14ac:dyDescent="0.25">
      <c r="A2181" s="1" t="s">
        <v>15</v>
      </c>
      <c r="B2181" s="4">
        <v>38196</v>
      </c>
      <c r="C2181" s="1">
        <f t="shared" si="68"/>
        <v>2004</v>
      </c>
      <c r="D2181" s="1">
        <f t="shared" si="69"/>
        <v>7</v>
      </c>
      <c r="E2181" s="1">
        <v>92</v>
      </c>
      <c r="F2181" s="1">
        <v>30</v>
      </c>
    </row>
    <row r="2182" spans="1:6" x14ac:dyDescent="0.25">
      <c r="A2182" s="1" t="s">
        <v>15</v>
      </c>
      <c r="B2182" s="4">
        <v>38197</v>
      </c>
      <c r="C2182" s="1">
        <f t="shared" si="68"/>
        <v>2004</v>
      </c>
      <c r="D2182" s="1">
        <f t="shared" si="69"/>
        <v>7</v>
      </c>
      <c r="E2182" s="1">
        <v>60</v>
      </c>
      <c r="F2182" s="1">
        <v>23</v>
      </c>
    </row>
    <row r="2183" spans="1:6" x14ac:dyDescent="0.25">
      <c r="A2183" s="1" t="s">
        <v>15</v>
      </c>
      <c r="B2183" s="4">
        <v>38198</v>
      </c>
      <c r="C2183" s="1">
        <f t="shared" si="68"/>
        <v>2004</v>
      </c>
      <c r="D2183" s="1">
        <f t="shared" si="69"/>
        <v>7</v>
      </c>
      <c r="E2183" s="1">
        <v>96</v>
      </c>
      <c r="F2183" s="1">
        <v>40</v>
      </c>
    </row>
    <row r="2184" spans="1:6" x14ac:dyDescent="0.25">
      <c r="A2184" s="1" t="s">
        <v>15</v>
      </c>
      <c r="B2184" s="4">
        <v>38199</v>
      </c>
      <c r="C2184" s="1">
        <f t="shared" si="68"/>
        <v>2004</v>
      </c>
      <c r="D2184" s="1">
        <f t="shared" si="69"/>
        <v>7</v>
      </c>
      <c r="E2184" s="1">
        <v>47</v>
      </c>
      <c r="F2184" s="1">
        <v>23</v>
      </c>
    </row>
    <row r="2185" spans="1:6" x14ac:dyDescent="0.25">
      <c r="A2185" s="1" t="s">
        <v>15</v>
      </c>
      <c r="B2185" s="4">
        <v>38200</v>
      </c>
      <c r="C2185" s="1">
        <f t="shared" si="68"/>
        <v>2004</v>
      </c>
      <c r="D2185" s="1">
        <f t="shared" si="69"/>
        <v>8</v>
      </c>
      <c r="E2185" s="1">
        <v>91</v>
      </c>
      <c r="F2185" s="1">
        <v>30</v>
      </c>
    </row>
    <row r="2186" spans="1:6" x14ac:dyDescent="0.25">
      <c r="A2186" s="1" t="s">
        <v>15</v>
      </c>
      <c r="B2186" s="4">
        <v>38201</v>
      </c>
      <c r="C2186" s="1">
        <f t="shared" si="68"/>
        <v>2004</v>
      </c>
      <c r="D2186" s="1">
        <f t="shared" si="69"/>
        <v>8</v>
      </c>
      <c r="E2186" s="1">
        <v>78</v>
      </c>
      <c r="F2186" s="1">
        <v>23</v>
      </c>
    </row>
    <row r="2187" spans="1:6" x14ac:dyDescent="0.25">
      <c r="A2187" s="1" t="s">
        <v>15</v>
      </c>
      <c r="B2187" s="4">
        <v>38202</v>
      </c>
      <c r="C2187" s="1">
        <f t="shared" si="68"/>
        <v>2004</v>
      </c>
      <c r="D2187" s="1">
        <f t="shared" si="69"/>
        <v>8</v>
      </c>
      <c r="E2187" s="1">
        <v>86</v>
      </c>
      <c r="F2187" s="1">
        <v>40</v>
      </c>
    </row>
    <row r="2188" spans="1:6" x14ac:dyDescent="0.25">
      <c r="A2188" s="1" t="s">
        <v>15</v>
      </c>
      <c r="B2188" s="4">
        <v>38203</v>
      </c>
      <c r="C2188" s="1">
        <f t="shared" si="68"/>
        <v>2004</v>
      </c>
      <c r="D2188" s="1">
        <f t="shared" si="69"/>
        <v>8</v>
      </c>
      <c r="E2188" s="1">
        <v>53</v>
      </c>
      <c r="F2188" s="1">
        <v>18</v>
      </c>
    </row>
    <row r="2189" spans="1:6" x14ac:dyDescent="0.25">
      <c r="A2189" s="1" t="s">
        <v>15</v>
      </c>
      <c r="B2189" s="4">
        <v>38204</v>
      </c>
      <c r="C2189" s="1">
        <f t="shared" si="68"/>
        <v>2004</v>
      </c>
      <c r="D2189" s="1">
        <f t="shared" si="69"/>
        <v>8</v>
      </c>
      <c r="E2189" s="1">
        <v>97</v>
      </c>
      <c r="F2189" s="1">
        <v>32</v>
      </c>
    </row>
    <row r="2190" spans="1:6" x14ac:dyDescent="0.25">
      <c r="A2190" s="1" t="s">
        <v>15</v>
      </c>
      <c r="B2190" s="4">
        <v>38205</v>
      </c>
      <c r="C2190" s="1">
        <f t="shared" si="68"/>
        <v>2004</v>
      </c>
      <c r="D2190" s="1">
        <f t="shared" si="69"/>
        <v>8</v>
      </c>
      <c r="E2190" s="1">
        <v>126</v>
      </c>
      <c r="F2190" s="1">
        <v>48</v>
      </c>
    </row>
    <row r="2191" spans="1:6" x14ac:dyDescent="0.25">
      <c r="A2191" s="1" t="s">
        <v>15</v>
      </c>
      <c r="B2191" s="4">
        <v>38206</v>
      </c>
      <c r="C2191" s="1">
        <f t="shared" si="68"/>
        <v>2004</v>
      </c>
      <c r="D2191" s="1">
        <f t="shared" si="69"/>
        <v>8</v>
      </c>
      <c r="E2191" s="1">
        <v>96</v>
      </c>
      <c r="F2191" s="1">
        <v>36</v>
      </c>
    </row>
    <row r="2192" spans="1:6" x14ac:dyDescent="0.25">
      <c r="A2192" s="1" t="s">
        <v>15</v>
      </c>
      <c r="B2192" s="4">
        <v>38207</v>
      </c>
      <c r="C2192" s="1">
        <f t="shared" si="68"/>
        <v>2004</v>
      </c>
      <c r="D2192" s="1">
        <f t="shared" si="69"/>
        <v>8</v>
      </c>
      <c r="E2192" s="1">
        <v>76</v>
      </c>
      <c r="F2192" s="1">
        <v>28</v>
      </c>
    </row>
    <row r="2193" spans="1:6" x14ac:dyDescent="0.25">
      <c r="A2193" s="1" t="s">
        <v>15</v>
      </c>
      <c r="B2193" s="4">
        <v>38208</v>
      </c>
      <c r="C2193" s="1">
        <f t="shared" si="68"/>
        <v>2004</v>
      </c>
      <c r="D2193" s="1">
        <f t="shared" si="69"/>
        <v>8</v>
      </c>
      <c r="E2193" s="1">
        <v>47</v>
      </c>
      <c r="F2193" s="1">
        <v>19</v>
      </c>
    </row>
    <row r="2194" spans="1:6" x14ac:dyDescent="0.25">
      <c r="A2194" s="1" t="s">
        <v>15</v>
      </c>
      <c r="B2194" s="4">
        <v>38209</v>
      </c>
      <c r="C2194" s="1">
        <f t="shared" si="68"/>
        <v>2004</v>
      </c>
      <c r="D2194" s="1">
        <f t="shared" si="69"/>
        <v>8</v>
      </c>
      <c r="E2194" s="1">
        <v>19</v>
      </c>
      <c r="F2194" s="1">
        <v>11</v>
      </c>
    </row>
    <row r="2195" spans="1:6" x14ac:dyDescent="0.25">
      <c r="A2195" s="1" t="s">
        <v>15</v>
      </c>
      <c r="B2195" s="4">
        <v>38210</v>
      </c>
      <c r="C2195" s="1">
        <f t="shared" si="68"/>
        <v>2004</v>
      </c>
      <c r="D2195" s="1">
        <f t="shared" si="69"/>
        <v>8</v>
      </c>
      <c r="E2195" s="1">
        <v>24</v>
      </c>
      <c r="F2195" s="1">
        <v>12</v>
      </c>
    </row>
    <row r="2196" spans="1:6" x14ac:dyDescent="0.25">
      <c r="A2196" s="1" t="s">
        <v>15</v>
      </c>
      <c r="B2196" s="4">
        <v>38211</v>
      </c>
      <c r="C2196" s="1">
        <f t="shared" si="68"/>
        <v>2004</v>
      </c>
      <c r="D2196" s="1">
        <f t="shared" si="69"/>
        <v>8</v>
      </c>
      <c r="E2196" s="1">
        <v>5</v>
      </c>
      <c r="F2196" s="1">
        <v>6</v>
      </c>
    </row>
    <row r="2197" spans="1:6" x14ac:dyDescent="0.25">
      <c r="A2197" s="1" t="s">
        <v>15</v>
      </c>
      <c r="B2197" s="4">
        <v>38212</v>
      </c>
      <c r="C2197" s="1">
        <f t="shared" si="68"/>
        <v>2004</v>
      </c>
      <c r="D2197" s="1">
        <f t="shared" si="69"/>
        <v>8</v>
      </c>
      <c r="E2197" s="1">
        <v>11</v>
      </c>
      <c r="F2197" s="1">
        <v>5</v>
      </c>
    </row>
    <row r="2198" spans="1:6" x14ac:dyDescent="0.25">
      <c r="A2198" s="1" t="s">
        <v>15</v>
      </c>
      <c r="B2198" s="4">
        <v>38213</v>
      </c>
      <c r="C2198" s="1">
        <f t="shared" si="68"/>
        <v>2004</v>
      </c>
      <c r="D2198" s="1">
        <f t="shared" si="69"/>
        <v>8</v>
      </c>
      <c r="E2198" s="1">
        <v>5</v>
      </c>
      <c r="F2198" s="1">
        <v>4</v>
      </c>
    </row>
    <row r="2199" spans="1:6" x14ac:dyDescent="0.25">
      <c r="A2199" s="1" t="s">
        <v>15</v>
      </c>
      <c r="B2199" s="4">
        <v>38214</v>
      </c>
      <c r="C2199" s="1">
        <f t="shared" si="68"/>
        <v>2004</v>
      </c>
      <c r="D2199" s="1">
        <f t="shared" si="69"/>
        <v>8</v>
      </c>
      <c r="E2199" s="1">
        <v>29</v>
      </c>
      <c r="F2199" s="1">
        <v>10</v>
      </c>
    </row>
    <row r="2200" spans="1:6" x14ac:dyDescent="0.25">
      <c r="A2200" s="1" t="s">
        <v>15</v>
      </c>
      <c r="B2200" s="4">
        <v>38215</v>
      </c>
      <c r="C2200" s="1">
        <f t="shared" si="68"/>
        <v>2004</v>
      </c>
      <c r="D2200" s="1">
        <f t="shared" si="69"/>
        <v>8</v>
      </c>
      <c r="E2200" s="1">
        <v>8</v>
      </c>
      <c r="F2200" s="1">
        <v>4</v>
      </c>
    </row>
    <row r="2201" spans="1:6" x14ac:dyDescent="0.25">
      <c r="A2201" s="1" t="s">
        <v>15</v>
      </c>
      <c r="B2201" s="4">
        <v>38216</v>
      </c>
      <c r="C2201" s="1">
        <f t="shared" si="68"/>
        <v>2004</v>
      </c>
      <c r="D2201" s="1">
        <f t="shared" si="69"/>
        <v>8</v>
      </c>
      <c r="E2201" s="1">
        <v>40</v>
      </c>
      <c r="F2201" s="1">
        <v>7</v>
      </c>
    </row>
    <row r="2202" spans="1:6" x14ac:dyDescent="0.25">
      <c r="A2202" s="1" t="s">
        <v>15</v>
      </c>
      <c r="B2202" s="4">
        <v>38217</v>
      </c>
      <c r="C2202" s="1">
        <f t="shared" si="68"/>
        <v>2004</v>
      </c>
      <c r="D2202" s="1">
        <f t="shared" si="69"/>
        <v>8</v>
      </c>
      <c r="E2202" s="1">
        <v>40</v>
      </c>
      <c r="F2202" s="1">
        <v>17</v>
      </c>
    </row>
    <row r="2203" spans="1:6" x14ac:dyDescent="0.25">
      <c r="A2203" s="1" t="s">
        <v>15</v>
      </c>
      <c r="B2203" s="4">
        <v>38218</v>
      </c>
      <c r="C2203" s="1">
        <f t="shared" si="68"/>
        <v>2004</v>
      </c>
      <c r="D2203" s="1">
        <f t="shared" si="69"/>
        <v>8</v>
      </c>
      <c r="E2203" s="1">
        <v>0</v>
      </c>
      <c r="F2203" s="1">
        <v>0</v>
      </c>
    </row>
    <row r="2204" spans="1:6" x14ac:dyDescent="0.25">
      <c r="A2204" s="1" t="s">
        <v>15</v>
      </c>
      <c r="B2204" s="4">
        <v>38219</v>
      </c>
      <c r="C2204" s="1">
        <f t="shared" si="68"/>
        <v>2004</v>
      </c>
      <c r="D2204" s="1">
        <f t="shared" si="69"/>
        <v>8</v>
      </c>
      <c r="E2204" s="1">
        <v>5</v>
      </c>
      <c r="F2204" s="1">
        <v>1</v>
      </c>
    </row>
    <row r="2205" spans="1:6" x14ac:dyDescent="0.25">
      <c r="A2205" s="1" t="s">
        <v>15</v>
      </c>
      <c r="B2205" s="4">
        <v>38220</v>
      </c>
      <c r="C2205" s="1">
        <f t="shared" si="68"/>
        <v>2004</v>
      </c>
      <c r="D2205" s="1">
        <f t="shared" si="69"/>
        <v>8</v>
      </c>
      <c r="E2205" s="1">
        <v>67</v>
      </c>
      <c r="F2205" s="1">
        <v>25</v>
      </c>
    </row>
    <row r="2206" spans="1:6" x14ac:dyDescent="0.25">
      <c r="A2206" s="1" t="s">
        <v>15</v>
      </c>
      <c r="B2206" s="4">
        <v>38221</v>
      </c>
      <c r="C2206" s="1">
        <f t="shared" si="68"/>
        <v>2004</v>
      </c>
      <c r="D2206" s="1">
        <f t="shared" si="69"/>
        <v>8</v>
      </c>
      <c r="E2206" s="1">
        <v>96</v>
      </c>
      <c r="F2206" s="1">
        <v>40</v>
      </c>
    </row>
    <row r="2207" spans="1:6" x14ac:dyDescent="0.25">
      <c r="A2207" s="1" t="s">
        <v>15</v>
      </c>
      <c r="B2207" s="4">
        <v>38222</v>
      </c>
      <c r="C2207" s="1">
        <f t="shared" si="68"/>
        <v>2004</v>
      </c>
      <c r="D2207" s="1">
        <f t="shared" si="69"/>
        <v>8</v>
      </c>
      <c r="E2207" s="1">
        <v>288</v>
      </c>
      <c r="F2207" s="1">
        <v>78</v>
      </c>
    </row>
    <row r="2208" spans="1:6" x14ac:dyDescent="0.25">
      <c r="A2208" s="1" t="s">
        <v>15</v>
      </c>
      <c r="B2208" s="4">
        <v>38223</v>
      </c>
      <c r="C2208" s="1">
        <f t="shared" si="68"/>
        <v>2004</v>
      </c>
      <c r="D2208" s="1">
        <f t="shared" si="69"/>
        <v>8</v>
      </c>
      <c r="E2208" s="1">
        <v>362</v>
      </c>
      <c r="F2208" s="1">
        <v>110</v>
      </c>
    </row>
    <row r="2209" spans="1:6" x14ac:dyDescent="0.25">
      <c r="A2209" s="1" t="s">
        <v>15</v>
      </c>
      <c r="B2209" s="4">
        <v>38224</v>
      </c>
      <c r="C2209" s="1">
        <f t="shared" si="68"/>
        <v>2004</v>
      </c>
      <c r="D2209" s="1">
        <f t="shared" si="69"/>
        <v>8</v>
      </c>
      <c r="E2209" s="1">
        <v>301</v>
      </c>
      <c r="F2209" s="1">
        <v>100</v>
      </c>
    </row>
    <row r="2210" spans="1:6" x14ac:dyDescent="0.25">
      <c r="A2210" s="1" t="s">
        <v>15</v>
      </c>
      <c r="B2210" s="4">
        <v>38225</v>
      </c>
      <c r="C2210" s="1">
        <f t="shared" si="68"/>
        <v>2004</v>
      </c>
      <c r="D2210" s="1">
        <f t="shared" si="69"/>
        <v>8</v>
      </c>
      <c r="E2210" s="1">
        <v>419</v>
      </c>
      <c r="F2210" s="1">
        <v>103</v>
      </c>
    </row>
    <row r="2211" spans="1:6" x14ac:dyDescent="0.25">
      <c r="A2211" s="1" t="s">
        <v>15</v>
      </c>
      <c r="B2211" s="4">
        <v>38226</v>
      </c>
      <c r="C2211" s="1">
        <f t="shared" si="68"/>
        <v>2004</v>
      </c>
      <c r="D2211" s="1">
        <f t="shared" si="69"/>
        <v>8</v>
      </c>
      <c r="E2211" s="1">
        <v>349</v>
      </c>
      <c r="F2211" s="1">
        <v>96</v>
      </c>
    </row>
    <row r="2212" spans="1:6" x14ac:dyDescent="0.25">
      <c r="A2212" s="1" t="s">
        <v>15</v>
      </c>
      <c r="B2212" s="4">
        <v>38227</v>
      </c>
      <c r="C2212" s="1">
        <f t="shared" si="68"/>
        <v>2004</v>
      </c>
      <c r="D2212" s="1">
        <f t="shared" si="69"/>
        <v>8</v>
      </c>
      <c r="E2212" s="1">
        <v>191</v>
      </c>
      <c r="F2212" s="1">
        <v>50</v>
      </c>
    </row>
    <row r="2213" spans="1:6" x14ac:dyDescent="0.25">
      <c r="A2213" s="1" t="s">
        <v>15</v>
      </c>
      <c r="B2213" s="4">
        <v>38228</v>
      </c>
      <c r="C2213" s="1">
        <f t="shared" si="68"/>
        <v>2004</v>
      </c>
      <c r="D2213" s="1">
        <f t="shared" si="69"/>
        <v>8</v>
      </c>
      <c r="E2213" s="1">
        <v>78</v>
      </c>
      <c r="F2213" s="1">
        <v>20</v>
      </c>
    </row>
    <row r="2214" spans="1:6" x14ac:dyDescent="0.25">
      <c r="A2214" s="1" t="s">
        <v>15</v>
      </c>
      <c r="B2214" s="4">
        <v>38229</v>
      </c>
      <c r="C2214" s="1">
        <f t="shared" si="68"/>
        <v>2004</v>
      </c>
      <c r="D2214" s="1">
        <f t="shared" si="69"/>
        <v>8</v>
      </c>
      <c r="E2214" s="1">
        <v>50</v>
      </c>
      <c r="F2214" s="1">
        <v>6</v>
      </c>
    </row>
    <row r="2215" spans="1:6" x14ac:dyDescent="0.25">
      <c r="A2215" s="1" t="s">
        <v>15</v>
      </c>
      <c r="B2215" s="4">
        <v>38230</v>
      </c>
      <c r="C2215" s="1">
        <f t="shared" si="68"/>
        <v>2004</v>
      </c>
      <c r="D2215" s="1">
        <f t="shared" si="69"/>
        <v>8</v>
      </c>
      <c r="E2215" s="1">
        <v>90</v>
      </c>
      <c r="F2215" s="1">
        <v>38</v>
      </c>
    </row>
    <row r="2216" spans="1:6" x14ac:dyDescent="0.25">
      <c r="A2216" s="1" t="s">
        <v>15</v>
      </c>
      <c r="B2216" s="4">
        <v>38231</v>
      </c>
      <c r="C2216" s="1">
        <f t="shared" si="68"/>
        <v>2004</v>
      </c>
      <c r="D2216" s="1">
        <f t="shared" si="69"/>
        <v>9</v>
      </c>
      <c r="E2216" s="1">
        <v>324</v>
      </c>
      <c r="F2216" s="1">
        <v>79</v>
      </c>
    </row>
    <row r="2217" spans="1:6" x14ac:dyDescent="0.25">
      <c r="A2217" s="1" t="s">
        <v>15</v>
      </c>
      <c r="B2217" s="4">
        <v>38232</v>
      </c>
      <c r="C2217" s="1">
        <f t="shared" si="68"/>
        <v>2004</v>
      </c>
      <c r="D2217" s="1">
        <f t="shared" si="69"/>
        <v>9</v>
      </c>
      <c r="E2217" s="1">
        <v>398</v>
      </c>
      <c r="F2217" s="1">
        <v>91</v>
      </c>
    </row>
    <row r="2218" spans="1:6" x14ac:dyDescent="0.25">
      <c r="A2218" s="1" t="s">
        <v>15</v>
      </c>
      <c r="B2218" s="4">
        <v>38233</v>
      </c>
      <c r="C2218" s="1">
        <f t="shared" si="68"/>
        <v>2004</v>
      </c>
      <c r="D2218" s="1">
        <f t="shared" si="69"/>
        <v>9</v>
      </c>
      <c r="E2218" s="1">
        <v>361</v>
      </c>
      <c r="F2218" s="1">
        <v>70</v>
      </c>
    </row>
    <row r="2219" spans="1:6" x14ac:dyDescent="0.25">
      <c r="A2219" s="1" t="s">
        <v>15</v>
      </c>
      <c r="B2219" s="4">
        <v>38234</v>
      </c>
      <c r="C2219" s="1">
        <f t="shared" si="68"/>
        <v>2004</v>
      </c>
      <c r="D2219" s="1">
        <f t="shared" si="69"/>
        <v>9</v>
      </c>
      <c r="E2219" s="1">
        <v>421</v>
      </c>
      <c r="F2219" s="1">
        <v>106</v>
      </c>
    </row>
    <row r="2220" spans="1:6" x14ac:dyDescent="0.25">
      <c r="A2220" s="1" t="s">
        <v>15</v>
      </c>
      <c r="B2220" s="4">
        <v>38235</v>
      </c>
      <c r="C2220" s="1">
        <f t="shared" si="68"/>
        <v>2004</v>
      </c>
      <c r="D2220" s="1">
        <f t="shared" si="69"/>
        <v>9</v>
      </c>
      <c r="E2220" s="1">
        <v>955</v>
      </c>
      <c r="F2220" s="1">
        <v>228</v>
      </c>
    </row>
    <row r="2221" spans="1:6" x14ac:dyDescent="0.25">
      <c r="A2221" s="1" t="s">
        <v>15</v>
      </c>
      <c r="B2221" s="4">
        <v>38236</v>
      </c>
      <c r="C2221" s="1">
        <f t="shared" si="68"/>
        <v>2004</v>
      </c>
      <c r="D2221" s="1">
        <f t="shared" si="69"/>
        <v>9</v>
      </c>
      <c r="E2221" s="1">
        <v>956</v>
      </c>
      <c r="F2221" s="1">
        <v>254</v>
      </c>
    </row>
    <row r="2222" spans="1:6" x14ac:dyDescent="0.25">
      <c r="A2222" s="1" t="s">
        <v>15</v>
      </c>
      <c r="B2222" s="4">
        <v>38237</v>
      </c>
      <c r="C2222" s="1">
        <f t="shared" si="68"/>
        <v>2004</v>
      </c>
      <c r="D2222" s="1">
        <f t="shared" si="69"/>
        <v>9</v>
      </c>
      <c r="E2222" s="1">
        <v>775</v>
      </c>
      <c r="F2222" s="1">
        <v>181</v>
      </c>
    </row>
    <row r="2223" spans="1:6" x14ac:dyDescent="0.25">
      <c r="A2223" s="1" t="s">
        <v>15</v>
      </c>
      <c r="B2223" s="4">
        <v>38238</v>
      </c>
      <c r="C2223" s="1">
        <f t="shared" si="68"/>
        <v>2004</v>
      </c>
      <c r="D2223" s="1">
        <f t="shared" si="69"/>
        <v>9</v>
      </c>
      <c r="E2223" s="1">
        <v>779</v>
      </c>
      <c r="F2223" s="1">
        <v>208</v>
      </c>
    </row>
    <row r="2224" spans="1:6" x14ac:dyDescent="0.25">
      <c r="A2224" s="1" t="s">
        <v>15</v>
      </c>
      <c r="B2224" s="4">
        <v>38239</v>
      </c>
      <c r="C2224" s="1">
        <f t="shared" si="68"/>
        <v>2004</v>
      </c>
      <c r="D2224" s="1">
        <f t="shared" si="69"/>
        <v>9</v>
      </c>
      <c r="E2224" s="1">
        <v>1472</v>
      </c>
      <c r="F2224" s="1">
        <v>368</v>
      </c>
    </row>
    <row r="2225" spans="1:6" x14ac:dyDescent="0.25">
      <c r="A2225" s="1" t="s">
        <v>15</v>
      </c>
      <c r="B2225" s="4">
        <v>38240</v>
      </c>
      <c r="C2225" s="1">
        <f t="shared" si="68"/>
        <v>2004</v>
      </c>
      <c r="D2225" s="1">
        <f t="shared" si="69"/>
        <v>9</v>
      </c>
      <c r="E2225" s="1">
        <v>1507</v>
      </c>
      <c r="F2225" s="1">
        <v>394</v>
      </c>
    </row>
    <row r="2226" spans="1:6" x14ac:dyDescent="0.25">
      <c r="A2226" s="1" t="s">
        <v>15</v>
      </c>
      <c r="B2226" s="4">
        <v>38241</v>
      </c>
      <c r="C2226" s="1">
        <f t="shared" si="68"/>
        <v>2004</v>
      </c>
      <c r="D2226" s="1">
        <f t="shared" si="69"/>
        <v>9</v>
      </c>
      <c r="E2226" s="1">
        <v>1459</v>
      </c>
      <c r="F2226" s="1">
        <v>398</v>
      </c>
    </row>
    <row r="2227" spans="1:6" x14ac:dyDescent="0.25">
      <c r="A2227" s="1" t="s">
        <v>15</v>
      </c>
      <c r="B2227" s="4">
        <v>38242</v>
      </c>
      <c r="C2227" s="1">
        <f t="shared" si="68"/>
        <v>2004</v>
      </c>
      <c r="D2227" s="1">
        <f t="shared" si="69"/>
        <v>9</v>
      </c>
      <c r="E2227" s="1">
        <v>3860</v>
      </c>
      <c r="F2227" s="1">
        <v>936</v>
      </c>
    </row>
    <row r="2228" spans="1:6" x14ac:dyDescent="0.25">
      <c r="A2228" s="1" t="s">
        <v>15</v>
      </c>
      <c r="B2228" s="4">
        <v>38243</v>
      </c>
      <c r="C2228" s="1">
        <f t="shared" si="68"/>
        <v>2004</v>
      </c>
      <c r="D2228" s="1">
        <f t="shared" si="69"/>
        <v>9</v>
      </c>
      <c r="E2228" s="1">
        <v>2698</v>
      </c>
      <c r="F2228" s="1">
        <v>612</v>
      </c>
    </row>
    <row r="2229" spans="1:6" x14ac:dyDescent="0.25">
      <c r="A2229" s="1" t="s">
        <v>15</v>
      </c>
      <c r="B2229" s="4">
        <v>38244</v>
      </c>
      <c r="C2229" s="1">
        <f t="shared" si="68"/>
        <v>2004</v>
      </c>
      <c r="D2229" s="1">
        <f t="shared" si="69"/>
        <v>9</v>
      </c>
      <c r="E2229" s="1">
        <v>3120</v>
      </c>
      <c r="F2229" s="1">
        <v>761</v>
      </c>
    </row>
    <row r="2230" spans="1:6" x14ac:dyDescent="0.25">
      <c r="A2230" s="1" t="s">
        <v>15</v>
      </c>
      <c r="B2230" s="4">
        <v>38245</v>
      </c>
      <c r="C2230" s="1">
        <f t="shared" si="68"/>
        <v>2004</v>
      </c>
      <c r="D2230" s="1">
        <f t="shared" si="69"/>
        <v>9</v>
      </c>
      <c r="E2230" s="1">
        <v>4847</v>
      </c>
      <c r="F2230" s="1">
        <v>1150</v>
      </c>
    </row>
    <row r="2231" spans="1:6" x14ac:dyDescent="0.25">
      <c r="A2231" s="1" t="s">
        <v>15</v>
      </c>
      <c r="B2231" s="4">
        <v>38246</v>
      </c>
      <c r="C2231" s="1">
        <f t="shared" si="68"/>
        <v>2004</v>
      </c>
      <c r="D2231" s="1">
        <f t="shared" si="69"/>
        <v>9</v>
      </c>
      <c r="E2231" s="1">
        <v>5182</v>
      </c>
      <c r="F2231" s="1">
        <v>1096</v>
      </c>
    </row>
    <row r="2232" spans="1:6" x14ac:dyDescent="0.25">
      <c r="A2232" s="1" t="s">
        <v>15</v>
      </c>
      <c r="B2232" s="4">
        <v>38247</v>
      </c>
      <c r="C2232" s="1">
        <f t="shared" si="68"/>
        <v>2004</v>
      </c>
      <c r="D2232" s="1">
        <f t="shared" si="69"/>
        <v>9</v>
      </c>
      <c r="E2232" s="1">
        <v>4972</v>
      </c>
      <c r="F2232" s="1">
        <v>1045</v>
      </c>
    </row>
    <row r="2233" spans="1:6" x14ac:dyDescent="0.25">
      <c r="A2233" s="1" t="s">
        <v>15</v>
      </c>
      <c r="B2233" s="4">
        <v>38248</v>
      </c>
      <c r="C2233" s="1">
        <f t="shared" si="68"/>
        <v>2004</v>
      </c>
      <c r="D2233" s="1">
        <f t="shared" si="69"/>
        <v>9</v>
      </c>
      <c r="E2233" s="1">
        <v>3516</v>
      </c>
      <c r="F2233" s="1">
        <v>858</v>
      </c>
    </row>
    <row r="2234" spans="1:6" x14ac:dyDescent="0.25">
      <c r="A2234" s="1" t="s">
        <v>15</v>
      </c>
      <c r="B2234" s="4">
        <v>38249</v>
      </c>
      <c r="C2234" s="1">
        <f t="shared" si="68"/>
        <v>2004</v>
      </c>
      <c r="D2234" s="1">
        <f t="shared" si="69"/>
        <v>9</v>
      </c>
      <c r="E2234" s="1">
        <v>4588</v>
      </c>
      <c r="F2234" s="1">
        <v>1145</v>
      </c>
    </row>
    <row r="2235" spans="1:6" x14ac:dyDescent="0.25">
      <c r="A2235" s="1" t="s">
        <v>15</v>
      </c>
      <c r="B2235" s="4">
        <v>38250</v>
      </c>
      <c r="C2235" s="1">
        <f t="shared" si="68"/>
        <v>2004</v>
      </c>
      <c r="D2235" s="1">
        <f t="shared" si="69"/>
        <v>9</v>
      </c>
      <c r="E2235" s="1">
        <v>2214</v>
      </c>
      <c r="F2235" s="1">
        <v>516</v>
      </c>
    </row>
    <row r="2236" spans="1:6" x14ac:dyDescent="0.25">
      <c r="A2236" s="1" t="s">
        <v>15</v>
      </c>
      <c r="B2236" s="4">
        <v>38251</v>
      </c>
      <c r="C2236" s="1">
        <f t="shared" si="68"/>
        <v>2004</v>
      </c>
      <c r="D2236" s="1">
        <f t="shared" si="69"/>
        <v>9</v>
      </c>
      <c r="E2236" s="1">
        <v>3701</v>
      </c>
      <c r="F2236" s="1">
        <v>788</v>
      </c>
    </row>
    <row r="2237" spans="1:6" x14ac:dyDescent="0.25">
      <c r="A2237" s="1" t="s">
        <v>15</v>
      </c>
      <c r="B2237" s="4">
        <v>38252</v>
      </c>
      <c r="C2237" s="1">
        <f t="shared" si="68"/>
        <v>2004</v>
      </c>
      <c r="D2237" s="1">
        <f t="shared" si="69"/>
        <v>9</v>
      </c>
      <c r="E2237" s="1">
        <v>5513</v>
      </c>
      <c r="F2237" s="1">
        <v>1231</v>
      </c>
    </row>
    <row r="2238" spans="1:6" x14ac:dyDescent="0.25">
      <c r="A2238" s="1" t="s">
        <v>15</v>
      </c>
      <c r="B2238" s="4">
        <v>38253</v>
      </c>
      <c r="C2238" s="1">
        <f t="shared" si="68"/>
        <v>2004</v>
      </c>
      <c r="D2238" s="1">
        <f t="shared" si="69"/>
        <v>9</v>
      </c>
      <c r="E2238" s="1">
        <v>2944</v>
      </c>
      <c r="F2238" s="1">
        <v>664</v>
      </c>
    </row>
    <row r="2239" spans="1:6" x14ac:dyDescent="0.25">
      <c r="A2239" s="1" t="s">
        <v>15</v>
      </c>
      <c r="B2239" s="4">
        <v>38254</v>
      </c>
      <c r="C2239" s="1">
        <f t="shared" si="68"/>
        <v>2004</v>
      </c>
      <c r="D2239" s="1">
        <f t="shared" si="69"/>
        <v>9</v>
      </c>
      <c r="E2239" s="1">
        <v>4072</v>
      </c>
      <c r="F2239" s="1">
        <v>900</v>
      </c>
    </row>
    <row r="2240" spans="1:6" x14ac:dyDescent="0.25">
      <c r="A2240" s="1" t="s">
        <v>15</v>
      </c>
      <c r="B2240" s="4">
        <v>38255</v>
      </c>
      <c r="C2240" s="1">
        <f t="shared" si="68"/>
        <v>2004</v>
      </c>
      <c r="D2240" s="1">
        <f t="shared" si="69"/>
        <v>9</v>
      </c>
      <c r="E2240" s="1">
        <v>2426</v>
      </c>
      <c r="F2240" s="1">
        <v>484</v>
      </c>
    </row>
    <row r="2241" spans="1:6" x14ac:dyDescent="0.25">
      <c r="A2241" s="1" t="s">
        <v>15</v>
      </c>
      <c r="B2241" s="4">
        <v>38256</v>
      </c>
      <c r="C2241" s="1">
        <f t="shared" si="68"/>
        <v>2004</v>
      </c>
      <c r="D2241" s="1">
        <f t="shared" si="69"/>
        <v>9</v>
      </c>
      <c r="E2241" s="1">
        <v>2886</v>
      </c>
      <c r="F2241" s="1">
        <v>637</v>
      </c>
    </row>
    <row r="2242" spans="1:6" x14ac:dyDescent="0.25">
      <c r="A2242" s="1" t="s">
        <v>15</v>
      </c>
      <c r="B2242" s="4">
        <v>38257</v>
      </c>
      <c r="C2242" s="1">
        <f t="shared" si="68"/>
        <v>2004</v>
      </c>
      <c r="D2242" s="1">
        <f t="shared" si="69"/>
        <v>9</v>
      </c>
      <c r="E2242" s="1">
        <v>2812</v>
      </c>
      <c r="F2242" s="1">
        <v>661</v>
      </c>
    </row>
    <row r="2243" spans="1:6" x14ac:dyDescent="0.25">
      <c r="A2243" s="1" t="s">
        <v>15</v>
      </c>
      <c r="B2243" s="4">
        <v>38258</v>
      </c>
      <c r="C2243" s="1">
        <f t="shared" ref="C2243:C2306" si="70">YEAR(B2243)</f>
        <v>2004</v>
      </c>
      <c r="D2243" s="1">
        <f t="shared" ref="D2243:D2306" si="71">MONTH(B2243)</f>
        <v>9</v>
      </c>
      <c r="E2243" s="1">
        <v>2776</v>
      </c>
      <c r="F2243" s="1">
        <v>594</v>
      </c>
    </row>
    <row r="2244" spans="1:6" x14ac:dyDescent="0.25">
      <c r="A2244" s="1" t="s">
        <v>15</v>
      </c>
      <c r="B2244" s="4">
        <v>38259</v>
      </c>
      <c r="C2244" s="1">
        <f t="shared" si="70"/>
        <v>2004</v>
      </c>
      <c r="D2244" s="1">
        <f t="shared" si="71"/>
        <v>9</v>
      </c>
      <c r="E2244" s="1">
        <v>3142</v>
      </c>
      <c r="F2244" s="1">
        <v>733</v>
      </c>
    </row>
    <row r="2245" spans="1:6" x14ac:dyDescent="0.25">
      <c r="A2245" s="1" t="s">
        <v>15</v>
      </c>
      <c r="B2245" s="4">
        <v>38260</v>
      </c>
      <c r="C2245" s="1">
        <f t="shared" si="70"/>
        <v>2004</v>
      </c>
      <c r="D2245" s="1">
        <f t="shared" si="71"/>
        <v>9</v>
      </c>
      <c r="E2245" s="1">
        <v>3344</v>
      </c>
      <c r="F2245" s="1">
        <v>724</v>
      </c>
    </row>
    <row r="2246" spans="1:6" x14ac:dyDescent="0.25">
      <c r="A2246" s="1" t="s">
        <v>15</v>
      </c>
      <c r="B2246" s="4">
        <v>38261</v>
      </c>
      <c r="C2246" s="1">
        <f t="shared" si="70"/>
        <v>2004</v>
      </c>
      <c r="D2246" s="1">
        <f t="shared" si="71"/>
        <v>10</v>
      </c>
      <c r="E2246" s="1">
        <v>3178</v>
      </c>
      <c r="F2246" s="1">
        <v>773</v>
      </c>
    </row>
    <row r="2247" spans="1:6" x14ac:dyDescent="0.25">
      <c r="A2247" s="1" t="s">
        <v>15</v>
      </c>
      <c r="B2247" s="4">
        <v>38262</v>
      </c>
      <c r="C2247" s="1">
        <f t="shared" si="70"/>
        <v>2004</v>
      </c>
      <c r="D2247" s="1">
        <f t="shared" si="71"/>
        <v>10</v>
      </c>
      <c r="E2247" s="1">
        <v>3037</v>
      </c>
      <c r="F2247" s="1">
        <v>732</v>
      </c>
    </row>
    <row r="2248" spans="1:6" x14ac:dyDescent="0.25">
      <c r="A2248" s="1" t="s">
        <v>15</v>
      </c>
      <c r="B2248" s="4">
        <v>38263</v>
      </c>
      <c r="C2248" s="1">
        <f t="shared" si="70"/>
        <v>2004</v>
      </c>
      <c r="D2248" s="1">
        <f t="shared" si="71"/>
        <v>10</v>
      </c>
      <c r="E2248" s="1">
        <v>2759</v>
      </c>
      <c r="F2248" s="1">
        <v>630</v>
      </c>
    </row>
    <row r="2249" spans="1:6" x14ac:dyDescent="0.25">
      <c r="A2249" s="1" t="s">
        <v>15</v>
      </c>
      <c r="B2249" s="4">
        <v>38264</v>
      </c>
      <c r="C2249" s="1">
        <f t="shared" si="70"/>
        <v>2004</v>
      </c>
      <c r="D2249" s="1">
        <f t="shared" si="71"/>
        <v>10</v>
      </c>
      <c r="E2249" s="1">
        <v>3456</v>
      </c>
      <c r="F2249" s="1">
        <v>782</v>
      </c>
    </row>
    <row r="2250" spans="1:6" x14ac:dyDescent="0.25">
      <c r="A2250" s="1" t="s">
        <v>15</v>
      </c>
      <c r="B2250" s="4">
        <v>38265</v>
      </c>
      <c r="C2250" s="1">
        <f t="shared" si="70"/>
        <v>2004</v>
      </c>
      <c r="D2250" s="1">
        <f t="shared" si="71"/>
        <v>10</v>
      </c>
      <c r="E2250" s="1">
        <v>2898</v>
      </c>
      <c r="F2250" s="1">
        <v>616</v>
      </c>
    </row>
    <row r="2251" spans="1:6" x14ac:dyDescent="0.25">
      <c r="A2251" s="1" t="s">
        <v>15</v>
      </c>
      <c r="B2251" s="4">
        <v>38266</v>
      </c>
      <c r="C2251" s="1">
        <f t="shared" si="70"/>
        <v>2004</v>
      </c>
      <c r="D2251" s="1">
        <f t="shared" si="71"/>
        <v>10</v>
      </c>
      <c r="E2251" s="1">
        <v>3995</v>
      </c>
      <c r="F2251" s="1">
        <v>937</v>
      </c>
    </row>
    <row r="2252" spans="1:6" x14ac:dyDescent="0.25">
      <c r="A2252" s="1" t="s">
        <v>15</v>
      </c>
      <c r="B2252" s="4">
        <v>38267</v>
      </c>
      <c r="C2252" s="1">
        <f t="shared" si="70"/>
        <v>2004</v>
      </c>
      <c r="D2252" s="1">
        <f t="shared" si="71"/>
        <v>10</v>
      </c>
      <c r="E2252" s="1">
        <v>3547</v>
      </c>
      <c r="F2252" s="1">
        <v>799</v>
      </c>
    </row>
    <row r="2253" spans="1:6" x14ac:dyDescent="0.25">
      <c r="A2253" s="1" t="s">
        <v>15</v>
      </c>
      <c r="B2253" s="4">
        <v>38268</v>
      </c>
      <c r="C2253" s="1">
        <f t="shared" si="70"/>
        <v>2004</v>
      </c>
      <c r="D2253" s="1">
        <f t="shared" si="71"/>
        <v>10</v>
      </c>
      <c r="E2253" s="1">
        <v>3355</v>
      </c>
      <c r="F2253" s="1">
        <v>686</v>
      </c>
    </row>
    <row r="2254" spans="1:6" x14ac:dyDescent="0.25">
      <c r="A2254" s="1" t="s">
        <v>15</v>
      </c>
      <c r="B2254" s="4">
        <v>38269</v>
      </c>
      <c r="C2254" s="1">
        <f t="shared" si="70"/>
        <v>2004</v>
      </c>
      <c r="D2254" s="1">
        <f t="shared" si="71"/>
        <v>10</v>
      </c>
      <c r="E2254" s="1">
        <v>3739</v>
      </c>
      <c r="F2254" s="1">
        <v>815</v>
      </c>
    </row>
    <row r="2255" spans="1:6" x14ac:dyDescent="0.25">
      <c r="A2255" s="1" t="s">
        <v>15</v>
      </c>
      <c r="B2255" s="4">
        <v>38270</v>
      </c>
      <c r="C2255" s="1">
        <f t="shared" si="70"/>
        <v>2004</v>
      </c>
      <c r="D2255" s="1">
        <f t="shared" si="71"/>
        <v>10</v>
      </c>
      <c r="E2255" s="1">
        <v>2849</v>
      </c>
      <c r="F2255" s="1">
        <v>578</v>
      </c>
    </row>
    <row r="2256" spans="1:6" x14ac:dyDescent="0.25">
      <c r="A2256" s="1" t="s">
        <v>15</v>
      </c>
      <c r="B2256" s="4">
        <v>38271</v>
      </c>
      <c r="C2256" s="1">
        <f t="shared" si="70"/>
        <v>2004</v>
      </c>
      <c r="D2256" s="1">
        <f t="shared" si="71"/>
        <v>10</v>
      </c>
      <c r="E2256" s="1">
        <v>2272</v>
      </c>
      <c r="F2256" s="1">
        <v>460</v>
      </c>
    </row>
    <row r="2257" spans="1:6" x14ac:dyDescent="0.25">
      <c r="A2257" s="1" t="s">
        <v>15</v>
      </c>
      <c r="B2257" s="4">
        <v>38272</v>
      </c>
      <c r="C2257" s="1">
        <f t="shared" si="70"/>
        <v>2004</v>
      </c>
      <c r="D2257" s="1">
        <f t="shared" si="71"/>
        <v>10</v>
      </c>
      <c r="E2257" s="1">
        <v>1781</v>
      </c>
      <c r="F2257" s="1">
        <v>386</v>
      </c>
    </row>
    <row r="2258" spans="1:6" x14ac:dyDescent="0.25">
      <c r="A2258" s="1" t="s">
        <v>15</v>
      </c>
      <c r="B2258" s="4">
        <v>38273</v>
      </c>
      <c r="C2258" s="1">
        <f t="shared" si="70"/>
        <v>2004</v>
      </c>
      <c r="D2258" s="1">
        <f t="shared" si="71"/>
        <v>10</v>
      </c>
      <c r="E2258" s="1">
        <v>1559</v>
      </c>
      <c r="F2258" s="1">
        <v>328</v>
      </c>
    </row>
    <row r="2259" spans="1:6" x14ac:dyDescent="0.25">
      <c r="A2259" s="1" t="s">
        <v>15</v>
      </c>
      <c r="B2259" s="4">
        <v>38274</v>
      </c>
      <c r="C2259" s="1">
        <f t="shared" si="70"/>
        <v>2004</v>
      </c>
      <c r="D2259" s="1">
        <f t="shared" si="71"/>
        <v>10</v>
      </c>
      <c r="E2259" s="1">
        <v>1436</v>
      </c>
      <c r="F2259" s="1">
        <v>318</v>
      </c>
    </row>
    <row r="2260" spans="1:6" x14ac:dyDescent="0.25">
      <c r="A2260" s="1" t="s">
        <v>15</v>
      </c>
      <c r="B2260" s="4">
        <v>38275</v>
      </c>
      <c r="C2260" s="1">
        <f t="shared" si="70"/>
        <v>2004</v>
      </c>
      <c r="D2260" s="1">
        <f t="shared" si="71"/>
        <v>10</v>
      </c>
      <c r="E2260" s="1">
        <v>1390</v>
      </c>
      <c r="F2260" s="1">
        <v>300</v>
      </c>
    </row>
    <row r="2261" spans="1:6" x14ac:dyDescent="0.25">
      <c r="A2261" s="1" t="s">
        <v>15</v>
      </c>
      <c r="B2261" s="4">
        <v>38276</v>
      </c>
      <c r="C2261" s="1">
        <f t="shared" si="70"/>
        <v>2004</v>
      </c>
      <c r="D2261" s="1">
        <f t="shared" si="71"/>
        <v>10</v>
      </c>
      <c r="E2261" s="1">
        <v>1140</v>
      </c>
      <c r="F2261" s="1">
        <v>266</v>
      </c>
    </row>
    <row r="2262" spans="1:6" x14ac:dyDescent="0.25">
      <c r="A2262" s="1" t="s">
        <v>15</v>
      </c>
      <c r="B2262" s="4">
        <v>38277</v>
      </c>
      <c r="C2262" s="1">
        <f t="shared" si="70"/>
        <v>2004</v>
      </c>
      <c r="D2262" s="1">
        <f t="shared" si="71"/>
        <v>10</v>
      </c>
      <c r="E2262" s="1">
        <v>1049</v>
      </c>
      <c r="F2262" s="1">
        <v>251</v>
      </c>
    </row>
    <row r="2263" spans="1:6" x14ac:dyDescent="0.25">
      <c r="A2263" s="1" t="s">
        <v>15</v>
      </c>
      <c r="B2263" s="4">
        <v>38278</v>
      </c>
      <c r="C2263" s="1">
        <f t="shared" si="70"/>
        <v>2004</v>
      </c>
      <c r="D2263" s="1">
        <f t="shared" si="71"/>
        <v>10</v>
      </c>
      <c r="E2263" s="1">
        <v>685</v>
      </c>
      <c r="F2263" s="1">
        <v>136</v>
      </c>
    </row>
    <row r="2264" spans="1:6" x14ac:dyDescent="0.25">
      <c r="A2264" s="1" t="s">
        <v>15</v>
      </c>
      <c r="B2264" s="4">
        <v>38279</v>
      </c>
      <c r="C2264" s="1">
        <f t="shared" si="70"/>
        <v>2004</v>
      </c>
      <c r="D2264" s="1">
        <f t="shared" si="71"/>
        <v>10</v>
      </c>
      <c r="E2264" s="1">
        <v>1056</v>
      </c>
      <c r="F2264" s="1">
        <v>227</v>
      </c>
    </row>
    <row r="2265" spans="1:6" x14ac:dyDescent="0.25">
      <c r="A2265" s="1" t="s">
        <v>15</v>
      </c>
      <c r="B2265" s="4">
        <v>38280</v>
      </c>
      <c r="C2265" s="1">
        <f t="shared" si="70"/>
        <v>2004</v>
      </c>
      <c r="D2265" s="1">
        <f t="shared" si="71"/>
        <v>10</v>
      </c>
      <c r="E2265" s="1">
        <v>755</v>
      </c>
      <c r="F2265" s="1">
        <v>186</v>
      </c>
    </row>
    <row r="2266" spans="1:6" x14ac:dyDescent="0.25">
      <c r="A2266" s="1" t="s">
        <v>15</v>
      </c>
      <c r="B2266" s="4">
        <v>38281</v>
      </c>
      <c r="C2266" s="1">
        <f t="shared" si="70"/>
        <v>2004</v>
      </c>
      <c r="D2266" s="1">
        <f t="shared" si="71"/>
        <v>10</v>
      </c>
      <c r="E2266" s="1">
        <v>1040</v>
      </c>
      <c r="F2266" s="1">
        <v>233</v>
      </c>
    </row>
    <row r="2267" spans="1:6" x14ac:dyDescent="0.25">
      <c r="A2267" s="1" t="s">
        <v>15</v>
      </c>
      <c r="B2267" s="4">
        <v>38282</v>
      </c>
      <c r="C2267" s="1">
        <f t="shared" si="70"/>
        <v>2004</v>
      </c>
      <c r="D2267" s="1">
        <f t="shared" si="71"/>
        <v>10</v>
      </c>
      <c r="E2267" s="1">
        <v>1352</v>
      </c>
      <c r="F2267" s="1">
        <v>283</v>
      </c>
    </row>
    <row r="2268" spans="1:6" x14ac:dyDescent="0.25">
      <c r="A2268" s="1" t="s">
        <v>15</v>
      </c>
      <c r="B2268" s="4">
        <v>38283</v>
      </c>
      <c r="C2268" s="1">
        <f t="shared" si="70"/>
        <v>2004</v>
      </c>
      <c r="D2268" s="1">
        <f t="shared" si="71"/>
        <v>10</v>
      </c>
      <c r="E2268" s="1">
        <v>1166</v>
      </c>
      <c r="F2268" s="1">
        <v>251</v>
      </c>
    </row>
    <row r="2269" spans="1:6" x14ac:dyDescent="0.25">
      <c r="A2269" s="1" t="s">
        <v>15</v>
      </c>
      <c r="B2269" s="4">
        <v>38284</v>
      </c>
      <c r="C2269" s="1">
        <f t="shared" si="70"/>
        <v>2004</v>
      </c>
      <c r="D2269" s="1">
        <f t="shared" si="71"/>
        <v>10</v>
      </c>
      <c r="E2269" s="1">
        <v>1332</v>
      </c>
      <c r="F2269" s="1">
        <v>298</v>
      </c>
    </row>
    <row r="2270" spans="1:6" x14ac:dyDescent="0.25">
      <c r="A2270" s="1" t="s">
        <v>15</v>
      </c>
      <c r="B2270" s="4">
        <v>38285</v>
      </c>
      <c r="C2270" s="1">
        <f t="shared" si="70"/>
        <v>2004</v>
      </c>
      <c r="D2270" s="1">
        <f t="shared" si="71"/>
        <v>10</v>
      </c>
      <c r="E2270" s="1">
        <v>946</v>
      </c>
      <c r="F2270" s="1">
        <v>197</v>
      </c>
    </row>
    <row r="2271" spans="1:6" x14ac:dyDescent="0.25">
      <c r="A2271" s="1" t="s">
        <v>15</v>
      </c>
      <c r="B2271" s="4">
        <v>38286</v>
      </c>
      <c r="C2271" s="1">
        <f t="shared" si="70"/>
        <v>2004</v>
      </c>
      <c r="D2271" s="1">
        <f t="shared" si="71"/>
        <v>10</v>
      </c>
      <c r="E2271" s="1">
        <v>665</v>
      </c>
      <c r="F2271" s="1">
        <v>127</v>
      </c>
    </row>
    <row r="2272" spans="1:6" x14ac:dyDescent="0.25">
      <c r="A2272" s="1" t="s">
        <v>15</v>
      </c>
      <c r="B2272" s="4">
        <v>38287</v>
      </c>
      <c r="C2272" s="1">
        <f t="shared" si="70"/>
        <v>2004</v>
      </c>
      <c r="D2272" s="1">
        <f t="shared" si="71"/>
        <v>10</v>
      </c>
      <c r="E2272" s="1">
        <v>374</v>
      </c>
      <c r="F2272" s="1">
        <v>89</v>
      </c>
    </row>
    <row r="2273" spans="1:6" x14ac:dyDescent="0.25">
      <c r="A2273" s="1" t="s">
        <v>15</v>
      </c>
      <c r="B2273" s="4">
        <v>38288</v>
      </c>
      <c r="C2273" s="1">
        <f t="shared" si="70"/>
        <v>2004</v>
      </c>
      <c r="D2273" s="1">
        <f t="shared" si="71"/>
        <v>10</v>
      </c>
      <c r="E2273" s="1">
        <v>577</v>
      </c>
      <c r="F2273" s="1">
        <v>125</v>
      </c>
    </row>
    <row r="2274" spans="1:6" x14ac:dyDescent="0.25">
      <c r="A2274" s="1" t="s">
        <v>15</v>
      </c>
      <c r="B2274" s="4">
        <v>38289</v>
      </c>
      <c r="C2274" s="1">
        <f t="shared" si="70"/>
        <v>2004</v>
      </c>
      <c r="D2274" s="1">
        <f t="shared" si="71"/>
        <v>10</v>
      </c>
      <c r="E2274" s="1">
        <v>787</v>
      </c>
      <c r="F2274" s="1">
        <v>199</v>
      </c>
    </row>
    <row r="2275" spans="1:6" x14ac:dyDescent="0.25">
      <c r="A2275" s="1" t="s">
        <v>15</v>
      </c>
      <c r="B2275" s="4">
        <v>38290</v>
      </c>
      <c r="C2275" s="1">
        <f t="shared" si="70"/>
        <v>2004</v>
      </c>
      <c r="D2275" s="1">
        <f t="shared" si="71"/>
        <v>10</v>
      </c>
      <c r="E2275" s="1">
        <v>600</v>
      </c>
      <c r="F2275" s="1">
        <v>160</v>
      </c>
    </row>
    <row r="2276" spans="1:6" x14ac:dyDescent="0.25">
      <c r="A2276" s="1" t="s">
        <v>15</v>
      </c>
      <c r="B2276" s="4">
        <v>38291</v>
      </c>
      <c r="C2276" s="1">
        <f t="shared" si="70"/>
        <v>2004</v>
      </c>
      <c r="D2276" s="1">
        <f t="shared" si="71"/>
        <v>10</v>
      </c>
      <c r="E2276" s="1">
        <v>851</v>
      </c>
      <c r="F2276" s="1">
        <v>179</v>
      </c>
    </row>
    <row r="2277" spans="1:6" x14ac:dyDescent="0.25">
      <c r="A2277" s="1" t="s">
        <v>15</v>
      </c>
      <c r="B2277" s="4">
        <v>38292</v>
      </c>
      <c r="C2277" s="1">
        <f t="shared" si="70"/>
        <v>2004</v>
      </c>
      <c r="D2277" s="1">
        <f t="shared" si="71"/>
        <v>11</v>
      </c>
      <c r="E2277" s="1">
        <v>610</v>
      </c>
      <c r="F2277" s="1">
        <v>157</v>
      </c>
    </row>
    <row r="2278" spans="1:6" x14ac:dyDescent="0.25">
      <c r="A2278" s="1" t="s">
        <v>15</v>
      </c>
      <c r="B2278" s="4">
        <v>38293</v>
      </c>
      <c r="C2278" s="1">
        <f t="shared" si="70"/>
        <v>2004</v>
      </c>
      <c r="D2278" s="1">
        <f t="shared" si="71"/>
        <v>11</v>
      </c>
      <c r="E2278" s="1">
        <v>443</v>
      </c>
      <c r="F2278" s="1">
        <v>106</v>
      </c>
    </row>
    <row r="2279" spans="1:6" x14ac:dyDescent="0.25">
      <c r="A2279" s="1" t="s">
        <v>15</v>
      </c>
      <c r="B2279" s="4">
        <v>38294</v>
      </c>
      <c r="C2279" s="1">
        <f t="shared" si="70"/>
        <v>2004</v>
      </c>
      <c r="D2279" s="1">
        <f t="shared" si="71"/>
        <v>11</v>
      </c>
      <c r="E2279" s="1">
        <v>291</v>
      </c>
      <c r="F2279" s="1">
        <v>75</v>
      </c>
    </row>
    <row r="2280" spans="1:6" x14ac:dyDescent="0.25">
      <c r="A2280" s="1" t="s">
        <v>15</v>
      </c>
      <c r="B2280" s="4">
        <v>38295</v>
      </c>
      <c r="C2280" s="1">
        <f t="shared" si="70"/>
        <v>2004</v>
      </c>
      <c r="D2280" s="1">
        <f t="shared" si="71"/>
        <v>11</v>
      </c>
      <c r="E2280" s="1">
        <v>257</v>
      </c>
      <c r="F2280" s="1">
        <v>72</v>
      </c>
    </row>
    <row r="2281" spans="1:6" x14ac:dyDescent="0.25">
      <c r="A2281" s="1" t="s">
        <v>15</v>
      </c>
      <c r="B2281" s="4">
        <v>38296</v>
      </c>
      <c r="C2281" s="1">
        <f t="shared" si="70"/>
        <v>2004</v>
      </c>
      <c r="D2281" s="1">
        <f t="shared" si="71"/>
        <v>11</v>
      </c>
      <c r="E2281" s="1">
        <v>342</v>
      </c>
      <c r="F2281" s="1">
        <v>84</v>
      </c>
    </row>
    <row r="2282" spans="1:6" x14ac:dyDescent="0.25">
      <c r="A2282" s="1" t="s">
        <v>15</v>
      </c>
      <c r="B2282" s="4">
        <v>38297</v>
      </c>
      <c r="C2282" s="1">
        <f t="shared" si="70"/>
        <v>2004</v>
      </c>
      <c r="D2282" s="1">
        <f t="shared" si="71"/>
        <v>11</v>
      </c>
      <c r="E2282" s="1">
        <v>378</v>
      </c>
      <c r="F2282" s="1">
        <v>72</v>
      </c>
    </row>
    <row r="2283" spans="1:6" x14ac:dyDescent="0.25">
      <c r="A2283" s="1" t="s">
        <v>15</v>
      </c>
      <c r="B2283" s="4">
        <v>38298</v>
      </c>
      <c r="C2283" s="1">
        <f t="shared" si="70"/>
        <v>2004</v>
      </c>
      <c r="D2283" s="1">
        <f t="shared" si="71"/>
        <v>11</v>
      </c>
      <c r="E2283" s="1">
        <v>334</v>
      </c>
      <c r="F2283" s="1">
        <v>53</v>
      </c>
    </row>
    <row r="2284" spans="1:6" x14ac:dyDescent="0.25">
      <c r="A2284" s="1" t="s">
        <v>15</v>
      </c>
      <c r="B2284" s="4">
        <v>38299</v>
      </c>
      <c r="C2284" s="1">
        <f t="shared" si="70"/>
        <v>2004</v>
      </c>
      <c r="D2284" s="1">
        <f t="shared" si="71"/>
        <v>11</v>
      </c>
      <c r="E2284" s="1">
        <v>173</v>
      </c>
      <c r="F2284" s="1">
        <v>32</v>
      </c>
    </row>
    <row r="2285" spans="1:6" x14ac:dyDescent="0.25">
      <c r="A2285" s="1" t="s">
        <v>15</v>
      </c>
      <c r="B2285" s="4">
        <v>38300</v>
      </c>
      <c r="C2285" s="1">
        <f t="shared" si="70"/>
        <v>2004</v>
      </c>
      <c r="D2285" s="1">
        <f t="shared" si="71"/>
        <v>11</v>
      </c>
      <c r="E2285" s="1">
        <v>160</v>
      </c>
      <c r="F2285" s="1">
        <v>30</v>
      </c>
    </row>
    <row r="2286" spans="1:6" x14ac:dyDescent="0.25">
      <c r="A2286" s="1" t="s">
        <v>15</v>
      </c>
      <c r="B2286" s="4">
        <v>38301</v>
      </c>
      <c r="C2286" s="1">
        <f t="shared" si="70"/>
        <v>2004</v>
      </c>
      <c r="D2286" s="1">
        <f t="shared" si="71"/>
        <v>11</v>
      </c>
      <c r="E2286" s="1">
        <v>113</v>
      </c>
      <c r="F2286" s="1">
        <v>17</v>
      </c>
    </row>
    <row r="2287" spans="1:6" x14ac:dyDescent="0.25">
      <c r="A2287" s="1" t="s">
        <v>15</v>
      </c>
      <c r="B2287" s="4">
        <v>38302</v>
      </c>
      <c r="C2287" s="1">
        <f t="shared" si="70"/>
        <v>2004</v>
      </c>
      <c r="D2287" s="1">
        <f t="shared" si="71"/>
        <v>11</v>
      </c>
      <c r="E2287" s="1">
        <v>101</v>
      </c>
      <c r="F2287" s="1">
        <v>21</v>
      </c>
    </row>
    <row r="2288" spans="1:6" x14ac:dyDescent="0.25">
      <c r="A2288" s="1" t="s">
        <v>15</v>
      </c>
      <c r="B2288" s="4">
        <v>38303</v>
      </c>
      <c r="C2288" s="1">
        <f t="shared" si="70"/>
        <v>2004</v>
      </c>
      <c r="D2288" s="1">
        <f t="shared" si="71"/>
        <v>11</v>
      </c>
      <c r="E2288" s="1">
        <v>92</v>
      </c>
      <c r="F2288" s="1">
        <v>24</v>
      </c>
    </row>
    <row r="2289" spans="1:6" x14ac:dyDescent="0.25">
      <c r="A2289" s="1" t="s">
        <v>15</v>
      </c>
      <c r="B2289" s="4">
        <v>38304</v>
      </c>
      <c r="C2289" s="1">
        <f t="shared" si="70"/>
        <v>2004</v>
      </c>
      <c r="D2289" s="1">
        <f t="shared" si="71"/>
        <v>11</v>
      </c>
      <c r="E2289" s="1">
        <v>137</v>
      </c>
      <c r="F2289" s="1">
        <v>19</v>
      </c>
    </row>
    <row r="2290" spans="1:6" x14ac:dyDescent="0.25">
      <c r="A2290" s="1" t="s">
        <v>15</v>
      </c>
      <c r="B2290" s="4">
        <v>38305</v>
      </c>
      <c r="C2290" s="1">
        <f t="shared" si="70"/>
        <v>2004</v>
      </c>
      <c r="D2290" s="1">
        <f t="shared" si="71"/>
        <v>11</v>
      </c>
      <c r="E2290" s="1">
        <v>165</v>
      </c>
      <c r="F2290" s="1">
        <v>33</v>
      </c>
    </row>
    <row r="2291" spans="1:6" x14ac:dyDescent="0.25">
      <c r="A2291" s="1" t="s">
        <v>15</v>
      </c>
      <c r="B2291" s="4">
        <v>38306</v>
      </c>
      <c r="C2291" s="1">
        <f t="shared" si="70"/>
        <v>2004</v>
      </c>
      <c r="D2291" s="1">
        <f t="shared" si="71"/>
        <v>11</v>
      </c>
      <c r="E2291" s="1">
        <v>178</v>
      </c>
      <c r="F2291" s="1">
        <v>28</v>
      </c>
    </row>
    <row r="2292" spans="1:6" x14ac:dyDescent="0.25">
      <c r="A2292" s="1" t="s">
        <v>15</v>
      </c>
      <c r="B2292" s="4">
        <v>38307</v>
      </c>
      <c r="C2292" s="1">
        <f t="shared" si="70"/>
        <v>2004</v>
      </c>
      <c r="D2292" s="1">
        <f t="shared" si="71"/>
        <v>11</v>
      </c>
      <c r="E2292" s="1">
        <v>193</v>
      </c>
      <c r="F2292" s="1">
        <v>36</v>
      </c>
    </row>
    <row r="2293" spans="1:6" x14ac:dyDescent="0.25">
      <c r="A2293" s="1" t="s">
        <v>15</v>
      </c>
      <c r="B2293" s="4">
        <v>38308</v>
      </c>
      <c r="C2293" s="1">
        <f t="shared" si="70"/>
        <v>2004</v>
      </c>
      <c r="D2293" s="1">
        <f t="shared" si="71"/>
        <v>11</v>
      </c>
      <c r="E2293" s="1">
        <v>185</v>
      </c>
      <c r="F2293" s="1">
        <v>29</v>
      </c>
    </row>
    <row r="2294" spans="1:6" x14ac:dyDescent="0.25">
      <c r="A2294" s="1" t="s">
        <v>15</v>
      </c>
      <c r="B2294" s="4">
        <v>38309</v>
      </c>
      <c r="C2294" s="1">
        <f t="shared" si="70"/>
        <v>2004</v>
      </c>
      <c r="D2294" s="1">
        <f t="shared" si="71"/>
        <v>11</v>
      </c>
      <c r="E2294" s="1">
        <v>213</v>
      </c>
      <c r="F2294" s="1">
        <v>43</v>
      </c>
    </row>
    <row r="2295" spans="1:6" x14ac:dyDescent="0.25">
      <c r="A2295" s="1" t="s">
        <v>15</v>
      </c>
      <c r="B2295" s="4">
        <v>38310</v>
      </c>
      <c r="C2295" s="1">
        <f t="shared" si="70"/>
        <v>2004</v>
      </c>
      <c r="D2295" s="1">
        <f t="shared" si="71"/>
        <v>11</v>
      </c>
      <c r="E2295" s="1">
        <v>294</v>
      </c>
      <c r="F2295" s="1">
        <v>59</v>
      </c>
    </row>
    <row r="2296" spans="1:6" x14ac:dyDescent="0.25">
      <c r="A2296" s="1" t="s">
        <v>15</v>
      </c>
      <c r="B2296" s="4">
        <v>38311</v>
      </c>
      <c r="C2296" s="1">
        <f t="shared" si="70"/>
        <v>2004</v>
      </c>
      <c r="D2296" s="1">
        <f t="shared" si="71"/>
        <v>11</v>
      </c>
      <c r="E2296" s="1">
        <v>254</v>
      </c>
      <c r="F2296" s="1">
        <v>48</v>
      </c>
    </row>
    <row r="2297" spans="1:6" x14ac:dyDescent="0.25">
      <c r="A2297" s="1" t="s">
        <v>15</v>
      </c>
      <c r="B2297" s="4">
        <v>38312</v>
      </c>
      <c r="C2297" s="1">
        <f t="shared" si="70"/>
        <v>2004</v>
      </c>
      <c r="D2297" s="1">
        <f t="shared" si="71"/>
        <v>11</v>
      </c>
      <c r="E2297" s="1">
        <v>246</v>
      </c>
      <c r="F2297" s="1">
        <v>31</v>
      </c>
    </row>
    <row r="2298" spans="1:6" x14ac:dyDescent="0.25">
      <c r="A2298" s="1" t="s">
        <v>15</v>
      </c>
      <c r="B2298" s="4">
        <v>38313</v>
      </c>
      <c r="C2298" s="1">
        <f t="shared" si="70"/>
        <v>2004</v>
      </c>
      <c r="D2298" s="1">
        <f t="shared" si="71"/>
        <v>11</v>
      </c>
      <c r="E2298" s="1">
        <v>205</v>
      </c>
      <c r="F2298" s="1">
        <v>38</v>
      </c>
    </row>
    <row r="2299" spans="1:6" x14ac:dyDescent="0.25">
      <c r="A2299" s="1" t="s">
        <v>15</v>
      </c>
      <c r="B2299" s="4">
        <v>38314</v>
      </c>
      <c r="C2299" s="1">
        <f t="shared" si="70"/>
        <v>2004</v>
      </c>
      <c r="D2299" s="1">
        <f t="shared" si="71"/>
        <v>11</v>
      </c>
      <c r="E2299" s="1">
        <v>234</v>
      </c>
      <c r="F2299" s="1">
        <v>29</v>
      </c>
    </row>
    <row r="2300" spans="1:6" x14ac:dyDescent="0.25">
      <c r="A2300" s="1" t="s">
        <v>15</v>
      </c>
      <c r="B2300" s="4">
        <v>38315</v>
      </c>
      <c r="C2300" s="1">
        <f t="shared" si="70"/>
        <v>2004</v>
      </c>
      <c r="D2300" s="1">
        <f t="shared" si="71"/>
        <v>11</v>
      </c>
      <c r="E2300" s="1">
        <v>140</v>
      </c>
      <c r="F2300" s="1">
        <v>17</v>
      </c>
    </row>
    <row r="2301" spans="1:6" x14ac:dyDescent="0.25">
      <c r="A2301" s="1" t="s">
        <v>15</v>
      </c>
      <c r="B2301" s="4">
        <v>38316</v>
      </c>
      <c r="C2301" s="1">
        <f t="shared" si="70"/>
        <v>2004</v>
      </c>
      <c r="D2301" s="1">
        <f t="shared" si="71"/>
        <v>11</v>
      </c>
      <c r="E2301" s="1">
        <v>251</v>
      </c>
      <c r="F2301" s="1">
        <v>24</v>
      </c>
    </row>
    <row r="2302" spans="1:6" x14ac:dyDescent="0.25">
      <c r="A2302" s="1" t="s">
        <v>15</v>
      </c>
      <c r="B2302" s="4">
        <v>38317</v>
      </c>
      <c r="C2302" s="1">
        <f t="shared" si="70"/>
        <v>2004</v>
      </c>
      <c r="D2302" s="1">
        <f t="shared" si="71"/>
        <v>11</v>
      </c>
      <c r="E2302" s="1">
        <v>186</v>
      </c>
      <c r="F2302" s="1">
        <v>11</v>
      </c>
    </row>
    <row r="2303" spans="1:6" x14ac:dyDescent="0.25">
      <c r="A2303" s="1" t="s">
        <v>15</v>
      </c>
      <c r="B2303" s="4">
        <v>38318</v>
      </c>
      <c r="C2303" s="1">
        <f t="shared" si="70"/>
        <v>2004</v>
      </c>
      <c r="D2303" s="1">
        <f t="shared" si="71"/>
        <v>11</v>
      </c>
      <c r="E2303" s="1">
        <v>139</v>
      </c>
      <c r="F2303" s="1">
        <v>6</v>
      </c>
    </row>
    <row r="2304" spans="1:6" x14ac:dyDescent="0.25">
      <c r="A2304" s="1" t="s">
        <v>15</v>
      </c>
      <c r="B2304" s="4">
        <v>38319</v>
      </c>
      <c r="C2304" s="1">
        <f t="shared" si="70"/>
        <v>2004</v>
      </c>
      <c r="D2304" s="1">
        <f t="shared" si="71"/>
        <v>11</v>
      </c>
      <c r="E2304" s="1">
        <v>87</v>
      </c>
      <c r="F2304" s="1">
        <v>8</v>
      </c>
    </row>
    <row r="2305" spans="1:6" x14ac:dyDescent="0.25">
      <c r="A2305" s="1" t="s">
        <v>15</v>
      </c>
      <c r="B2305" s="4">
        <v>38320</v>
      </c>
      <c r="C2305" s="1">
        <f t="shared" si="70"/>
        <v>2004</v>
      </c>
      <c r="D2305" s="1">
        <f t="shared" si="71"/>
        <v>11</v>
      </c>
      <c r="E2305" s="1">
        <v>51</v>
      </c>
      <c r="F2305" s="1">
        <v>10</v>
      </c>
    </row>
    <row r="2306" spans="1:6" x14ac:dyDescent="0.25">
      <c r="A2306" s="1" t="s">
        <v>15</v>
      </c>
      <c r="B2306" s="4">
        <v>38321</v>
      </c>
      <c r="C2306" s="1">
        <f t="shared" si="70"/>
        <v>2004</v>
      </c>
      <c r="D2306" s="1">
        <f t="shared" si="71"/>
        <v>11</v>
      </c>
      <c r="E2306" s="1">
        <v>28</v>
      </c>
      <c r="F2306" s="1">
        <v>5</v>
      </c>
    </row>
    <row r="2307" spans="1:6" x14ac:dyDescent="0.25">
      <c r="A2307" s="1" t="s">
        <v>15</v>
      </c>
      <c r="B2307" s="4">
        <v>38322</v>
      </c>
      <c r="C2307" s="1">
        <f t="shared" ref="C2307:C2370" si="72">YEAR(B2307)</f>
        <v>2004</v>
      </c>
      <c r="D2307" s="1">
        <f t="shared" ref="D2307:D2370" si="73">MONTH(B2307)</f>
        <v>12</v>
      </c>
      <c r="E2307" s="1">
        <v>41</v>
      </c>
      <c r="F2307" s="1">
        <v>8</v>
      </c>
    </row>
    <row r="2308" spans="1:6" x14ac:dyDescent="0.25">
      <c r="A2308" s="1" t="s">
        <v>15</v>
      </c>
      <c r="B2308" s="4">
        <v>38323</v>
      </c>
      <c r="C2308" s="1">
        <f t="shared" si="72"/>
        <v>2004</v>
      </c>
      <c r="D2308" s="1">
        <f t="shared" si="73"/>
        <v>12</v>
      </c>
      <c r="E2308" s="1">
        <v>26</v>
      </c>
      <c r="F2308" s="1">
        <v>1</v>
      </c>
    </row>
    <row r="2309" spans="1:6" x14ac:dyDescent="0.25">
      <c r="A2309" s="1" t="s">
        <v>15</v>
      </c>
      <c r="B2309" s="4">
        <v>38324</v>
      </c>
      <c r="C2309" s="1">
        <f t="shared" si="72"/>
        <v>2004</v>
      </c>
      <c r="D2309" s="1">
        <f t="shared" si="73"/>
        <v>12</v>
      </c>
      <c r="E2309" s="1">
        <v>51</v>
      </c>
      <c r="F2309" s="1">
        <v>10</v>
      </c>
    </row>
    <row r="2310" spans="1:6" x14ac:dyDescent="0.25">
      <c r="A2310" s="1" t="s">
        <v>15</v>
      </c>
      <c r="B2310" s="4">
        <v>38325</v>
      </c>
      <c r="C2310" s="1">
        <f t="shared" si="72"/>
        <v>2004</v>
      </c>
      <c r="D2310" s="1">
        <f t="shared" si="73"/>
        <v>12</v>
      </c>
      <c r="E2310" s="1">
        <v>59</v>
      </c>
      <c r="F2310" s="1">
        <v>7</v>
      </c>
    </row>
    <row r="2311" spans="1:6" x14ac:dyDescent="0.25">
      <c r="A2311" s="1" t="s">
        <v>15</v>
      </c>
      <c r="B2311" s="4">
        <v>38326</v>
      </c>
      <c r="C2311" s="1">
        <f t="shared" si="72"/>
        <v>2004</v>
      </c>
      <c r="D2311" s="1">
        <f t="shared" si="73"/>
        <v>12</v>
      </c>
      <c r="E2311" s="1">
        <v>70</v>
      </c>
      <c r="F2311" s="1">
        <v>5</v>
      </c>
    </row>
    <row r="2312" spans="1:6" x14ac:dyDescent="0.25">
      <c r="A2312" s="1" t="s">
        <v>15</v>
      </c>
      <c r="B2312" s="4">
        <v>38327</v>
      </c>
      <c r="C2312" s="1">
        <f t="shared" si="72"/>
        <v>2004</v>
      </c>
      <c r="D2312" s="1">
        <f t="shared" si="73"/>
        <v>12</v>
      </c>
      <c r="E2312" s="1">
        <v>40</v>
      </c>
      <c r="F2312" s="1">
        <v>5</v>
      </c>
    </row>
    <row r="2313" spans="1:6" x14ac:dyDescent="0.25">
      <c r="A2313" s="1" t="s">
        <v>15</v>
      </c>
      <c r="B2313" s="4">
        <v>38328</v>
      </c>
      <c r="C2313" s="1">
        <f t="shared" si="72"/>
        <v>2004</v>
      </c>
      <c r="D2313" s="1">
        <f t="shared" si="73"/>
        <v>12</v>
      </c>
      <c r="E2313" s="1">
        <v>32</v>
      </c>
      <c r="F2313" s="1">
        <v>5</v>
      </c>
    </row>
    <row r="2314" spans="1:6" x14ac:dyDescent="0.25">
      <c r="A2314" s="1" t="s">
        <v>15</v>
      </c>
      <c r="B2314" s="4">
        <v>38329</v>
      </c>
      <c r="C2314" s="1">
        <f t="shared" si="72"/>
        <v>2004</v>
      </c>
      <c r="D2314" s="1">
        <f t="shared" si="73"/>
        <v>12</v>
      </c>
      <c r="E2314" s="1">
        <v>32</v>
      </c>
      <c r="F2314" s="1">
        <v>5</v>
      </c>
    </row>
    <row r="2315" spans="1:6" x14ac:dyDescent="0.25">
      <c r="A2315" s="1" t="s">
        <v>15</v>
      </c>
      <c r="B2315" s="4">
        <v>38330</v>
      </c>
      <c r="C2315" s="1">
        <f t="shared" si="72"/>
        <v>2004</v>
      </c>
      <c r="D2315" s="1">
        <f t="shared" si="73"/>
        <v>12</v>
      </c>
      <c r="E2315" s="1">
        <v>39</v>
      </c>
      <c r="F2315" s="1">
        <v>1</v>
      </c>
    </row>
    <row r="2316" spans="1:6" x14ac:dyDescent="0.25">
      <c r="A2316" s="1" t="s">
        <v>15</v>
      </c>
      <c r="B2316" s="4">
        <v>38331</v>
      </c>
      <c r="C2316" s="1">
        <f t="shared" si="72"/>
        <v>2004</v>
      </c>
      <c r="D2316" s="1">
        <f t="shared" si="73"/>
        <v>12</v>
      </c>
      <c r="E2316" s="1">
        <v>11</v>
      </c>
      <c r="F2316" s="1">
        <v>5</v>
      </c>
    </row>
    <row r="2317" spans="1:6" x14ac:dyDescent="0.25">
      <c r="A2317" s="1" t="s">
        <v>15</v>
      </c>
      <c r="B2317" s="4">
        <v>38332</v>
      </c>
      <c r="C2317" s="1">
        <f t="shared" si="72"/>
        <v>2004</v>
      </c>
      <c r="D2317" s="1">
        <f t="shared" si="73"/>
        <v>12</v>
      </c>
      <c r="E2317" s="1">
        <v>36</v>
      </c>
      <c r="F2317" s="1">
        <v>5</v>
      </c>
    </row>
    <row r="2318" spans="1:6" x14ac:dyDescent="0.25">
      <c r="A2318" s="1" t="s">
        <v>15</v>
      </c>
      <c r="B2318" s="4">
        <v>38333</v>
      </c>
      <c r="C2318" s="1">
        <f t="shared" si="72"/>
        <v>2004</v>
      </c>
      <c r="D2318" s="1">
        <f t="shared" si="73"/>
        <v>12</v>
      </c>
      <c r="E2318" s="1">
        <v>7</v>
      </c>
      <c r="F2318" s="1">
        <v>0</v>
      </c>
    </row>
    <row r="2319" spans="1:6" x14ac:dyDescent="0.25">
      <c r="A2319" s="1" t="s">
        <v>15</v>
      </c>
      <c r="B2319" s="4">
        <v>38334</v>
      </c>
      <c r="C2319" s="1">
        <f t="shared" si="72"/>
        <v>2004</v>
      </c>
      <c r="D2319" s="1">
        <f t="shared" si="73"/>
        <v>12</v>
      </c>
      <c r="E2319" s="1">
        <v>17</v>
      </c>
      <c r="F2319" s="1">
        <v>1</v>
      </c>
    </row>
    <row r="2320" spans="1:6" x14ac:dyDescent="0.25">
      <c r="A2320" s="1" t="s">
        <v>15</v>
      </c>
      <c r="B2320" s="4">
        <v>38335</v>
      </c>
      <c r="C2320" s="1">
        <f t="shared" si="72"/>
        <v>2004</v>
      </c>
      <c r="D2320" s="1">
        <f t="shared" si="73"/>
        <v>12</v>
      </c>
      <c r="E2320" s="1">
        <v>17</v>
      </c>
      <c r="F2320" s="1">
        <v>3</v>
      </c>
    </row>
    <row r="2321" spans="1:6" x14ac:dyDescent="0.25">
      <c r="A2321" s="1" t="s">
        <v>15</v>
      </c>
      <c r="B2321" s="4">
        <v>38336</v>
      </c>
      <c r="C2321" s="1">
        <f t="shared" si="72"/>
        <v>2004</v>
      </c>
      <c r="D2321" s="1">
        <f t="shared" si="73"/>
        <v>12</v>
      </c>
      <c r="E2321" s="1">
        <v>27</v>
      </c>
      <c r="F2321" s="1">
        <v>1</v>
      </c>
    </row>
    <row r="2322" spans="1:6" x14ac:dyDescent="0.25">
      <c r="A2322" s="1" t="s">
        <v>15</v>
      </c>
      <c r="B2322" s="4">
        <v>38412</v>
      </c>
      <c r="C2322" s="1">
        <f t="shared" si="72"/>
        <v>2005</v>
      </c>
      <c r="D2322" s="1">
        <f t="shared" si="73"/>
        <v>3</v>
      </c>
      <c r="E2322" s="1">
        <v>12</v>
      </c>
      <c r="F2322" s="1">
        <v>0</v>
      </c>
    </row>
    <row r="2323" spans="1:6" x14ac:dyDescent="0.25">
      <c r="A2323" s="1" t="s">
        <v>15</v>
      </c>
      <c r="B2323" s="4">
        <v>38413</v>
      </c>
      <c r="C2323" s="1">
        <f t="shared" si="72"/>
        <v>2005</v>
      </c>
      <c r="D2323" s="1">
        <f t="shared" si="73"/>
        <v>3</v>
      </c>
      <c r="E2323" s="1">
        <v>26</v>
      </c>
      <c r="F2323" s="1">
        <v>4</v>
      </c>
    </row>
    <row r="2324" spans="1:6" x14ac:dyDescent="0.25">
      <c r="A2324" s="1" t="s">
        <v>15</v>
      </c>
      <c r="B2324" s="4">
        <v>38414</v>
      </c>
      <c r="C2324" s="1">
        <f t="shared" si="72"/>
        <v>2005</v>
      </c>
      <c r="D2324" s="1">
        <f t="shared" si="73"/>
        <v>3</v>
      </c>
      <c r="E2324" s="1">
        <v>39</v>
      </c>
      <c r="F2324" s="1">
        <v>7</v>
      </c>
    </row>
    <row r="2325" spans="1:6" x14ac:dyDescent="0.25">
      <c r="A2325" s="1" t="s">
        <v>15</v>
      </c>
      <c r="B2325" s="4">
        <v>38415</v>
      </c>
      <c r="C2325" s="1">
        <f t="shared" si="72"/>
        <v>2005</v>
      </c>
      <c r="D2325" s="1">
        <f t="shared" si="73"/>
        <v>3</v>
      </c>
      <c r="E2325" s="1">
        <v>115</v>
      </c>
      <c r="F2325" s="1">
        <v>20</v>
      </c>
    </row>
    <row r="2326" spans="1:6" x14ac:dyDescent="0.25">
      <c r="A2326" s="1" t="s">
        <v>15</v>
      </c>
      <c r="B2326" s="4">
        <v>38416</v>
      </c>
      <c r="C2326" s="1">
        <f t="shared" si="72"/>
        <v>2005</v>
      </c>
      <c r="D2326" s="1">
        <f t="shared" si="73"/>
        <v>3</v>
      </c>
      <c r="E2326" s="1">
        <v>176</v>
      </c>
      <c r="F2326" s="1">
        <v>26</v>
      </c>
    </row>
    <row r="2327" spans="1:6" x14ac:dyDescent="0.25">
      <c r="A2327" s="1" t="s">
        <v>15</v>
      </c>
      <c r="B2327" s="4">
        <v>38417</v>
      </c>
      <c r="C2327" s="1">
        <f t="shared" si="72"/>
        <v>2005</v>
      </c>
      <c r="D2327" s="1">
        <f t="shared" si="73"/>
        <v>3</v>
      </c>
      <c r="E2327" s="1">
        <v>124</v>
      </c>
      <c r="F2327" s="1">
        <v>17</v>
      </c>
    </row>
    <row r="2328" spans="1:6" x14ac:dyDescent="0.25">
      <c r="A2328" s="1" t="s">
        <v>15</v>
      </c>
      <c r="B2328" s="4">
        <v>38418</v>
      </c>
      <c r="C2328" s="1">
        <f t="shared" si="72"/>
        <v>2005</v>
      </c>
      <c r="D2328" s="1">
        <f t="shared" si="73"/>
        <v>3</v>
      </c>
      <c r="E2328" s="1">
        <v>96</v>
      </c>
      <c r="F2328" s="1">
        <v>15</v>
      </c>
    </row>
    <row r="2329" spans="1:6" x14ac:dyDescent="0.25">
      <c r="A2329" s="1" t="s">
        <v>15</v>
      </c>
      <c r="B2329" s="4">
        <v>38419</v>
      </c>
      <c r="C2329" s="1">
        <f t="shared" si="72"/>
        <v>2005</v>
      </c>
      <c r="D2329" s="1">
        <f t="shared" si="73"/>
        <v>3</v>
      </c>
      <c r="E2329" s="1">
        <v>113</v>
      </c>
      <c r="F2329" s="1">
        <v>22</v>
      </c>
    </row>
    <row r="2330" spans="1:6" x14ac:dyDescent="0.25">
      <c r="A2330" s="1" t="s">
        <v>15</v>
      </c>
      <c r="B2330" s="4">
        <v>38420</v>
      </c>
      <c r="C2330" s="1">
        <f t="shared" si="72"/>
        <v>2005</v>
      </c>
      <c r="D2330" s="1">
        <f t="shared" si="73"/>
        <v>3</v>
      </c>
      <c r="E2330" s="1">
        <v>68</v>
      </c>
      <c r="F2330" s="1">
        <v>19</v>
      </c>
    </row>
    <row r="2331" spans="1:6" x14ac:dyDescent="0.25">
      <c r="A2331" s="1" t="s">
        <v>15</v>
      </c>
      <c r="B2331" s="4">
        <v>38421</v>
      </c>
      <c r="C2331" s="1">
        <f t="shared" si="72"/>
        <v>2005</v>
      </c>
      <c r="D2331" s="1">
        <f t="shared" si="73"/>
        <v>3</v>
      </c>
      <c r="E2331" s="1">
        <v>73</v>
      </c>
      <c r="F2331" s="1">
        <v>21</v>
      </c>
    </row>
    <row r="2332" spans="1:6" x14ac:dyDescent="0.25">
      <c r="A2332" s="1" t="s">
        <v>15</v>
      </c>
      <c r="B2332" s="4">
        <v>38422</v>
      </c>
      <c r="C2332" s="1">
        <f t="shared" si="72"/>
        <v>2005</v>
      </c>
      <c r="D2332" s="1">
        <f t="shared" si="73"/>
        <v>3</v>
      </c>
      <c r="E2332" s="1">
        <v>80</v>
      </c>
      <c r="F2332" s="1">
        <v>14</v>
      </c>
    </row>
    <row r="2333" spans="1:6" x14ac:dyDescent="0.25">
      <c r="A2333" s="1" t="s">
        <v>15</v>
      </c>
      <c r="B2333" s="4">
        <v>38423</v>
      </c>
      <c r="C2333" s="1">
        <f t="shared" si="72"/>
        <v>2005</v>
      </c>
      <c r="D2333" s="1">
        <f t="shared" si="73"/>
        <v>3</v>
      </c>
      <c r="E2333" s="1">
        <v>120</v>
      </c>
      <c r="F2333" s="1">
        <v>36</v>
      </c>
    </row>
    <row r="2334" spans="1:6" x14ac:dyDescent="0.25">
      <c r="A2334" s="1" t="s">
        <v>15</v>
      </c>
      <c r="B2334" s="4">
        <v>38424</v>
      </c>
      <c r="C2334" s="1">
        <f t="shared" si="72"/>
        <v>2005</v>
      </c>
      <c r="D2334" s="1">
        <f t="shared" si="73"/>
        <v>3</v>
      </c>
      <c r="E2334" s="1">
        <v>193</v>
      </c>
      <c r="F2334" s="1">
        <v>57</v>
      </c>
    </row>
    <row r="2335" spans="1:6" x14ac:dyDescent="0.25">
      <c r="A2335" s="1" t="s">
        <v>15</v>
      </c>
      <c r="B2335" s="4">
        <v>38425</v>
      </c>
      <c r="C2335" s="1">
        <f t="shared" si="72"/>
        <v>2005</v>
      </c>
      <c r="D2335" s="1">
        <f t="shared" si="73"/>
        <v>3</v>
      </c>
      <c r="E2335" s="1">
        <v>230</v>
      </c>
      <c r="F2335" s="1">
        <v>69</v>
      </c>
    </row>
    <row r="2336" spans="1:6" x14ac:dyDescent="0.25">
      <c r="A2336" s="1" t="s">
        <v>15</v>
      </c>
      <c r="B2336" s="4">
        <v>38426</v>
      </c>
      <c r="C2336" s="1">
        <f t="shared" si="72"/>
        <v>2005</v>
      </c>
      <c r="D2336" s="1">
        <f t="shared" si="73"/>
        <v>3</v>
      </c>
      <c r="E2336" s="1">
        <v>242</v>
      </c>
      <c r="F2336" s="1">
        <v>58</v>
      </c>
    </row>
    <row r="2337" spans="1:6" x14ac:dyDescent="0.25">
      <c r="A2337" s="1" t="s">
        <v>15</v>
      </c>
      <c r="B2337" s="4">
        <v>38427</v>
      </c>
      <c r="C2337" s="1">
        <f t="shared" si="72"/>
        <v>2005</v>
      </c>
      <c r="D2337" s="1">
        <f t="shared" si="73"/>
        <v>3</v>
      </c>
      <c r="E2337" s="1">
        <v>166</v>
      </c>
      <c r="F2337" s="1">
        <v>41</v>
      </c>
    </row>
    <row r="2338" spans="1:6" x14ac:dyDescent="0.25">
      <c r="A2338" s="1" t="s">
        <v>15</v>
      </c>
      <c r="B2338" s="4">
        <v>38428</v>
      </c>
      <c r="C2338" s="1">
        <f t="shared" si="72"/>
        <v>2005</v>
      </c>
      <c r="D2338" s="1">
        <f t="shared" si="73"/>
        <v>3</v>
      </c>
      <c r="E2338" s="1">
        <v>131</v>
      </c>
      <c r="F2338" s="1">
        <v>27</v>
      </c>
    </row>
    <row r="2339" spans="1:6" x14ac:dyDescent="0.25">
      <c r="A2339" s="1" t="s">
        <v>15</v>
      </c>
      <c r="B2339" s="4">
        <v>38429</v>
      </c>
      <c r="C2339" s="1">
        <f t="shared" si="72"/>
        <v>2005</v>
      </c>
      <c r="D2339" s="1">
        <f t="shared" si="73"/>
        <v>3</v>
      </c>
      <c r="E2339" s="1">
        <v>139</v>
      </c>
      <c r="F2339" s="1">
        <v>37</v>
      </c>
    </row>
    <row r="2340" spans="1:6" x14ac:dyDescent="0.25">
      <c r="A2340" s="1" t="s">
        <v>15</v>
      </c>
      <c r="B2340" s="4">
        <v>38430</v>
      </c>
      <c r="C2340" s="1">
        <f t="shared" si="72"/>
        <v>2005</v>
      </c>
      <c r="D2340" s="1">
        <f t="shared" si="73"/>
        <v>3</v>
      </c>
      <c r="E2340" s="1">
        <v>216</v>
      </c>
      <c r="F2340" s="1">
        <v>49</v>
      </c>
    </row>
    <row r="2341" spans="1:6" x14ac:dyDescent="0.25">
      <c r="A2341" s="1" t="s">
        <v>15</v>
      </c>
      <c r="B2341" s="4">
        <v>38431</v>
      </c>
      <c r="C2341" s="1">
        <f t="shared" si="72"/>
        <v>2005</v>
      </c>
      <c r="D2341" s="1">
        <f t="shared" si="73"/>
        <v>3</v>
      </c>
      <c r="E2341" s="1">
        <v>175</v>
      </c>
      <c r="F2341" s="1">
        <v>53</v>
      </c>
    </row>
    <row r="2342" spans="1:6" x14ac:dyDescent="0.25">
      <c r="A2342" s="1" t="s">
        <v>15</v>
      </c>
      <c r="B2342" s="4">
        <v>38432</v>
      </c>
      <c r="C2342" s="1">
        <f t="shared" si="72"/>
        <v>2005</v>
      </c>
      <c r="D2342" s="1">
        <f t="shared" si="73"/>
        <v>3</v>
      </c>
      <c r="E2342" s="1">
        <v>81</v>
      </c>
      <c r="F2342" s="1">
        <v>27</v>
      </c>
    </row>
    <row r="2343" spans="1:6" x14ac:dyDescent="0.25">
      <c r="A2343" s="1" t="s">
        <v>15</v>
      </c>
      <c r="B2343" s="4">
        <v>38433</v>
      </c>
      <c r="C2343" s="1">
        <f t="shared" si="72"/>
        <v>2005</v>
      </c>
      <c r="D2343" s="1">
        <f t="shared" si="73"/>
        <v>3</v>
      </c>
      <c r="E2343" s="1">
        <v>87</v>
      </c>
      <c r="F2343" s="1">
        <v>32</v>
      </c>
    </row>
    <row r="2344" spans="1:6" x14ac:dyDescent="0.25">
      <c r="A2344" s="1" t="s">
        <v>15</v>
      </c>
      <c r="B2344" s="4">
        <v>38434</v>
      </c>
      <c r="C2344" s="1">
        <f t="shared" si="72"/>
        <v>2005</v>
      </c>
      <c r="D2344" s="1">
        <f t="shared" si="73"/>
        <v>3</v>
      </c>
      <c r="E2344" s="1">
        <v>60</v>
      </c>
      <c r="F2344" s="1">
        <v>21</v>
      </c>
    </row>
    <row r="2345" spans="1:6" x14ac:dyDescent="0.25">
      <c r="A2345" s="1" t="s">
        <v>15</v>
      </c>
      <c r="B2345" s="4">
        <v>38435</v>
      </c>
      <c r="C2345" s="1">
        <f t="shared" si="72"/>
        <v>2005</v>
      </c>
      <c r="D2345" s="1">
        <f t="shared" si="73"/>
        <v>3</v>
      </c>
      <c r="E2345" s="1">
        <v>75</v>
      </c>
      <c r="F2345" s="1">
        <v>35</v>
      </c>
    </row>
    <row r="2346" spans="1:6" x14ac:dyDescent="0.25">
      <c r="A2346" s="1" t="s">
        <v>15</v>
      </c>
      <c r="B2346" s="4">
        <v>38436</v>
      </c>
      <c r="C2346" s="1">
        <f t="shared" si="72"/>
        <v>2005</v>
      </c>
      <c r="D2346" s="1">
        <f t="shared" si="73"/>
        <v>3</v>
      </c>
      <c r="E2346" s="1">
        <v>80</v>
      </c>
      <c r="F2346" s="1">
        <v>22</v>
      </c>
    </row>
    <row r="2347" spans="1:6" x14ac:dyDescent="0.25">
      <c r="A2347" s="1" t="s">
        <v>15</v>
      </c>
      <c r="B2347" s="4">
        <v>38437</v>
      </c>
      <c r="C2347" s="1">
        <f t="shared" si="72"/>
        <v>2005</v>
      </c>
      <c r="D2347" s="1">
        <f t="shared" si="73"/>
        <v>3</v>
      </c>
      <c r="E2347" s="1">
        <v>117</v>
      </c>
      <c r="F2347" s="1">
        <v>26</v>
      </c>
    </row>
    <row r="2348" spans="1:6" x14ac:dyDescent="0.25">
      <c r="A2348" s="1" t="s">
        <v>15</v>
      </c>
      <c r="B2348" s="4">
        <v>38438</v>
      </c>
      <c r="C2348" s="1">
        <f t="shared" si="72"/>
        <v>2005</v>
      </c>
      <c r="D2348" s="1">
        <f t="shared" si="73"/>
        <v>3</v>
      </c>
      <c r="E2348" s="1">
        <v>109</v>
      </c>
      <c r="F2348" s="1">
        <v>41</v>
      </c>
    </row>
    <row r="2349" spans="1:6" x14ac:dyDescent="0.25">
      <c r="A2349" s="1" t="s">
        <v>15</v>
      </c>
      <c r="B2349" s="4">
        <v>38439</v>
      </c>
      <c r="C2349" s="1">
        <f t="shared" si="72"/>
        <v>2005</v>
      </c>
      <c r="D2349" s="1">
        <f t="shared" si="73"/>
        <v>3</v>
      </c>
      <c r="E2349" s="1">
        <v>102</v>
      </c>
      <c r="F2349" s="1">
        <v>30</v>
      </c>
    </row>
    <row r="2350" spans="1:6" x14ac:dyDescent="0.25">
      <c r="A2350" s="1" t="s">
        <v>15</v>
      </c>
      <c r="B2350" s="4">
        <v>38440</v>
      </c>
      <c r="C2350" s="1">
        <f t="shared" si="72"/>
        <v>2005</v>
      </c>
      <c r="D2350" s="1">
        <f t="shared" si="73"/>
        <v>3</v>
      </c>
      <c r="E2350" s="1">
        <v>96</v>
      </c>
      <c r="F2350" s="1">
        <v>34</v>
      </c>
    </row>
    <row r="2351" spans="1:6" x14ac:dyDescent="0.25">
      <c r="A2351" s="1" t="s">
        <v>15</v>
      </c>
      <c r="B2351" s="4">
        <v>38441</v>
      </c>
      <c r="C2351" s="1">
        <f t="shared" si="72"/>
        <v>2005</v>
      </c>
      <c r="D2351" s="1">
        <f t="shared" si="73"/>
        <v>3</v>
      </c>
      <c r="E2351" s="1">
        <v>85</v>
      </c>
      <c r="F2351" s="1">
        <v>38</v>
      </c>
    </row>
    <row r="2352" spans="1:6" x14ac:dyDescent="0.25">
      <c r="A2352" s="1" t="s">
        <v>15</v>
      </c>
      <c r="B2352" s="4">
        <v>38442</v>
      </c>
      <c r="C2352" s="1">
        <f t="shared" si="72"/>
        <v>2005</v>
      </c>
      <c r="D2352" s="1">
        <f t="shared" si="73"/>
        <v>3</v>
      </c>
      <c r="E2352" s="1">
        <v>53</v>
      </c>
      <c r="F2352" s="1">
        <v>16</v>
      </c>
    </row>
    <row r="2353" spans="1:6" x14ac:dyDescent="0.25">
      <c r="A2353" s="1" t="s">
        <v>15</v>
      </c>
      <c r="B2353" s="4">
        <v>38443</v>
      </c>
      <c r="C2353" s="1">
        <f t="shared" si="72"/>
        <v>2005</v>
      </c>
      <c r="D2353" s="1">
        <f t="shared" si="73"/>
        <v>4</v>
      </c>
      <c r="E2353" s="1">
        <v>148</v>
      </c>
      <c r="F2353" s="1">
        <v>74</v>
      </c>
    </row>
    <row r="2354" spans="1:6" x14ac:dyDescent="0.25">
      <c r="A2354" s="1" t="s">
        <v>15</v>
      </c>
      <c r="B2354" s="4">
        <v>38444</v>
      </c>
      <c r="C2354" s="1">
        <f t="shared" si="72"/>
        <v>2005</v>
      </c>
      <c r="D2354" s="1">
        <f t="shared" si="73"/>
        <v>4</v>
      </c>
      <c r="E2354" s="1">
        <v>100</v>
      </c>
      <c r="F2354" s="1">
        <v>37</v>
      </c>
    </row>
    <row r="2355" spans="1:6" x14ac:dyDescent="0.25">
      <c r="A2355" s="1" t="s">
        <v>15</v>
      </c>
      <c r="B2355" s="4">
        <v>38445</v>
      </c>
      <c r="C2355" s="1">
        <f t="shared" si="72"/>
        <v>2005</v>
      </c>
      <c r="D2355" s="1">
        <f t="shared" si="73"/>
        <v>4</v>
      </c>
      <c r="E2355" s="1">
        <v>40</v>
      </c>
      <c r="F2355" s="1">
        <v>13</v>
      </c>
    </row>
    <row r="2356" spans="1:6" x14ac:dyDescent="0.25">
      <c r="A2356" s="1" t="s">
        <v>15</v>
      </c>
      <c r="B2356" s="4">
        <v>38446</v>
      </c>
      <c r="C2356" s="1">
        <f t="shared" si="72"/>
        <v>2005</v>
      </c>
      <c r="D2356" s="1">
        <f t="shared" si="73"/>
        <v>4</v>
      </c>
      <c r="E2356" s="1">
        <v>30</v>
      </c>
      <c r="F2356" s="1">
        <v>6</v>
      </c>
    </row>
    <row r="2357" spans="1:6" x14ac:dyDescent="0.25">
      <c r="A2357" s="1" t="s">
        <v>15</v>
      </c>
      <c r="B2357" s="4">
        <v>38447</v>
      </c>
      <c r="C2357" s="1">
        <f t="shared" si="72"/>
        <v>2005</v>
      </c>
      <c r="D2357" s="1">
        <f t="shared" si="73"/>
        <v>4</v>
      </c>
      <c r="E2357" s="1">
        <v>36</v>
      </c>
      <c r="F2357" s="1">
        <v>17</v>
      </c>
    </row>
    <row r="2358" spans="1:6" x14ac:dyDescent="0.25">
      <c r="A2358" s="1" t="s">
        <v>15</v>
      </c>
      <c r="B2358" s="4">
        <v>38448</v>
      </c>
      <c r="C2358" s="1">
        <f t="shared" si="72"/>
        <v>2005</v>
      </c>
      <c r="D2358" s="1">
        <f t="shared" si="73"/>
        <v>4</v>
      </c>
      <c r="E2358" s="1">
        <v>30</v>
      </c>
      <c r="F2358" s="1">
        <v>14</v>
      </c>
    </row>
    <row r="2359" spans="1:6" x14ac:dyDescent="0.25">
      <c r="A2359" s="1" t="s">
        <v>15</v>
      </c>
      <c r="B2359" s="4">
        <v>38449</v>
      </c>
      <c r="C2359" s="1">
        <f t="shared" si="72"/>
        <v>2005</v>
      </c>
      <c r="D2359" s="1">
        <f t="shared" si="73"/>
        <v>4</v>
      </c>
      <c r="E2359" s="1">
        <v>46</v>
      </c>
      <c r="F2359" s="1">
        <v>16</v>
      </c>
    </row>
    <row r="2360" spans="1:6" x14ac:dyDescent="0.25">
      <c r="A2360" s="1" t="s">
        <v>15</v>
      </c>
      <c r="B2360" s="4">
        <v>38450</v>
      </c>
      <c r="C2360" s="1">
        <f t="shared" si="72"/>
        <v>2005</v>
      </c>
      <c r="D2360" s="1">
        <f t="shared" si="73"/>
        <v>4</v>
      </c>
      <c r="E2360" s="1">
        <v>52</v>
      </c>
      <c r="F2360" s="1">
        <v>25</v>
      </c>
    </row>
    <row r="2361" spans="1:6" x14ac:dyDescent="0.25">
      <c r="A2361" s="1" t="s">
        <v>15</v>
      </c>
      <c r="B2361" s="4">
        <v>38451</v>
      </c>
      <c r="C2361" s="1">
        <f t="shared" si="72"/>
        <v>2005</v>
      </c>
      <c r="D2361" s="1">
        <f t="shared" si="73"/>
        <v>4</v>
      </c>
      <c r="E2361" s="1">
        <v>54</v>
      </c>
      <c r="F2361" s="1">
        <v>20</v>
      </c>
    </row>
    <row r="2362" spans="1:6" x14ac:dyDescent="0.25">
      <c r="A2362" s="1" t="s">
        <v>15</v>
      </c>
      <c r="B2362" s="4">
        <v>38452</v>
      </c>
      <c r="C2362" s="1">
        <f t="shared" si="72"/>
        <v>2005</v>
      </c>
      <c r="D2362" s="1">
        <f t="shared" si="73"/>
        <v>4</v>
      </c>
      <c r="E2362" s="1">
        <v>65</v>
      </c>
      <c r="F2362" s="1">
        <v>31</v>
      </c>
    </row>
    <row r="2363" spans="1:6" x14ac:dyDescent="0.25">
      <c r="A2363" s="1" t="s">
        <v>15</v>
      </c>
      <c r="B2363" s="4">
        <v>38453</v>
      </c>
      <c r="C2363" s="1">
        <f t="shared" si="72"/>
        <v>2005</v>
      </c>
      <c r="D2363" s="1">
        <f t="shared" si="73"/>
        <v>4</v>
      </c>
      <c r="E2363" s="1">
        <v>47</v>
      </c>
      <c r="F2363" s="1">
        <v>14</v>
      </c>
    </row>
    <row r="2364" spans="1:6" x14ac:dyDescent="0.25">
      <c r="A2364" s="1" t="s">
        <v>15</v>
      </c>
      <c r="B2364" s="4">
        <v>38454</v>
      </c>
      <c r="C2364" s="1">
        <f t="shared" si="72"/>
        <v>2005</v>
      </c>
      <c r="D2364" s="1">
        <f t="shared" si="73"/>
        <v>4</v>
      </c>
      <c r="E2364" s="1">
        <v>40</v>
      </c>
      <c r="F2364" s="1">
        <v>20</v>
      </c>
    </row>
    <row r="2365" spans="1:6" x14ac:dyDescent="0.25">
      <c r="A2365" s="1" t="s">
        <v>15</v>
      </c>
      <c r="B2365" s="4">
        <v>38455</v>
      </c>
      <c r="C2365" s="1">
        <f t="shared" si="72"/>
        <v>2005</v>
      </c>
      <c r="D2365" s="1">
        <f t="shared" si="73"/>
        <v>4</v>
      </c>
      <c r="E2365" s="1">
        <v>38</v>
      </c>
      <c r="F2365" s="1">
        <v>13</v>
      </c>
    </row>
    <row r="2366" spans="1:6" x14ac:dyDescent="0.25">
      <c r="A2366" s="1" t="s">
        <v>15</v>
      </c>
      <c r="B2366" s="4">
        <v>38456</v>
      </c>
      <c r="C2366" s="1">
        <f t="shared" si="72"/>
        <v>2005</v>
      </c>
      <c r="D2366" s="1">
        <f t="shared" si="73"/>
        <v>4</v>
      </c>
      <c r="E2366" s="1">
        <v>49</v>
      </c>
      <c r="F2366" s="1">
        <v>24</v>
      </c>
    </row>
    <row r="2367" spans="1:6" x14ac:dyDescent="0.25">
      <c r="A2367" s="1" t="s">
        <v>15</v>
      </c>
      <c r="B2367" s="4">
        <v>38457</v>
      </c>
      <c r="C2367" s="1">
        <f t="shared" si="72"/>
        <v>2005</v>
      </c>
      <c r="D2367" s="1">
        <f t="shared" si="73"/>
        <v>4</v>
      </c>
      <c r="E2367" s="1">
        <v>50</v>
      </c>
      <c r="F2367" s="1">
        <v>28</v>
      </c>
    </row>
    <row r="2368" spans="1:6" x14ac:dyDescent="0.25">
      <c r="A2368" s="1" t="s">
        <v>15</v>
      </c>
      <c r="B2368" s="4">
        <v>38458</v>
      </c>
      <c r="C2368" s="1">
        <f t="shared" si="72"/>
        <v>2005</v>
      </c>
      <c r="D2368" s="1">
        <f t="shared" si="73"/>
        <v>4</v>
      </c>
      <c r="E2368" s="1">
        <v>35</v>
      </c>
      <c r="F2368" s="1">
        <v>20</v>
      </c>
    </row>
    <row r="2369" spans="1:6" x14ac:dyDescent="0.25">
      <c r="A2369" s="1" t="s">
        <v>15</v>
      </c>
      <c r="B2369" s="4">
        <v>38459</v>
      </c>
      <c r="C2369" s="1">
        <f t="shared" si="72"/>
        <v>2005</v>
      </c>
      <c r="D2369" s="1">
        <f t="shared" si="73"/>
        <v>4</v>
      </c>
      <c r="E2369" s="1">
        <v>26</v>
      </c>
      <c r="F2369" s="1">
        <v>16</v>
      </c>
    </row>
    <row r="2370" spans="1:6" x14ac:dyDescent="0.25">
      <c r="A2370" s="1" t="s">
        <v>15</v>
      </c>
      <c r="B2370" s="4">
        <v>38460</v>
      </c>
      <c r="C2370" s="1">
        <f t="shared" si="72"/>
        <v>2005</v>
      </c>
      <c r="D2370" s="1">
        <f t="shared" si="73"/>
        <v>4</v>
      </c>
      <c r="E2370" s="1">
        <v>36</v>
      </c>
      <c r="F2370" s="1">
        <v>19</v>
      </c>
    </row>
    <row r="2371" spans="1:6" x14ac:dyDescent="0.25">
      <c r="A2371" s="1" t="s">
        <v>15</v>
      </c>
      <c r="B2371" s="4">
        <v>38461</v>
      </c>
      <c r="C2371" s="1">
        <f t="shared" ref="C2371:C2434" si="74">YEAR(B2371)</f>
        <v>2005</v>
      </c>
      <c r="D2371" s="1">
        <f t="shared" ref="D2371:D2434" si="75">MONTH(B2371)</f>
        <v>4</v>
      </c>
      <c r="E2371" s="1">
        <v>20</v>
      </c>
      <c r="F2371" s="1">
        <v>14</v>
      </c>
    </row>
    <row r="2372" spans="1:6" x14ac:dyDescent="0.25">
      <c r="A2372" s="1" t="s">
        <v>15</v>
      </c>
      <c r="B2372" s="4">
        <v>38462</v>
      </c>
      <c r="C2372" s="1">
        <f t="shared" si="74"/>
        <v>2005</v>
      </c>
      <c r="D2372" s="1">
        <f t="shared" si="75"/>
        <v>4</v>
      </c>
      <c r="E2372" s="1">
        <v>28</v>
      </c>
      <c r="F2372" s="1">
        <v>11</v>
      </c>
    </row>
    <row r="2373" spans="1:6" x14ac:dyDescent="0.25">
      <c r="A2373" s="1" t="s">
        <v>15</v>
      </c>
      <c r="B2373" s="4">
        <v>38463</v>
      </c>
      <c r="C2373" s="1">
        <f t="shared" si="74"/>
        <v>2005</v>
      </c>
      <c r="D2373" s="1">
        <f t="shared" si="75"/>
        <v>4</v>
      </c>
      <c r="E2373" s="1">
        <v>25</v>
      </c>
      <c r="F2373" s="1">
        <v>18</v>
      </c>
    </row>
    <row r="2374" spans="1:6" x14ac:dyDescent="0.25">
      <c r="A2374" s="1" t="s">
        <v>15</v>
      </c>
      <c r="B2374" s="4">
        <v>38464</v>
      </c>
      <c r="C2374" s="1">
        <f t="shared" si="74"/>
        <v>2005</v>
      </c>
      <c r="D2374" s="1">
        <f t="shared" si="75"/>
        <v>4</v>
      </c>
      <c r="E2374" s="1">
        <v>18</v>
      </c>
      <c r="F2374" s="1">
        <v>12</v>
      </c>
    </row>
    <row r="2375" spans="1:6" x14ac:dyDescent="0.25">
      <c r="A2375" s="1" t="s">
        <v>15</v>
      </c>
      <c r="B2375" s="4">
        <v>38465</v>
      </c>
      <c r="C2375" s="1">
        <f t="shared" si="74"/>
        <v>2005</v>
      </c>
      <c r="D2375" s="1">
        <f t="shared" si="75"/>
        <v>4</v>
      </c>
      <c r="E2375" s="1">
        <v>19</v>
      </c>
      <c r="F2375" s="1">
        <v>7</v>
      </c>
    </row>
    <row r="2376" spans="1:6" x14ac:dyDescent="0.25">
      <c r="A2376" s="1" t="s">
        <v>15</v>
      </c>
      <c r="B2376" s="4">
        <v>38466</v>
      </c>
      <c r="C2376" s="1">
        <f t="shared" si="74"/>
        <v>2005</v>
      </c>
      <c r="D2376" s="1">
        <f t="shared" si="75"/>
        <v>4</v>
      </c>
      <c r="E2376" s="1">
        <v>16</v>
      </c>
      <c r="F2376" s="1">
        <v>11</v>
      </c>
    </row>
    <row r="2377" spans="1:6" x14ac:dyDescent="0.25">
      <c r="A2377" s="1" t="s">
        <v>15</v>
      </c>
      <c r="B2377" s="4">
        <v>38467</v>
      </c>
      <c r="C2377" s="1">
        <f t="shared" si="74"/>
        <v>2005</v>
      </c>
      <c r="D2377" s="1">
        <f t="shared" si="75"/>
        <v>4</v>
      </c>
      <c r="E2377" s="1">
        <v>28</v>
      </c>
      <c r="F2377" s="1">
        <v>20</v>
      </c>
    </row>
    <row r="2378" spans="1:6" x14ac:dyDescent="0.25">
      <c r="A2378" s="1" t="s">
        <v>15</v>
      </c>
      <c r="B2378" s="4">
        <v>38468</v>
      </c>
      <c r="C2378" s="1">
        <f t="shared" si="74"/>
        <v>2005</v>
      </c>
      <c r="D2378" s="1">
        <f t="shared" si="75"/>
        <v>4</v>
      </c>
      <c r="E2378" s="1">
        <v>18</v>
      </c>
      <c r="F2378" s="1">
        <v>12</v>
      </c>
    </row>
    <row r="2379" spans="1:6" x14ac:dyDescent="0.25">
      <c r="A2379" s="1" t="s">
        <v>15</v>
      </c>
      <c r="B2379" s="4">
        <v>38469</v>
      </c>
      <c r="C2379" s="1">
        <f t="shared" si="74"/>
        <v>2005</v>
      </c>
      <c r="D2379" s="1">
        <f t="shared" si="75"/>
        <v>4</v>
      </c>
      <c r="E2379" s="1">
        <v>13</v>
      </c>
      <c r="F2379" s="1">
        <v>8</v>
      </c>
    </row>
    <row r="2380" spans="1:6" x14ac:dyDescent="0.25">
      <c r="A2380" s="1" t="s">
        <v>15</v>
      </c>
      <c r="B2380" s="4">
        <v>38470</v>
      </c>
      <c r="C2380" s="1">
        <f t="shared" si="74"/>
        <v>2005</v>
      </c>
      <c r="D2380" s="1">
        <f t="shared" si="75"/>
        <v>4</v>
      </c>
      <c r="E2380" s="1">
        <v>37</v>
      </c>
      <c r="F2380" s="1">
        <v>28</v>
      </c>
    </row>
    <row r="2381" spans="1:6" x14ac:dyDescent="0.25">
      <c r="A2381" s="1" t="s">
        <v>15</v>
      </c>
      <c r="B2381" s="4">
        <v>38471</v>
      </c>
      <c r="C2381" s="1">
        <f t="shared" si="74"/>
        <v>2005</v>
      </c>
      <c r="D2381" s="1">
        <f t="shared" si="75"/>
        <v>4</v>
      </c>
      <c r="E2381" s="1">
        <v>24</v>
      </c>
      <c r="F2381" s="1">
        <v>18</v>
      </c>
    </row>
    <row r="2382" spans="1:6" x14ac:dyDescent="0.25">
      <c r="A2382" s="1" t="s">
        <v>15</v>
      </c>
      <c r="B2382" s="4">
        <v>38472</v>
      </c>
      <c r="C2382" s="1">
        <f t="shared" si="74"/>
        <v>2005</v>
      </c>
      <c r="D2382" s="1">
        <f t="shared" si="75"/>
        <v>4</v>
      </c>
      <c r="E2382" s="1">
        <v>36</v>
      </c>
      <c r="F2382" s="1">
        <v>22</v>
      </c>
    </row>
    <row r="2383" spans="1:6" x14ac:dyDescent="0.25">
      <c r="A2383" s="1" t="s">
        <v>15</v>
      </c>
      <c r="B2383" s="4">
        <v>38473</v>
      </c>
      <c r="C2383" s="1">
        <f t="shared" si="74"/>
        <v>2005</v>
      </c>
      <c r="D2383" s="1">
        <f t="shared" si="75"/>
        <v>5</v>
      </c>
      <c r="E2383" s="1">
        <v>14</v>
      </c>
      <c r="F2383" s="1">
        <v>10</v>
      </c>
    </row>
    <row r="2384" spans="1:6" x14ac:dyDescent="0.25">
      <c r="A2384" s="1" t="s">
        <v>15</v>
      </c>
      <c r="B2384" s="4">
        <v>38474</v>
      </c>
      <c r="C2384" s="1">
        <f t="shared" si="74"/>
        <v>2005</v>
      </c>
      <c r="D2384" s="1">
        <f t="shared" si="75"/>
        <v>5</v>
      </c>
      <c r="E2384" s="1">
        <v>12</v>
      </c>
      <c r="F2384" s="1">
        <v>10</v>
      </c>
    </row>
    <row r="2385" spans="1:6" x14ac:dyDescent="0.25">
      <c r="A2385" s="1" t="s">
        <v>15</v>
      </c>
      <c r="B2385" s="4">
        <v>38475</v>
      </c>
      <c r="C2385" s="1">
        <f t="shared" si="74"/>
        <v>2005</v>
      </c>
      <c r="D2385" s="1">
        <f t="shared" si="75"/>
        <v>5</v>
      </c>
      <c r="E2385" s="1">
        <v>12</v>
      </c>
      <c r="F2385" s="1">
        <v>6</v>
      </c>
    </row>
    <row r="2386" spans="1:6" x14ac:dyDescent="0.25">
      <c r="A2386" s="1" t="s">
        <v>15</v>
      </c>
      <c r="B2386" s="4">
        <v>38476</v>
      </c>
      <c r="C2386" s="1">
        <f t="shared" si="74"/>
        <v>2005</v>
      </c>
      <c r="D2386" s="1">
        <f t="shared" si="75"/>
        <v>5</v>
      </c>
      <c r="E2386" s="1">
        <v>12</v>
      </c>
      <c r="F2386" s="1">
        <v>10</v>
      </c>
    </row>
    <row r="2387" spans="1:6" x14ac:dyDescent="0.25">
      <c r="A2387" s="1" t="s">
        <v>15</v>
      </c>
      <c r="B2387" s="4">
        <v>38477</v>
      </c>
      <c r="C2387" s="1">
        <f t="shared" si="74"/>
        <v>2005</v>
      </c>
      <c r="D2387" s="1">
        <f t="shared" si="75"/>
        <v>5</v>
      </c>
      <c r="E2387" s="1">
        <v>11</v>
      </c>
      <c r="F2387" s="1">
        <v>8</v>
      </c>
    </row>
    <row r="2388" spans="1:6" x14ac:dyDescent="0.25">
      <c r="A2388" s="1" t="s">
        <v>15</v>
      </c>
      <c r="B2388" s="4">
        <v>38478</v>
      </c>
      <c r="C2388" s="1">
        <f t="shared" si="74"/>
        <v>2005</v>
      </c>
      <c r="D2388" s="1">
        <f t="shared" si="75"/>
        <v>5</v>
      </c>
      <c r="E2388" s="1">
        <v>6</v>
      </c>
      <c r="F2388" s="1">
        <v>6</v>
      </c>
    </row>
    <row r="2389" spans="1:6" x14ac:dyDescent="0.25">
      <c r="A2389" s="1" t="s">
        <v>15</v>
      </c>
      <c r="B2389" s="4">
        <v>38479</v>
      </c>
      <c r="C2389" s="1">
        <f t="shared" si="74"/>
        <v>2005</v>
      </c>
      <c r="D2389" s="1">
        <f t="shared" si="75"/>
        <v>5</v>
      </c>
      <c r="E2389" s="1">
        <v>8</v>
      </c>
      <c r="F2389" s="1">
        <v>8</v>
      </c>
    </row>
    <row r="2390" spans="1:6" x14ac:dyDescent="0.25">
      <c r="A2390" s="1" t="s">
        <v>15</v>
      </c>
      <c r="B2390" s="4">
        <v>38480</v>
      </c>
      <c r="C2390" s="1">
        <f t="shared" si="74"/>
        <v>2005</v>
      </c>
      <c r="D2390" s="1">
        <f t="shared" si="75"/>
        <v>5</v>
      </c>
      <c r="E2390" s="1">
        <v>10</v>
      </c>
      <c r="F2390" s="1">
        <v>7</v>
      </c>
    </row>
    <row r="2391" spans="1:6" x14ac:dyDescent="0.25">
      <c r="A2391" s="1" t="s">
        <v>15</v>
      </c>
      <c r="B2391" s="4">
        <v>38481</v>
      </c>
      <c r="C2391" s="1">
        <f t="shared" si="74"/>
        <v>2005</v>
      </c>
      <c r="D2391" s="1">
        <f t="shared" si="75"/>
        <v>5</v>
      </c>
      <c r="E2391" s="1">
        <v>5</v>
      </c>
      <c r="F2391" s="1">
        <v>5</v>
      </c>
    </row>
    <row r="2392" spans="1:6" x14ac:dyDescent="0.25">
      <c r="A2392" s="1" t="s">
        <v>15</v>
      </c>
      <c r="B2392" s="4">
        <v>38482</v>
      </c>
      <c r="C2392" s="1">
        <f t="shared" si="74"/>
        <v>2005</v>
      </c>
      <c r="D2392" s="1">
        <f t="shared" si="75"/>
        <v>5</v>
      </c>
      <c r="E2392" s="1">
        <v>5</v>
      </c>
      <c r="F2392" s="1">
        <v>1</v>
      </c>
    </row>
    <row r="2393" spans="1:6" x14ac:dyDescent="0.25">
      <c r="A2393" s="1" t="s">
        <v>15</v>
      </c>
      <c r="B2393" s="4">
        <v>38483</v>
      </c>
      <c r="C2393" s="1">
        <f t="shared" si="74"/>
        <v>2005</v>
      </c>
      <c r="D2393" s="1">
        <f t="shared" si="75"/>
        <v>5</v>
      </c>
      <c r="E2393" s="1">
        <v>11</v>
      </c>
      <c r="F2393" s="1">
        <v>8</v>
      </c>
    </row>
    <row r="2394" spans="1:6" x14ac:dyDescent="0.25">
      <c r="A2394" s="1" t="s">
        <v>15</v>
      </c>
      <c r="B2394" s="4">
        <v>38484</v>
      </c>
      <c r="C2394" s="1">
        <f t="shared" si="74"/>
        <v>2005</v>
      </c>
      <c r="D2394" s="1">
        <f t="shared" si="75"/>
        <v>5</v>
      </c>
      <c r="E2394" s="1">
        <v>12</v>
      </c>
      <c r="F2394" s="1">
        <v>11</v>
      </c>
    </row>
    <row r="2395" spans="1:6" x14ac:dyDescent="0.25">
      <c r="A2395" s="1" t="s">
        <v>15</v>
      </c>
      <c r="B2395" s="4">
        <v>38485</v>
      </c>
      <c r="C2395" s="1">
        <f t="shared" si="74"/>
        <v>2005</v>
      </c>
      <c r="D2395" s="1">
        <f t="shared" si="75"/>
        <v>5</v>
      </c>
      <c r="E2395" s="1">
        <v>5</v>
      </c>
      <c r="F2395" s="1">
        <v>4</v>
      </c>
    </row>
    <row r="2396" spans="1:6" x14ac:dyDescent="0.25">
      <c r="A2396" s="1" t="s">
        <v>15</v>
      </c>
      <c r="B2396" s="4">
        <v>38486</v>
      </c>
      <c r="C2396" s="1">
        <f t="shared" si="74"/>
        <v>2005</v>
      </c>
      <c r="D2396" s="1">
        <f t="shared" si="75"/>
        <v>5</v>
      </c>
      <c r="E2396" s="1">
        <v>1</v>
      </c>
      <c r="F2396" s="1">
        <v>1</v>
      </c>
    </row>
    <row r="2397" spans="1:6" x14ac:dyDescent="0.25">
      <c r="A2397" s="1" t="s">
        <v>15</v>
      </c>
      <c r="B2397" s="4">
        <v>38487</v>
      </c>
      <c r="C2397" s="1">
        <f t="shared" si="74"/>
        <v>2005</v>
      </c>
      <c r="D2397" s="1">
        <f t="shared" si="75"/>
        <v>5</v>
      </c>
      <c r="E2397" s="1">
        <v>6</v>
      </c>
      <c r="F2397" s="1">
        <v>4</v>
      </c>
    </row>
    <row r="2398" spans="1:6" x14ac:dyDescent="0.25">
      <c r="A2398" s="1" t="s">
        <v>15</v>
      </c>
      <c r="B2398" s="4">
        <v>38488</v>
      </c>
      <c r="C2398" s="1">
        <f t="shared" si="74"/>
        <v>2005</v>
      </c>
      <c r="D2398" s="1">
        <f t="shared" si="75"/>
        <v>5</v>
      </c>
      <c r="E2398" s="1">
        <v>4</v>
      </c>
      <c r="F2398" s="1">
        <v>1</v>
      </c>
    </row>
    <row r="2399" spans="1:6" x14ac:dyDescent="0.25">
      <c r="A2399" s="1" t="s">
        <v>15</v>
      </c>
      <c r="B2399" s="4">
        <v>38489</v>
      </c>
      <c r="C2399" s="1">
        <f t="shared" si="74"/>
        <v>2005</v>
      </c>
      <c r="D2399" s="1">
        <f t="shared" si="75"/>
        <v>5</v>
      </c>
      <c r="E2399" s="1">
        <v>4</v>
      </c>
      <c r="F2399" s="1">
        <v>0</v>
      </c>
    </row>
    <row r="2400" spans="1:6" x14ac:dyDescent="0.25">
      <c r="A2400" s="1" t="s">
        <v>15</v>
      </c>
      <c r="B2400" s="4">
        <v>38490</v>
      </c>
      <c r="C2400" s="1">
        <f t="shared" si="74"/>
        <v>2005</v>
      </c>
      <c r="D2400" s="1">
        <f t="shared" si="75"/>
        <v>5</v>
      </c>
      <c r="E2400" s="1">
        <v>0</v>
      </c>
      <c r="F2400" s="1">
        <v>0</v>
      </c>
    </row>
    <row r="2401" spans="1:6" x14ac:dyDescent="0.25">
      <c r="A2401" s="1" t="s">
        <v>15</v>
      </c>
      <c r="B2401" s="4">
        <v>38491</v>
      </c>
      <c r="C2401" s="1">
        <f t="shared" si="74"/>
        <v>2005</v>
      </c>
      <c r="D2401" s="1">
        <f t="shared" si="75"/>
        <v>5</v>
      </c>
      <c r="E2401" s="1">
        <v>1</v>
      </c>
      <c r="F2401" s="1">
        <v>0</v>
      </c>
    </row>
    <row r="2402" spans="1:6" x14ac:dyDescent="0.25">
      <c r="A2402" s="1" t="s">
        <v>15</v>
      </c>
      <c r="B2402" s="4">
        <v>38492</v>
      </c>
      <c r="C2402" s="1">
        <f t="shared" si="74"/>
        <v>2005</v>
      </c>
      <c r="D2402" s="1">
        <f t="shared" si="75"/>
        <v>5</v>
      </c>
      <c r="E2402" s="1">
        <v>5</v>
      </c>
      <c r="F2402" s="1">
        <v>1</v>
      </c>
    </row>
    <row r="2403" spans="1:6" x14ac:dyDescent="0.25">
      <c r="A2403" s="1" t="s">
        <v>15</v>
      </c>
      <c r="B2403" s="4">
        <v>38493</v>
      </c>
      <c r="C2403" s="1">
        <f t="shared" si="74"/>
        <v>2005</v>
      </c>
      <c r="D2403" s="1">
        <f t="shared" si="75"/>
        <v>5</v>
      </c>
      <c r="E2403" s="1">
        <v>2</v>
      </c>
      <c r="F2403" s="1">
        <v>0</v>
      </c>
    </row>
    <row r="2404" spans="1:6" x14ac:dyDescent="0.25">
      <c r="A2404" s="1" t="s">
        <v>15</v>
      </c>
      <c r="B2404" s="4">
        <v>38494</v>
      </c>
      <c r="C2404" s="1">
        <f t="shared" si="74"/>
        <v>2005</v>
      </c>
      <c r="D2404" s="1">
        <f t="shared" si="75"/>
        <v>5</v>
      </c>
      <c r="E2404" s="1">
        <v>6</v>
      </c>
      <c r="F2404" s="1">
        <v>1</v>
      </c>
    </row>
    <row r="2405" spans="1:6" x14ac:dyDescent="0.25">
      <c r="A2405" s="1" t="s">
        <v>15</v>
      </c>
      <c r="B2405" s="4">
        <v>38495</v>
      </c>
      <c r="C2405" s="1">
        <f t="shared" si="74"/>
        <v>2005</v>
      </c>
      <c r="D2405" s="1">
        <f t="shared" si="75"/>
        <v>5</v>
      </c>
      <c r="E2405" s="1">
        <v>1</v>
      </c>
      <c r="F2405" s="1">
        <v>0</v>
      </c>
    </row>
    <row r="2406" spans="1:6" x14ac:dyDescent="0.25">
      <c r="A2406" s="1" t="s">
        <v>15</v>
      </c>
      <c r="B2406" s="4">
        <v>38496</v>
      </c>
      <c r="C2406" s="1">
        <f t="shared" si="74"/>
        <v>2005</v>
      </c>
      <c r="D2406" s="1">
        <f t="shared" si="75"/>
        <v>5</v>
      </c>
      <c r="E2406" s="1">
        <v>2</v>
      </c>
      <c r="F2406" s="1">
        <v>4</v>
      </c>
    </row>
    <row r="2407" spans="1:6" x14ac:dyDescent="0.25">
      <c r="A2407" s="1" t="s">
        <v>15</v>
      </c>
      <c r="B2407" s="4">
        <v>38497</v>
      </c>
      <c r="C2407" s="1">
        <f t="shared" si="74"/>
        <v>2005</v>
      </c>
      <c r="D2407" s="1">
        <f t="shared" si="75"/>
        <v>5</v>
      </c>
      <c r="E2407" s="1">
        <v>5</v>
      </c>
      <c r="F2407" s="1">
        <v>1</v>
      </c>
    </row>
    <row r="2408" spans="1:6" x14ac:dyDescent="0.25">
      <c r="A2408" s="1" t="s">
        <v>15</v>
      </c>
      <c r="B2408" s="4">
        <v>38498</v>
      </c>
      <c r="C2408" s="1">
        <f t="shared" si="74"/>
        <v>2005</v>
      </c>
      <c r="D2408" s="1">
        <f t="shared" si="75"/>
        <v>5</v>
      </c>
      <c r="E2408" s="1">
        <v>0</v>
      </c>
      <c r="F2408" s="1">
        <v>0</v>
      </c>
    </row>
    <row r="2409" spans="1:6" x14ac:dyDescent="0.25">
      <c r="A2409" s="1" t="s">
        <v>15</v>
      </c>
      <c r="B2409" s="4">
        <v>38499</v>
      </c>
      <c r="C2409" s="1">
        <f t="shared" si="74"/>
        <v>2005</v>
      </c>
      <c r="D2409" s="1">
        <f t="shared" si="75"/>
        <v>5</v>
      </c>
      <c r="E2409" s="1">
        <v>2</v>
      </c>
      <c r="F2409" s="1">
        <v>0</v>
      </c>
    </row>
    <row r="2410" spans="1:6" x14ac:dyDescent="0.25">
      <c r="A2410" s="1" t="s">
        <v>15</v>
      </c>
      <c r="B2410" s="4">
        <v>38500</v>
      </c>
      <c r="C2410" s="1">
        <f t="shared" si="74"/>
        <v>2005</v>
      </c>
      <c r="D2410" s="1">
        <f t="shared" si="75"/>
        <v>5</v>
      </c>
      <c r="E2410" s="1">
        <v>7</v>
      </c>
      <c r="F2410" s="1">
        <v>1</v>
      </c>
    </row>
    <row r="2411" spans="1:6" x14ac:dyDescent="0.25">
      <c r="A2411" s="1" t="s">
        <v>15</v>
      </c>
      <c r="B2411" s="4">
        <v>38501</v>
      </c>
      <c r="C2411" s="1">
        <f t="shared" si="74"/>
        <v>2005</v>
      </c>
      <c r="D2411" s="1">
        <f t="shared" si="75"/>
        <v>5</v>
      </c>
      <c r="E2411" s="1">
        <v>5</v>
      </c>
      <c r="F2411" s="1">
        <v>0</v>
      </c>
    </row>
    <row r="2412" spans="1:6" x14ac:dyDescent="0.25">
      <c r="A2412" s="1" t="s">
        <v>15</v>
      </c>
      <c r="B2412" s="4">
        <v>38502</v>
      </c>
      <c r="C2412" s="1">
        <f t="shared" si="74"/>
        <v>2005</v>
      </c>
      <c r="D2412" s="1">
        <f t="shared" si="75"/>
        <v>5</v>
      </c>
      <c r="E2412" s="1">
        <v>6</v>
      </c>
      <c r="F2412" s="1">
        <v>0</v>
      </c>
    </row>
    <row r="2413" spans="1:6" x14ac:dyDescent="0.25">
      <c r="A2413" s="1" t="s">
        <v>15</v>
      </c>
      <c r="B2413" s="4">
        <v>38503</v>
      </c>
      <c r="C2413" s="1">
        <f t="shared" si="74"/>
        <v>2005</v>
      </c>
      <c r="D2413" s="1">
        <f t="shared" si="75"/>
        <v>5</v>
      </c>
      <c r="E2413" s="1">
        <v>0</v>
      </c>
      <c r="F2413" s="1">
        <v>0</v>
      </c>
    </row>
    <row r="2414" spans="1:6" x14ac:dyDescent="0.25">
      <c r="A2414" s="1" t="s">
        <v>15</v>
      </c>
      <c r="B2414" s="4">
        <v>38504</v>
      </c>
      <c r="C2414" s="1">
        <f t="shared" si="74"/>
        <v>2005</v>
      </c>
      <c r="D2414" s="1">
        <f t="shared" si="75"/>
        <v>6</v>
      </c>
      <c r="E2414" s="1">
        <v>5</v>
      </c>
      <c r="F2414" s="1">
        <v>0</v>
      </c>
    </row>
    <row r="2415" spans="1:6" x14ac:dyDescent="0.25">
      <c r="A2415" s="1" t="s">
        <v>15</v>
      </c>
      <c r="B2415" s="4">
        <v>38505</v>
      </c>
      <c r="C2415" s="1">
        <f t="shared" si="74"/>
        <v>2005</v>
      </c>
      <c r="D2415" s="1">
        <f t="shared" si="75"/>
        <v>6</v>
      </c>
      <c r="E2415" s="1">
        <v>7</v>
      </c>
      <c r="F2415" s="1">
        <v>0</v>
      </c>
    </row>
    <row r="2416" spans="1:6" x14ac:dyDescent="0.25">
      <c r="A2416" s="1" t="s">
        <v>15</v>
      </c>
      <c r="B2416" s="4">
        <v>38506</v>
      </c>
      <c r="C2416" s="1">
        <f t="shared" si="74"/>
        <v>2005</v>
      </c>
      <c r="D2416" s="1">
        <f t="shared" si="75"/>
        <v>6</v>
      </c>
      <c r="E2416" s="1">
        <v>14</v>
      </c>
      <c r="F2416" s="1">
        <v>1</v>
      </c>
    </row>
    <row r="2417" spans="1:6" x14ac:dyDescent="0.25">
      <c r="A2417" s="1" t="s">
        <v>15</v>
      </c>
      <c r="B2417" s="4">
        <v>38507</v>
      </c>
      <c r="C2417" s="1">
        <f t="shared" si="74"/>
        <v>2005</v>
      </c>
      <c r="D2417" s="1">
        <f t="shared" si="75"/>
        <v>6</v>
      </c>
      <c r="E2417" s="1">
        <v>8</v>
      </c>
      <c r="F2417" s="1">
        <v>0</v>
      </c>
    </row>
    <row r="2418" spans="1:6" x14ac:dyDescent="0.25">
      <c r="A2418" s="1" t="s">
        <v>15</v>
      </c>
      <c r="B2418" s="4">
        <v>38508</v>
      </c>
      <c r="C2418" s="1">
        <f t="shared" si="74"/>
        <v>2005</v>
      </c>
      <c r="D2418" s="1">
        <f t="shared" si="75"/>
        <v>6</v>
      </c>
      <c r="E2418" s="1">
        <v>5</v>
      </c>
      <c r="F2418" s="1">
        <v>1</v>
      </c>
    </row>
    <row r="2419" spans="1:6" x14ac:dyDescent="0.25">
      <c r="A2419" s="1" t="s">
        <v>15</v>
      </c>
      <c r="B2419" s="4">
        <v>38509</v>
      </c>
      <c r="C2419" s="1">
        <f t="shared" si="74"/>
        <v>2005</v>
      </c>
      <c r="D2419" s="1">
        <f t="shared" si="75"/>
        <v>6</v>
      </c>
      <c r="E2419" s="1">
        <v>5</v>
      </c>
      <c r="F2419" s="1">
        <v>0</v>
      </c>
    </row>
    <row r="2420" spans="1:6" x14ac:dyDescent="0.25">
      <c r="A2420" s="1" t="s">
        <v>15</v>
      </c>
      <c r="B2420" s="4">
        <v>38510</v>
      </c>
      <c r="C2420" s="1">
        <f t="shared" si="74"/>
        <v>2005</v>
      </c>
      <c r="D2420" s="1">
        <f t="shared" si="75"/>
        <v>6</v>
      </c>
      <c r="E2420" s="1">
        <v>16</v>
      </c>
      <c r="F2420" s="1">
        <v>5</v>
      </c>
    </row>
    <row r="2421" spans="1:6" x14ac:dyDescent="0.25">
      <c r="A2421" s="1" t="s">
        <v>15</v>
      </c>
      <c r="B2421" s="4">
        <v>38511</v>
      </c>
      <c r="C2421" s="1">
        <f t="shared" si="74"/>
        <v>2005</v>
      </c>
      <c r="D2421" s="1">
        <f t="shared" si="75"/>
        <v>6</v>
      </c>
      <c r="E2421" s="1">
        <v>13</v>
      </c>
      <c r="F2421" s="1">
        <v>4</v>
      </c>
    </row>
    <row r="2422" spans="1:6" x14ac:dyDescent="0.25">
      <c r="A2422" s="1" t="s">
        <v>15</v>
      </c>
      <c r="B2422" s="4">
        <v>38512</v>
      </c>
      <c r="C2422" s="1">
        <f t="shared" si="74"/>
        <v>2005</v>
      </c>
      <c r="D2422" s="1">
        <f t="shared" si="75"/>
        <v>6</v>
      </c>
      <c r="E2422" s="1">
        <v>10</v>
      </c>
      <c r="F2422" s="1">
        <v>1</v>
      </c>
    </row>
    <row r="2423" spans="1:6" x14ac:dyDescent="0.25">
      <c r="A2423" s="1" t="s">
        <v>15</v>
      </c>
      <c r="B2423" s="4">
        <v>38513</v>
      </c>
      <c r="C2423" s="1">
        <f t="shared" si="74"/>
        <v>2005</v>
      </c>
      <c r="D2423" s="1">
        <f t="shared" si="75"/>
        <v>6</v>
      </c>
      <c r="E2423" s="1">
        <v>14</v>
      </c>
      <c r="F2423" s="1">
        <v>0</v>
      </c>
    </row>
    <row r="2424" spans="1:6" x14ac:dyDescent="0.25">
      <c r="A2424" s="1" t="s">
        <v>15</v>
      </c>
      <c r="B2424" s="4">
        <v>38514</v>
      </c>
      <c r="C2424" s="1">
        <f t="shared" si="74"/>
        <v>2005</v>
      </c>
      <c r="D2424" s="1">
        <f t="shared" si="75"/>
        <v>6</v>
      </c>
      <c r="E2424" s="1">
        <v>28</v>
      </c>
      <c r="F2424" s="1">
        <v>5</v>
      </c>
    </row>
    <row r="2425" spans="1:6" x14ac:dyDescent="0.25">
      <c r="A2425" s="1" t="s">
        <v>15</v>
      </c>
      <c r="B2425" s="4">
        <v>38515</v>
      </c>
      <c r="C2425" s="1">
        <f t="shared" si="74"/>
        <v>2005</v>
      </c>
      <c r="D2425" s="1">
        <f t="shared" si="75"/>
        <v>6</v>
      </c>
      <c r="E2425" s="1">
        <v>17</v>
      </c>
      <c r="F2425" s="1">
        <v>5</v>
      </c>
    </row>
    <row r="2426" spans="1:6" x14ac:dyDescent="0.25">
      <c r="A2426" s="1" t="s">
        <v>15</v>
      </c>
      <c r="B2426" s="4">
        <v>38516</v>
      </c>
      <c r="C2426" s="1">
        <f t="shared" si="74"/>
        <v>2005</v>
      </c>
      <c r="D2426" s="1">
        <f t="shared" si="75"/>
        <v>6</v>
      </c>
      <c r="E2426" s="1">
        <v>11</v>
      </c>
      <c r="F2426" s="1">
        <v>2</v>
      </c>
    </row>
    <row r="2427" spans="1:6" x14ac:dyDescent="0.25">
      <c r="A2427" s="1" t="s">
        <v>15</v>
      </c>
      <c r="B2427" s="4">
        <v>38517</v>
      </c>
      <c r="C2427" s="1">
        <f t="shared" si="74"/>
        <v>2005</v>
      </c>
      <c r="D2427" s="1">
        <f t="shared" si="75"/>
        <v>6</v>
      </c>
      <c r="E2427" s="1">
        <v>12</v>
      </c>
      <c r="F2427" s="1">
        <v>2</v>
      </c>
    </row>
    <row r="2428" spans="1:6" x14ac:dyDescent="0.25">
      <c r="A2428" s="1" t="s">
        <v>15</v>
      </c>
      <c r="B2428" s="4">
        <v>38518</v>
      </c>
      <c r="C2428" s="1">
        <f t="shared" si="74"/>
        <v>2005</v>
      </c>
      <c r="D2428" s="1">
        <f t="shared" si="75"/>
        <v>6</v>
      </c>
      <c r="E2428" s="1">
        <v>8</v>
      </c>
      <c r="F2428" s="1">
        <v>2</v>
      </c>
    </row>
    <row r="2429" spans="1:6" x14ac:dyDescent="0.25">
      <c r="A2429" s="1" t="s">
        <v>15</v>
      </c>
      <c r="B2429" s="4">
        <v>38519</v>
      </c>
      <c r="C2429" s="1">
        <f t="shared" si="74"/>
        <v>2005</v>
      </c>
      <c r="D2429" s="1">
        <f t="shared" si="75"/>
        <v>6</v>
      </c>
      <c r="E2429" s="1">
        <v>11</v>
      </c>
      <c r="F2429" s="1">
        <v>1</v>
      </c>
    </row>
    <row r="2430" spans="1:6" x14ac:dyDescent="0.25">
      <c r="A2430" s="1" t="s">
        <v>15</v>
      </c>
      <c r="B2430" s="4">
        <v>38520</v>
      </c>
      <c r="C2430" s="1">
        <f t="shared" si="74"/>
        <v>2005</v>
      </c>
      <c r="D2430" s="1">
        <f t="shared" si="75"/>
        <v>6</v>
      </c>
      <c r="E2430" s="1">
        <v>14</v>
      </c>
      <c r="F2430" s="1">
        <v>1</v>
      </c>
    </row>
    <row r="2431" spans="1:6" x14ac:dyDescent="0.25">
      <c r="A2431" s="1" t="s">
        <v>15</v>
      </c>
      <c r="B2431" s="4">
        <v>38521</v>
      </c>
      <c r="C2431" s="1">
        <f t="shared" si="74"/>
        <v>2005</v>
      </c>
      <c r="D2431" s="1">
        <f t="shared" si="75"/>
        <v>6</v>
      </c>
      <c r="E2431" s="1">
        <v>16</v>
      </c>
      <c r="F2431" s="1">
        <v>5</v>
      </c>
    </row>
    <row r="2432" spans="1:6" x14ac:dyDescent="0.25">
      <c r="A2432" s="1" t="s">
        <v>15</v>
      </c>
      <c r="B2432" s="4">
        <v>38522</v>
      </c>
      <c r="C2432" s="1">
        <f t="shared" si="74"/>
        <v>2005</v>
      </c>
      <c r="D2432" s="1">
        <f t="shared" si="75"/>
        <v>6</v>
      </c>
      <c r="E2432" s="1">
        <v>10</v>
      </c>
      <c r="F2432" s="1">
        <v>0</v>
      </c>
    </row>
    <row r="2433" spans="1:6" x14ac:dyDescent="0.25">
      <c r="A2433" s="1" t="s">
        <v>15</v>
      </c>
      <c r="B2433" s="4">
        <v>38523</v>
      </c>
      <c r="C2433" s="1">
        <f t="shared" si="74"/>
        <v>2005</v>
      </c>
      <c r="D2433" s="1">
        <f t="shared" si="75"/>
        <v>6</v>
      </c>
      <c r="E2433" s="1">
        <v>16</v>
      </c>
      <c r="F2433" s="1">
        <v>4</v>
      </c>
    </row>
    <row r="2434" spans="1:6" x14ac:dyDescent="0.25">
      <c r="A2434" s="1" t="s">
        <v>15</v>
      </c>
      <c r="B2434" s="4">
        <v>38524</v>
      </c>
      <c r="C2434" s="1">
        <f t="shared" si="74"/>
        <v>2005</v>
      </c>
      <c r="D2434" s="1">
        <f t="shared" si="75"/>
        <v>6</v>
      </c>
      <c r="E2434" s="1">
        <v>22</v>
      </c>
      <c r="F2434" s="1">
        <v>5</v>
      </c>
    </row>
    <row r="2435" spans="1:6" x14ac:dyDescent="0.25">
      <c r="A2435" s="1" t="s">
        <v>15</v>
      </c>
      <c r="B2435" s="4">
        <v>38525</v>
      </c>
      <c r="C2435" s="1">
        <f t="shared" ref="C2435:C2498" si="76">YEAR(B2435)</f>
        <v>2005</v>
      </c>
      <c r="D2435" s="1">
        <f t="shared" ref="D2435:D2498" si="77">MONTH(B2435)</f>
        <v>6</v>
      </c>
      <c r="E2435" s="1">
        <v>12</v>
      </c>
      <c r="F2435" s="1">
        <v>1</v>
      </c>
    </row>
    <row r="2436" spans="1:6" x14ac:dyDescent="0.25">
      <c r="A2436" s="1" t="s">
        <v>15</v>
      </c>
      <c r="B2436" s="4">
        <v>38526</v>
      </c>
      <c r="C2436" s="1">
        <f t="shared" si="76"/>
        <v>2005</v>
      </c>
      <c r="D2436" s="1">
        <f t="shared" si="77"/>
        <v>6</v>
      </c>
      <c r="E2436" s="1">
        <v>11</v>
      </c>
      <c r="F2436" s="1">
        <v>2</v>
      </c>
    </row>
    <row r="2437" spans="1:6" x14ac:dyDescent="0.25">
      <c r="A2437" s="1" t="s">
        <v>15</v>
      </c>
      <c r="B2437" s="4">
        <v>38527</v>
      </c>
      <c r="C2437" s="1">
        <f t="shared" si="76"/>
        <v>2005</v>
      </c>
      <c r="D2437" s="1">
        <f t="shared" si="77"/>
        <v>6</v>
      </c>
      <c r="E2437" s="1">
        <v>22</v>
      </c>
      <c r="F2437" s="1">
        <v>7</v>
      </c>
    </row>
    <row r="2438" spans="1:6" x14ac:dyDescent="0.25">
      <c r="A2438" s="1" t="s">
        <v>15</v>
      </c>
      <c r="B2438" s="4">
        <v>38528</v>
      </c>
      <c r="C2438" s="1">
        <f t="shared" si="76"/>
        <v>2005</v>
      </c>
      <c r="D2438" s="1">
        <f t="shared" si="77"/>
        <v>6</v>
      </c>
      <c r="E2438" s="1">
        <v>19</v>
      </c>
      <c r="F2438" s="1">
        <v>8</v>
      </c>
    </row>
    <row r="2439" spans="1:6" x14ac:dyDescent="0.25">
      <c r="A2439" s="1" t="s">
        <v>15</v>
      </c>
      <c r="B2439" s="4">
        <v>38529</v>
      </c>
      <c r="C2439" s="1">
        <f t="shared" si="76"/>
        <v>2005</v>
      </c>
      <c r="D2439" s="1">
        <f t="shared" si="77"/>
        <v>6</v>
      </c>
      <c r="E2439" s="1">
        <v>19</v>
      </c>
      <c r="F2439" s="1">
        <v>5</v>
      </c>
    </row>
    <row r="2440" spans="1:6" x14ac:dyDescent="0.25">
      <c r="A2440" s="1" t="s">
        <v>15</v>
      </c>
      <c r="B2440" s="4">
        <v>38530</v>
      </c>
      <c r="C2440" s="1">
        <f t="shared" si="76"/>
        <v>2005</v>
      </c>
      <c r="D2440" s="1">
        <f t="shared" si="77"/>
        <v>6</v>
      </c>
      <c r="E2440" s="1">
        <v>24</v>
      </c>
      <c r="F2440" s="1">
        <v>7</v>
      </c>
    </row>
    <row r="2441" spans="1:6" x14ac:dyDescent="0.25">
      <c r="A2441" s="1" t="s">
        <v>15</v>
      </c>
      <c r="B2441" s="4">
        <v>38531</v>
      </c>
      <c r="C2441" s="1">
        <f t="shared" si="76"/>
        <v>2005</v>
      </c>
      <c r="D2441" s="1">
        <f t="shared" si="77"/>
        <v>6</v>
      </c>
      <c r="E2441" s="1">
        <v>17</v>
      </c>
      <c r="F2441" s="1">
        <v>6</v>
      </c>
    </row>
    <row r="2442" spans="1:6" x14ac:dyDescent="0.25">
      <c r="A2442" s="1" t="s">
        <v>15</v>
      </c>
      <c r="B2442" s="4">
        <v>38532</v>
      </c>
      <c r="C2442" s="1">
        <f t="shared" si="76"/>
        <v>2005</v>
      </c>
      <c r="D2442" s="1">
        <f t="shared" si="77"/>
        <v>6</v>
      </c>
      <c r="E2442" s="1">
        <v>23</v>
      </c>
      <c r="F2442" s="1">
        <v>7</v>
      </c>
    </row>
    <row r="2443" spans="1:6" x14ac:dyDescent="0.25">
      <c r="A2443" s="1" t="s">
        <v>15</v>
      </c>
      <c r="B2443" s="4">
        <v>38533</v>
      </c>
      <c r="C2443" s="1">
        <f t="shared" si="76"/>
        <v>2005</v>
      </c>
      <c r="D2443" s="1">
        <f t="shared" si="77"/>
        <v>6</v>
      </c>
      <c r="E2443" s="1">
        <v>24</v>
      </c>
      <c r="F2443" s="1">
        <v>5</v>
      </c>
    </row>
    <row r="2444" spans="1:6" x14ac:dyDescent="0.25">
      <c r="A2444" s="1" t="s">
        <v>15</v>
      </c>
      <c r="B2444" s="4">
        <v>38534</v>
      </c>
      <c r="C2444" s="1">
        <f t="shared" si="76"/>
        <v>2005</v>
      </c>
      <c r="D2444" s="1">
        <f t="shared" si="77"/>
        <v>7</v>
      </c>
      <c r="E2444" s="1">
        <v>65</v>
      </c>
      <c r="F2444" s="1">
        <v>16</v>
      </c>
    </row>
    <row r="2445" spans="1:6" x14ac:dyDescent="0.25">
      <c r="A2445" s="1" t="s">
        <v>15</v>
      </c>
      <c r="B2445" s="4">
        <v>38535</v>
      </c>
      <c r="C2445" s="1">
        <f t="shared" si="76"/>
        <v>2005</v>
      </c>
      <c r="D2445" s="1">
        <f t="shared" si="77"/>
        <v>7</v>
      </c>
      <c r="E2445" s="1">
        <v>86</v>
      </c>
      <c r="F2445" s="1">
        <v>30</v>
      </c>
    </row>
    <row r="2446" spans="1:6" x14ac:dyDescent="0.25">
      <c r="A2446" s="1" t="s">
        <v>15</v>
      </c>
      <c r="B2446" s="4">
        <v>38536</v>
      </c>
      <c r="C2446" s="1">
        <f t="shared" si="76"/>
        <v>2005</v>
      </c>
      <c r="D2446" s="1">
        <f t="shared" si="77"/>
        <v>7</v>
      </c>
      <c r="E2446" s="1">
        <v>84</v>
      </c>
      <c r="F2446" s="1">
        <v>26</v>
      </c>
    </row>
    <row r="2447" spans="1:6" x14ac:dyDescent="0.25">
      <c r="A2447" s="1" t="s">
        <v>15</v>
      </c>
      <c r="B2447" s="4">
        <v>38537</v>
      </c>
      <c r="C2447" s="1">
        <f t="shared" si="76"/>
        <v>2005</v>
      </c>
      <c r="D2447" s="1">
        <f t="shared" si="77"/>
        <v>7</v>
      </c>
      <c r="E2447" s="1">
        <v>86</v>
      </c>
      <c r="F2447" s="1">
        <v>31</v>
      </c>
    </row>
    <row r="2448" spans="1:6" x14ac:dyDescent="0.25">
      <c r="A2448" s="1" t="s">
        <v>15</v>
      </c>
      <c r="B2448" s="4">
        <v>38538</v>
      </c>
      <c r="C2448" s="1">
        <f t="shared" si="76"/>
        <v>2005</v>
      </c>
      <c r="D2448" s="1">
        <f t="shared" si="77"/>
        <v>7</v>
      </c>
      <c r="E2448" s="1">
        <v>54</v>
      </c>
      <c r="F2448" s="1">
        <v>20</v>
      </c>
    </row>
    <row r="2449" spans="1:6" x14ac:dyDescent="0.25">
      <c r="A2449" s="1" t="s">
        <v>15</v>
      </c>
      <c r="B2449" s="4">
        <v>38539</v>
      </c>
      <c r="C2449" s="1">
        <f t="shared" si="76"/>
        <v>2005</v>
      </c>
      <c r="D2449" s="1">
        <f t="shared" si="77"/>
        <v>7</v>
      </c>
      <c r="E2449" s="1">
        <v>64</v>
      </c>
      <c r="F2449" s="1">
        <v>19</v>
      </c>
    </row>
    <row r="2450" spans="1:6" x14ac:dyDescent="0.25">
      <c r="A2450" s="1" t="s">
        <v>15</v>
      </c>
      <c r="B2450" s="4">
        <v>38540</v>
      </c>
      <c r="C2450" s="1">
        <f t="shared" si="76"/>
        <v>2005</v>
      </c>
      <c r="D2450" s="1">
        <f t="shared" si="77"/>
        <v>7</v>
      </c>
      <c r="E2450" s="1">
        <v>52</v>
      </c>
      <c r="F2450" s="1">
        <v>19</v>
      </c>
    </row>
    <row r="2451" spans="1:6" x14ac:dyDescent="0.25">
      <c r="A2451" s="1" t="s">
        <v>15</v>
      </c>
      <c r="B2451" s="4">
        <v>38541</v>
      </c>
      <c r="C2451" s="1">
        <f t="shared" si="76"/>
        <v>2005</v>
      </c>
      <c r="D2451" s="1">
        <f t="shared" si="77"/>
        <v>7</v>
      </c>
      <c r="E2451" s="1">
        <v>76</v>
      </c>
      <c r="F2451" s="1">
        <v>23</v>
      </c>
    </row>
    <row r="2452" spans="1:6" x14ac:dyDescent="0.25">
      <c r="A2452" s="1" t="s">
        <v>15</v>
      </c>
      <c r="B2452" s="4">
        <v>38542</v>
      </c>
      <c r="C2452" s="1">
        <f t="shared" si="76"/>
        <v>2005</v>
      </c>
      <c r="D2452" s="1">
        <f t="shared" si="77"/>
        <v>7</v>
      </c>
      <c r="E2452" s="1">
        <v>95</v>
      </c>
      <c r="F2452" s="1">
        <v>41</v>
      </c>
    </row>
    <row r="2453" spans="1:6" x14ac:dyDescent="0.25">
      <c r="A2453" s="1" t="s">
        <v>15</v>
      </c>
      <c r="B2453" s="4">
        <v>38543</v>
      </c>
      <c r="C2453" s="1">
        <f t="shared" si="76"/>
        <v>2005</v>
      </c>
      <c r="D2453" s="1">
        <f t="shared" si="77"/>
        <v>7</v>
      </c>
      <c r="E2453" s="1">
        <v>62</v>
      </c>
      <c r="F2453" s="1">
        <v>20</v>
      </c>
    </row>
    <row r="2454" spans="1:6" x14ac:dyDescent="0.25">
      <c r="A2454" s="1" t="s">
        <v>15</v>
      </c>
      <c r="B2454" s="4">
        <v>38544</v>
      </c>
      <c r="C2454" s="1">
        <f t="shared" si="76"/>
        <v>2005</v>
      </c>
      <c r="D2454" s="1">
        <f t="shared" si="77"/>
        <v>7</v>
      </c>
      <c r="E2454" s="1">
        <v>67</v>
      </c>
      <c r="F2454" s="1">
        <v>34</v>
      </c>
    </row>
    <row r="2455" spans="1:6" x14ac:dyDescent="0.25">
      <c r="A2455" s="1" t="s">
        <v>15</v>
      </c>
      <c r="B2455" s="4">
        <v>38545</v>
      </c>
      <c r="C2455" s="1">
        <f t="shared" si="76"/>
        <v>2005</v>
      </c>
      <c r="D2455" s="1">
        <f t="shared" si="77"/>
        <v>7</v>
      </c>
      <c r="E2455" s="1">
        <v>108</v>
      </c>
      <c r="F2455" s="1">
        <v>30</v>
      </c>
    </row>
    <row r="2456" spans="1:6" x14ac:dyDescent="0.25">
      <c r="A2456" s="1" t="s">
        <v>15</v>
      </c>
      <c r="B2456" s="4">
        <v>38546</v>
      </c>
      <c r="C2456" s="1">
        <f t="shared" si="76"/>
        <v>2005</v>
      </c>
      <c r="D2456" s="1">
        <f t="shared" si="77"/>
        <v>7</v>
      </c>
      <c r="E2456" s="1">
        <v>73</v>
      </c>
      <c r="F2456" s="1">
        <v>24</v>
      </c>
    </row>
    <row r="2457" spans="1:6" x14ac:dyDescent="0.25">
      <c r="A2457" s="1" t="s">
        <v>15</v>
      </c>
      <c r="B2457" s="4">
        <v>38547</v>
      </c>
      <c r="C2457" s="1">
        <f t="shared" si="76"/>
        <v>2005</v>
      </c>
      <c r="D2457" s="1">
        <f t="shared" si="77"/>
        <v>7</v>
      </c>
      <c r="E2457" s="1">
        <v>104</v>
      </c>
      <c r="F2457" s="1">
        <v>42</v>
      </c>
    </row>
    <row r="2458" spans="1:6" x14ac:dyDescent="0.25">
      <c r="A2458" s="1" t="s">
        <v>15</v>
      </c>
      <c r="B2458" s="4">
        <v>38548</v>
      </c>
      <c r="C2458" s="1">
        <f t="shared" si="76"/>
        <v>2005</v>
      </c>
      <c r="D2458" s="1">
        <f t="shared" si="77"/>
        <v>7</v>
      </c>
      <c r="E2458" s="1">
        <v>58</v>
      </c>
      <c r="F2458" s="1">
        <v>35</v>
      </c>
    </row>
    <row r="2459" spans="1:6" x14ac:dyDescent="0.25">
      <c r="A2459" s="1" t="s">
        <v>15</v>
      </c>
      <c r="B2459" s="4">
        <v>38549</v>
      </c>
      <c r="C2459" s="1">
        <f t="shared" si="76"/>
        <v>2005</v>
      </c>
      <c r="D2459" s="1">
        <f t="shared" si="77"/>
        <v>7</v>
      </c>
      <c r="E2459" s="1">
        <v>78</v>
      </c>
      <c r="F2459" s="1">
        <v>37</v>
      </c>
    </row>
    <row r="2460" spans="1:6" x14ac:dyDescent="0.25">
      <c r="A2460" s="1" t="s">
        <v>15</v>
      </c>
      <c r="B2460" s="4">
        <v>38550</v>
      </c>
      <c r="C2460" s="1">
        <f t="shared" si="76"/>
        <v>2005</v>
      </c>
      <c r="D2460" s="1">
        <f t="shared" si="77"/>
        <v>7</v>
      </c>
      <c r="E2460" s="1">
        <v>76</v>
      </c>
      <c r="F2460" s="1">
        <v>41</v>
      </c>
    </row>
    <row r="2461" spans="1:6" x14ac:dyDescent="0.25">
      <c r="A2461" s="1" t="s">
        <v>15</v>
      </c>
      <c r="B2461" s="4">
        <v>38551</v>
      </c>
      <c r="C2461" s="1">
        <f t="shared" si="76"/>
        <v>2005</v>
      </c>
      <c r="D2461" s="1">
        <f t="shared" si="77"/>
        <v>7</v>
      </c>
      <c r="E2461" s="1">
        <v>49</v>
      </c>
      <c r="F2461" s="1">
        <v>18</v>
      </c>
    </row>
    <row r="2462" spans="1:6" x14ac:dyDescent="0.25">
      <c r="A2462" s="1" t="s">
        <v>15</v>
      </c>
      <c r="B2462" s="4">
        <v>38552</v>
      </c>
      <c r="C2462" s="1">
        <f t="shared" si="76"/>
        <v>2005</v>
      </c>
      <c r="D2462" s="1">
        <f t="shared" si="77"/>
        <v>7</v>
      </c>
      <c r="E2462" s="1">
        <v>80</v>
      </c>
      <c r="F2462" s="1">
        <v>37</v>
      </c>
    </row>
    <row r="2463" spans="1:6" x14ac:dyDescent="0.25">
      <c r="A2463" s="1" t="s">
        <v>15</v>
      </c>
      <c r="B2463" s="4">
        <v>38553</v>
      </c>
      <c r="C2463" s="1">
        <f t="shared" si="76"/>
        <v>2005</v>
      </c>
      <c r="D2463" s="1">
        <f t="shared" si="77"/>
        <v>7</v>
      </c>
      <c r="E2463" s="1">
        <v>54</v>
      </c>
      <c r="F2463" s="1">
        <v>26</v>
      </c>
    </row>
    <row r="2464" spans="1:6" x14ac:dyDescent="0.25">
      <c r="A2464" s="1" t="s">
        <v>15</v>
      </c>
      <c r="B2464" s="4">
        <v>38554</v>
      </c>
      <c r="C2464" s="1">
        <f t="shared" si="76"/>
        <v>2005</v>
      </c>
      <c r="D2464" s="1">
        <f t="shared" si="77"/>
        <v>7</v>
      </c>
      <c r="E2464" s="1">
        <v>55</v>
      </c>
      <c r="F2464" s="1">
        <v>25</v>
      </c>
    </row>
    <row r="2465" spans="1:6" x14ac:dyDescent="0.25">
      <c r="A2465" s="1" t="s">
        <v>15</v>
      </c>
      <c r="B2465" s="4">
        <v>38555</v>
      </c>
      <c r="C2465" s="1">
        <f t="shared" si="76"/>
        <v>2005</v>
      </c>
      <c r="D2465" s="1">
        <f t="shared" si="77"/>
        <v>7</v>
      </c>
      <c r="E2465" s="1">
        <v>50</v>
      </c>
      <c r="F2465" s="1">
        <v>26</v>
      </c>
    </row>
    <row r="2466" spans="1:6" x14ac:dyDescent="0.25">
      <c r="A2466" s="1" t="s">
        <v>15</v>
      </c>
      <c r="B2466" s="4">
        <v>38556</v>
      </c>
      <c r="C2466" s="1">
        <f t="shared" si="76"/>
        <v>2005</v>
      </c>
      <c r="D2466" s="1">
        <f t="shared" si="77"/>
        <v>7</v>
      </c>
      <c r="E2466" s="1">
        <v>103</v>
      </c>
      <c r="F2466" s="1">
        <v>43</v>
      </c>
    </row>
    <row r="2467" spans="1:6" x14ac:dyDescent="0.25">
      <c r="A2467" s="1" t="s">
        <v>15</v>
      </c>
      <c r="B2467" s="4">
        <v>38557</v>
      </c>
      <c r="C2467" s="1">
        <f t="shared" si="76"/>
        <v>2005</v>
      </c>
      <c r="D2467" s="1">
        <f t="shared" si="77"/>
        <v>7</v>
      </c>
      <c r="E2467" s="1">
        <v>55</v>
      </c>
      <c r="F2467" s="1">
        <v>22</v>
      </c>
    </row>
    <row r="2468" spans="1:6" x14ac:dyDescent="0.25">
      <c r="A2468" s="1" t="s">
        <v>15</v>
      </c>
      <c r="B2468" s="4">
        <v>38558</v>
      </c>
      <c r="C2468" s="1">
        <f t="shared" si="76"/>
        <v>2005</v>
      </c>
      <c r="D2468" s="1">
        <f t="shared" si="77"/>
        <v>7</v>
      </c>
      <c r="E2468" s="1">
        <v>86</v>
      </c>
      <c r="F2468" s="1">
        <v>32</v>
      </c>
    </row>
    <row r="2469" spans="1:6" x14ac:dyDescent="0.25">
      <c r="A2469" s="1" t="s">
        <v>15</v>
      </c>
      <c r="B2469" s="4">
        <v>38559</v>
      </c>
      <c r="C2469" s="1">
        <f t="shared" si="76"/>
        <v>2005</v>
      </c>
      <c r="D2469" s="1">
        <f t="shared" si="77"/>
        <v>7</v>
      </c>
      <c r="E2469" s="1">
        <v>54</v>
      </c>
      <c r="F2469" s="1">
        <v>23</v>
      </c>
    </row>
    <row r="2470" spans="1:6" x14ac:dyDescent="0.25">
      <c r="A2470" s="1" t="s">
        <v>15</v>
      </c>
      <c r="B2470" s="4">
        <v>38560</v>
      </c>
      <c r="C2470" s="1">
        <f t="shared" si="76"/>
        <v>2005</v>
      </c>
      <c r="D2470" s="1">
        <f t="shared" si="77"/>
        <v>7</v>
      </c>
      <c r="E2470" s="1">
        <v>37</v>
      </c>
      <c r="F2470" s="1">
        <v>16</v>
      </c>
    </row>
    <row r="2471" spans="1:6" x14ac:dyDescent="0.25">
      <c r="A2471" s="1" t="s">
        <v>15</v>
      </c>
      <c r="B2471" s="4">
        <v>38561</v>
      </c>
      <c r="C2471" s="1">
        <f t="shared" si="76"/>
        <v>2005</v>
      </c>
      <c r="D2471" s="1">
        <f t="shared" si="77"/>
        <v>7</v>
      </c>
      <c r="E2471" s="1">
        <v>41</v>
      </c>
      <c r="F2471" s="1">
        <v>25</v>
      </c>
    </row>
    <row r="2472" spans="1:6" x14ac:dyDescent="0.25">
      <c r="A2472" s="1" t="s">
        <v>15</v>
      </c>
      <c r="B2472" s="4">
        <v>38562</v>
      </c>
      <c r="C2472" s="1">
        <f t="shared" si="76"/>
        <v>2005</v>
      </c>
      <c r="D2472" s="1">
        <f t="shared" si="77"/>
        <v>7</v>
      </c>
      <c r="E2472" s="1">
        <v>44</v>
      </c>
      <c r="F2472" s="1">
        <v>14</v>
      </c>
    </row>
    <row r="2473" spans="1:6" x14ac:dyDescent="0.25">
      <c r="A2473" s="1" t="s">
        <v>15</v>
      </c>
      <c r="B2473" s="4">
        <v>38563</v>
      </c>
      <c r="C2473" s="1">
        <f t="shared" si="76"/>
        <v>2005</v>
      </c>
      <c r="D2473" s="1">
        <f t="shared" si="77"/>
        <v>7</v>
      </c>
      <c r="E2473" s="1">
        <v>94</v>
      </c>
      <c r="F2473" s="1">
        <v>36</v>
      </c>
    </row>
    <row r="2474" spans="1:6" x14ac:dyDescent="0.25">
      <c r="A2474" s="1" t="s">
        <v>15</v>
      </c>
      <c r="B2474" s="4">
        <v>38564</v>
      </c>
      <c r="C2474" s="1">
        <f t="shared" si="76"/>
        <v>2005</v>
      </c>
      <c r="D2474" s="1">
        <f t="shared" si="77"/>
        <v>7</v>
      </c>
      <c r="E2474" s="1">
        <v>66</v>
      </c>
      <c r="F2474" s="1">
        <v>32</v>
      </c>
    </row>
    <row r="2475" spans="1:6" x14ac:dyDescent="0.25">
      <c r="A2475" s="1" t="s">
        <v>15</v>
      </c>
      <c r="B2475" s="4">
        <v>38565</v>
      </c>
      <c r="C2475" s="1">
        <f t="shared" si="76"/>
        <v>2005</v>
      </c>
      <c r="D2475" s="1">
        <f t="shared" si="77"/>
        <v>8</v>
      </c>
      <c r="E2475" s="1">
        <v>49</v>
      </c>
      <c r="F2475" s="1">
        <v>22</v>
      </c>
    </row>
    <row r="2476" spans="1:6" x14ac:dyDescent="0.25">
      <c r="A2476" s="1" t="s">
        <v>15</v>
      </c>
      <c r="B2476" s="4">
        <v>38566</v>
      </c>
      <c r="C2476" s="1">
        <f t="shared" si="76"/>
        <v>2005</v>
      </c>
      <c r="D2476" s="1">
        <f t="shared" si="77"/>
        <v>8</v>
      </c>
      <c r="E2476" s="1">
        <v>49</v>
      </c>
      <c r="F2476" s="1">
        <v>13</v>
      </c>
    </row>
    <row r="2477" spans="1:6" x14ac:dyDescent="0.25">
      <c r="A2477" s="1" t="s">
        <v>15</v>
      </c>
      <c r="B2477" s="4">
        <v>38567</v>
      </c>
      <c r="C2477" s="1">
        <f t="shared" si="76"/>
        <v>2005</v>
      </c>
      <c r="D2477" s="1">
        <f t="shared" si="77"/>
        <v>8</v>
      </c>
      <c r="E2477" s="1">
        <v>77</v>
      </c>
      <c r="F2477" s="1">
        <v>24</v>
      </c>
    </row>
    <row r="2478" spans="1:6" x14ac:dyDescent="0.25">
      <c r="A2478" s="1" t="s">
        <v>15</v>
      </c>
      <c r="B2478" s="4">
        <v>38568</v>
      </c>
      <c r="C2478" s="1">
        <f t="shared" si="76"/>
        <v>2005</v>
      </c>
      <c r="D2478" s="1">
        <f t="shared" si="77"/>
        <v>8</v>
      </c>
      <c r="E2478" s="1">
        <v>32</v>
      </c>
      <c r="F2478" s="1">
        <v>17</v>
      </c>
    </row>
    <row r="2479" spans="1:6" x14ac:dyDescent="0.25">
      <c r="A2479" s="1" t="s">
        <v>15</v>
      </c>
      <c r="B2479" s="4">
        <v>38569</v>
      </c>
      <c r="C2479" s="1">
        <f t="shared" si="76"/>
        <v>2005</v>
      </c>
      <c r="D2479" s="1">
        <f t="shared" si="77"/>
        <v>8</v>
      </c>
      <c r="E2479" s="1">
        <v>23</v>
      </c>
      <c r="F2479" s="1">
        <v>11</v>
      </c>
    </row>
    <row r="2480" spans="1:6" x14ac:dyDescent="0.25">
      <c r="A2480" s="1" t="s">
        <v>15</v>
      </c>
      <c r="B2480" s="4">
        <v>38570</v>
      </c>
      <c r="C2480" s="1">
        <f t="shared" si="76"/>
        <v>2005</v>
      </c>
      <c r="D2480" s="1">
        <f t="shared" si="77"/>
        <v>8</v>
      </c>
      <c r="E2480" s="1">
        <v>42</v>
      </c>
      <c r="F2480" s="1">
        <v>14</v>
      </c>
    </row>
    <row r="2481" spans="1:6" x14ac:dyDescent="0.25">
      <c r="A2481" s="1" t="s">
        <v>15</v>
      </c>
      <c r="B2481" s="4">
        <v>38571</v>
      </c>
      <c r="C2481" s="1">
        <f t="shared" si="76"/>
        <v>2005</v>
      </c>
      <c r="D2481" s="1">
        <f t="shared" si="77"/>
        <v>8</v>
      </c>
      <c r="E2481" s="1">
        <v>83</v>
      </c>
      <c r="F2481" s="1">
        <v>35</v>
      </c>
    </row>
    <row r="2482" spans="1:6" x14ac:dyDescent="0.25">
      <c r="A2482" s="1" t="s">
        <v>15</v>
      </c>
      <c r="B2482" s="4">
        <v>38572</v>
      </c>
      <c r="C2482" s="1">
        <f t="shared" si="76"/>
        <v>2005</v>
      </c>
      <c r="D2482" s="1">
        <f t="shared" si="77"/>
        <v>8</v>
      </c>
      <c r="E2482" s="1">
        <v>34</v>
      </c>
      <c r="F2482" s="1">
        <v>14</v>
      </c>
    </row>
    <row r="2483" spans="1:6" x14ac:dyDescent="0.25">
      <c r="A2483" s="1" t="s">
        <v>15</v>
      </c>
      <c r="B2483" s="4">
        <v>38573</v>
      </c>
      <c r="C2483" s="1">
        <f t="shared" si="76"/>
        <v>2005</v>
      </c>
      <c r="D2483" s="1">
        <f t="shared" si="77"/>
        <v>8</v>
      </c>
      <c r="E2483" s="1">
        <v>23</v>
      </c>
      <c r="F2483" s="1">
        <v>8</v>
      </c>
    </row>
    <row r="2484" spans="1:6" x14ac:dyDescent="0.25">
      <c r="A2484" s="1" t="s">
        <v>15</v>
      </c>
      <c r="B2484" s="4">
        <v>38574</v>
      </c>
      <c r="C2484" s="1">
        <f t="shared" si="76"/>
        <v>2005</v>
      </c>
      <c r="D2484" s="1">
        <f t="shared" si="77"/>
        <v>8</v>
      </c>
      <c r="E2484" s="1">
        <v>80</v>
      </c>
      <c r="F2484" s="1">
        <v>24</v>
      </c>
    </row>
    <row r="2485" spans="1:6" x14ac:dyDescent="0.25">
      <c r="A2485" s="1" t="s">
        <v>15</v>
      </c>
      <c r="B2485" s="4">
        <v>38575</v>
      </c>
      <c r="C2485" s="1">
        <f t="shared" si="76"/>
        <v>2005</v>
      </c>
      <c r="D2485" s="1">
        <f t="shared" si="77"/>
        <v>8</v>
      </c>
      <c r="E2485" s="1">
        <v>110</v>
      </c>
      <c r="F2485" s="1">
        <v>38</v>
      </c>
    </row>
    <row r="2486" spans="1:6" x14ac:dyDescent="0.25">
      <c r="A2486" s="1" t="s">
        <v>15</v>
      </c>
      <c r="B2486" s="4">
        <v>38576</v>
      </c>
      <c r="C2486" s="1">
        <f t="shared" si="76"/>
        <v>2005</v>
      </c>
      <c r="D2486" s="1">
        <f t="shared" si="77"/>
        <v>8</v>
      </c>
      <c r="E2486" s="1">
        <v>104</v>
      </c>
      <c r="F2486" s="1">
        <v>40</v>
      </c>
    </row>
    <row r="2487" spans="1:6" x14ac:dyDescent="0.25">
      <c r="A2487" s="1" t="s">
        <v>15</v>
      </c>
      <c r="B2487" s="4">
        <v>38577</v>
      </c>
      <c r="C2487" s="1">
        <f t="shared" si="76"/>
        <v>2005</v>
      </c>
      <c r="D2487" s="1">
        <f t="shared" si="77"/>
        <v>8</v>
      </c>
      <c r="E2487" s="1">
        <v>163</v>
      </c>
      <c r="F2487" s="1">
        <v>62</v>
      </c>
    </row>
    <row r="2488" spans="1:6" x14ac:dyDescent="0.25">
      <c r="A2488" s="1" t="s">
        <v>15</v>
      </c>
      <c r="B2488" s="4">
        <v>38578</v>
      </c>
      <c r="C2488" s="1">
        <f t="shared" si="76"/>
        <v>2005</v>
      </c>
      <c r="D2488" s="1">
        <f t="shared" si="77"/>
        <v>8</v>
      </c>
      <c r="E2488" s="1">
        <v>116</v>
      </c>
      <c r="F2488" s="1">
        <v>50</v>
      </c>
    </row>
    <row r="2489" spans="1:6" x14ac:dyDescent="0.25">
      <c r="A2489" s="1" t="s">
        <v>15</v>
      </c>
      <c r="B2489" s="4">
        <v>38579</v>
      </c>
      <c r="C2489" s="1">
        <f t="shared" si="76"/>
        <v>2005</v>
      </c>
      <c r="D2489" s="1">
        <f t="shared" si="77"/>
        <v>8</v>
      </c>
      <c r="E2489" s="1">
        <v>56</v>
      </c>
      <c r="F2489" s="1">
        <v>26</v>
      </c>
    </row>
    <row r="2490" spans="1:6" x14ac:dyDescent="0.25">
      <c r="A2490" s="1" t="s">
        <v>15</v>
      </c>
      <c r="B2490" s="4">
        <v>38580</v>
      </c>
      <c r="C2490" s="1">
        <f t="shared" si="76"/>
        <v>2005</v>
      </c>
      <c r="D2490" s="1">
        <f t="shared" si="77"/>
        <v>8</v>
      </c>
      <c r="E2490" s="1">
        <v>56</v>
      </c>
      <c r="F2490" s="1">
        <v>28</v>
      </c>
    </row>
    <row r="2491" spans="1:6" x14ac:dyDescent="0.25">
      <c r="A2491" s="1" t="s">
        <v>15</v>
      </c>
      <c r="B2491" s="4">
        <v>38581</v>
      </c>
      <c r="C2491" s="1">
        <f t="shared" si="76"/>
        <v>2005</v>
      </c>
      <c r="D2491" s="1">
        <f t="shared" si="77"/>
        <v>8</v>
      </c>
      <c r="E2491" s="1">
        <v>108</v>
      </c>
      <c r="F2491" s="1">
        <v>36</v>
      </c>
    </row>
    <row r="2492" spans="1:6" x14ac:dyDescent="0.25">
      <c r="A2492" s="1" t="s">
        <v>15</v>
      </c>
      <c r="B2492" s="4">
        <v>38582</v>
      </c>
      <c r="C2492" s="1">
        <f t="shared" si="76"/>
        <v>2005</v>
      </c>
      <c r="D2492" s="1">
        <f t="shared" si="77"/>
        <v>8</v>
      </c>
      <c r="E2492" s="1">
        <v>89</v>
      </c>
      <c r="F2492" s="1">
        <v>34</v>
      </c>
    </row>
    <row r="2493" spans="1:6" x14ac:dyDescent="0.25">
      <c r="A2493" s="1" t="s">
        <v>15</v>
      </c>
      <c r="B2493" s="4">
        <v>38583</v>
      </c>
      <c r="C2493" s="1">
        <f t="shared" si="76"/>
        <v>2005</v>
      </c>
      <c r="D2493" s="1">
        <f t="shared" si="77"/>
        <v>8</v>
      </c>
      <c r="E2493" s="1">
        <v>108</v>
      </c>
      <c r="F2493" s="1">
        <v>30</v>
      </c>
    </row>
    <row r="2494" spans="1:6" x14ac:dyDescent="0.25">
      <c r="A2494" s="1" t="s">
        <v>15</v>
      </c>
      <c r="B2494" s="4">
        <v>38584</v>
      </c>
      <c r="C2494" s="1">
        <f t="shared" si="76"/>
        <v>2005</v>
      </c>
      <c r="D2494" s="1">
        <f t="shared" si="77"/>
        <v>8</v>
      </c>
      <c r="E2494" s="1">
        <v>80</v>
      </c>
      <c r="F2494" s="1">
        <v>32</v>
      </c>
    </row>
    <row r="2495" spans="1:6" x14ac:dyDescent="0.25">
      <c r="A2495" s="1" t="s">
        <v>15</v>
      </c>
      <c r="B2495" s="4">
        <v>38585</v>
      </c>
      <c r="C2495" s="1">
        <f t="shared" si="76"/>
        <v>2005</v>
      </c>
      <c r="D2495" s="1">
        <f t="shared" si="77"/>
        <v>8</v>
      </c>
      <c r="E2495" s="1">
        <v>137</v>
      </c>
      <c r="F2495" s="1">
        <v>54</v>
      </c>
    </row>
    <row r="2496" spans="1:6" x14ac:dyDescent="0.25">
      <c r="A2496" s="1" t="s">
        <v>15</v>
      </c>
      <c r="B2496" s="4">
        <v>38586</v>
      </c>
      <c r="C2496" s="1">
        <f t="shared" si="76"/>
        <v>2005</v>
      </c>
      <c r="D2496" s="1">
        <f t="shared" si="77"/>
        <v>8</v>
      </c>
      <c r="E2496" s="1">
        <v>97</v>
      </c>
      <c r="F2496" s="1">
        <v>28</v>
      </c>
    </row>
    <row r="2497" spans="1:6" x14ac:dyDescent="0.25">
      <c r="A2497" s="1" t="s">
        <v>15</v>
      </c>
      <c r="B2497" s="4">
        <v>38587</v>
      </c>
      <c r="C2497" s="1">
        <f t="shared" si="76"/>
        <v>2005</v>
      </c>
      <c r="D2497" s="1">
        <f t="shared" si="77"/>
        <v>8</v>
      </c>
      <c r="E2497" s="1">
        <v>224</v>
      </c>
      <c r="F2497" s="1">
        <v>66</v>
      </c>
    </row>
    <row r="2498" spans="1:6" x14ac:dyDescent="0.25">
      <c r="A2498" s="1" t="s">
        <v>15</v>
      </c>
      <c r="B2498" s="4">
        <v>38588</v>
      </c>
      <c r="C2498" s="1">
        <f t="shared" si="76"/>
        <v>2005</v>
      </c>
      <c r="D2498" s="1">
        <f t="shared" si="77"/>
        <v>8</v>
      </c>
      <c r="E2498" s="1">
        <v>172</v>
      </c>
      <c r="F2498" s="1">
        <v>48</v>
      </c>
    </row>
    <row r="2499" spans="1:6" x14ac:dyDescent="0.25">
      <c r="A2499" s="1" t="s">
        <v>15</v>
      </c>
      <c r="B2499" s="4">
        <v>38589</v>
      </c>
      <c r="C2499" s="1">
        <f t="shared" ref="C2499:C2562" si="78">YEAR(B2499)</f>
        <v>2005</v>
      </c>
      <c r="D2499" s="1">
        <f t="shared" ref="D2499:D2562" si="79">MONTH(B2499)</f>
        <v>8</v>
      </c>
      <c r="E2499" s="1">
        <v>139</v>
      </c>
      <c r="F2499" s="1">
        <v>52</v>
      </c>
    </row>
    <row r="2500" spans="1:6" x14ac:dyDescent="0.25">
      <c r="A2500" s="1" t="s">
        <v>15</v>
      </c>
      <c r="B2500" s="4">
        <v>38590</v>
      </c>
      <c r="C2500" s="1">
        <f t="shared" si="78"/>
        <v>2005</v>
      </c>
      <c r="D2500" s="1">
        <f t="shared" si="79"/>
        <v>8</v>
      </c>
      <c r="E2500" s="1">
        <v>150</v>
      </c>
      <c r="F2500" s="1">
        <v>53</v>
      </c>
    </row>
    <row r="2501" spans="1:6" x14ac:dyDescent="0.25">
      <c r="A2501" s="1" t="s">
        <v>15</v>
      </c>
      <c r="B2501" s="4">
        <v>38591</v>
      </c>
      <c r="C2501" s="1">
        <f t="shared" si="78"/>
        <v>2005</v>
      </c>
      <c r="D2501" s="1">
        <f t="shared" si="79"/>
        <v>8</v>
      </c>
      <c r="E2501" s="1">
        <v>128</v>
      </c>
      <c r="F2501" s="1">
        <v>40</v>
      </c>
    </row>
    <row r="2502" spans="1:6" x14ac:dyDescent="0.25">
      <c r="A2502" s="1" t="s">
        <v>15</v>
      </c>
      <c r="B2502" s="4">
        <v>38592</v>
      </c>
      <c r="C2502" s="1">
        <f t="shared" si="78"/>
        <v>2005</v>
      </c>
      <c r="D2502" s="1">
        <f t="shared" si="79"/>
        <v>8</v>
      </c>
      <c r="E2502" s="1">
        <v>169</v>
      </c>
      <c r="F2502" s="1">
        <v>53</v>
      </c>
    </row>
    <row r="2503" spans="1:6" x14ac:dyDescent="0.25">
      <c r="A2503" s="1" t="s">
        <v>15</v>
      </c>
      <c r="B2503" s="4">
        <v>38593</v>
      </c>
      <c r="C2503" s="1">
        <f t="shared" si="78"/>
        <v>2005</v>
      </c>
      <c r="D2503" s="1">
        <f t="shared" si="79"/>
        <v>8</v>
      </c>
      <c r="E2503" s="1">
        <v>98</v>
      </c>
      <c r="F2503" s="1">
        <v>23</v>
      </c>
    </row>
    <row r="2504" spans="1:6" x14ac:dyDescent="0.25">
      <c r="A2504" s="1" t="s">
        <v>15</v>
      </c>
      <c r="B2504" s="4">
        <v>38594</v>
      </c>
      <c r="C2504" s="1">
        <f t="shared" si="78"/>
        <v>2005</v>
      </c>
      <c r="D2504" s="1">
        <f t="shared" si="79"/>
        <v>8</v>
      </c>
      <c r="E2504" s="1">
        <v>248</v>
      </c>
      <c r="F2504" s="1">
        <v>72</v>
      </c>
    </row>
    <row r="2505" spans="1:6" x14ac:dyDescent="0.25">
      <c r="A2505" s="1" t="s">
        <v>15</v>
      </c>
      <c r="B2505" s="4">
        <v>38595</v>
      </c>
      <c r="C2505" s="1">
        <f t="shared" si="78"/>
        <v>2005</v>
      </c>
      <c r="D2505" s="1">
        <f t="shared" si="79"/>
        <v>8</v>
      </c>
      <c r="E2505" s="1">
        <v>271</v>
      </c>
      <c r="F2505" s="1">
        <v>73</v>
      </c>
    </row>
    <row r="2506" spans="1:6" x14ac:dyDescent="0.25">
      <c r="A2506" s="1" t="s">
        <v>15</v>
      </c>
      <c r="B2506" s="4">
        <v>38596</v>
      </c>
      <c r="C2506" s="1">
        <f t="shared" si="78"/>
        <v>2005</v>
      </c>
      <c r="D2506" s="1">
        <f t="shared" si="79"/>
        <v>9</v>
      </c>
      <c r="E2506" s="1">
        <v>223</v>
      </c>
      <c r="F2506" s="1">
        <v>67</v>
      </c>
    </row>
    <row r="2507" spans="1:6" x14ac:dyDescent="0.25">
      <c r="A2507" s="1" t="s">
        <v>15</v>
      </c>
      <c r="B2507" s="4">
        <v>38597</v>
      </c>
      <c r="C2507" s="1">
        <f t="shared" si="78"/>
        <v>2005</v>
      </c>
      <c r="D2507" s="1">
        <f t="shared" si="79"/>
        <v>9</v>
      </c>
      <c r="E2507" s="1">
        <v>492</v>
      </c>
      <c r="F2507" s="1">
        <v>148</v>
      </c>
    </row>
    <row r="2508" spans="1:6" x14ac:dyDescent="0.25">
      <c r="A2508" s="1" t="s">
        <v>15</v>
      </c>
      <c r="B2508" s="4">
        <v>38598</v>
      </c>
      <c r="C2508" s="1">
        <f t="shared" si="78"/>
        <v>2005</v>
      </c>
      <c r="D2508" s="1">
        <f t="shared" si="79"/>
        <v>9</v>
      </c>
      <c r="E2508" s="1">
        <v>468</v>
      </c>
      <c r="F2508" s="1">
        <v>110</v>
      </c>
    </row>
    <row r="2509" spans="1:6" x14ac:dyDescent="0.25">
      <c r="A2509" s="1" t="s">
        <v>15</v>
      </c>
      <c r="B2509" s="4">
        <v>38599</v>
      </c>
      <c r="C2509" s="1">
        <f t="shared" si="78"/>
        <v>2005</v>
      </c>
      <c r="D2509" s="1">
        <f t="shared" si="79"/>
        <v>9</v>
      </c>
      <c r="E2509" s="1">
        <v>876</v>
      </c>
      <c r="F2509" s="1">
        <v>236</v>
      </c>
    </row>
    <row r="2510" spans="1:6" x14ac:dyDescent="0.25">
      <c r="A2510" s="1" t="s">
        <v>15</v>
      </c>
      <c r="B2510" s="4">
        <v>38600</v>
      </c>
      <c r="C2510" s="1">
        <f t="shared" si="78"/>
        <v>2005</v>
      </c>
      <c r="D2510" s="1">
        <f t="shared" si="79"/>
        <v>9</v>
      </c>
      <c r="E2510" s="1">
        <v>886</v>
      </c>
      <c r="F2510" s="1">
        <v>254</v>
      </c>
    </row>
    <row r="2511" spans="1:6" x14ac:dyDescent="0.25">
      <c r="A2511" s="1" t="s">
        <v>15</v>
      </c>
      <c r="B2511" s="4">
        <v>38601</v>
      </c>
      <c r="C2511" s="1">
        <f t="shared" si="78"/>
        <v>2005</v>
      </c>
      <c r="D2511" s="1">
        <f t="shared" si="79"/>
        <v>9</v>
      </c>
      <c r="E2511" s="1">
        <v>547</v>
      </c>
      <c r="F2511" s="1">
        <v>142</v>
      </c>
    </row>
    <row r="2512" spans="1:6" x14ac:dyDescent="0.25">
      <c r="A2512" s="1" t="s">
        <v>15</v>
      </c>
      <c r="B2512" s="4">
        <v>38602</v>
      </c>
      <c r="C2512" s="1">
        <f t="shared" si="78"/>
        <v>2005</v>
      </c>
      <c r="D2512" s="1">
        <f t="shared" si="79"/>
        <v>9</v>
      </c>
      <c r="E2512" s="1">
        <v>517</v>
      </c>
      <c r="F2512" s="1">
        <v>128</v>
      </c>
    </row>
    <row r="2513" spans="1:6" x14ac:dyDescent="0.25">
      <c r="A2513" s="1" t="s">
        <v>15</v>
      </c>
      <c r="B2513" s="4">
        <v>38603</v>
      </c>
      <c r="C2513" s="1">
        <f t="shared" si="78"/>
        <v>2005</v>
      </c>
      <c r="D2513" s="1">
        <f t="shared" si="79"/>
        <v>9</v>
      </c>
      <c r="E2513" s="1">
        <v>394</v>
      </c>
      <c r="F2513" s="1">
        <v>85</v>
      </c>
    </row>
    <row r="2514" spans="1:6" x14ac:dyDescent="0.25">
      <c r="A2514" s="1" t="s">
        <v>15</v>
      </c>
      <c r="B2514" s="4">
        <v>38604</v>
      </c>
      <c r="C2514" s="1">
        <f t="shared" si="78"/>
        <v>2005</v>
      </c>
      <c r="D2514" s="1">
        <f t="shared" si="79"/>
        <v>9</v>
      </c>
      <c r="E2514" s="1">
        <v>666</v>
      </c>
      <c r="F2514" s="1">
        <v>160</v>
      </c>
    </row>
    <row r="2515" spans="1:6" x14ac:dyDescent="0.25">
      <c r="A2515" s="1" t="s">
        <v>15</v>
      </c>
      <c r="B2515" s="4">
        <v>38605</v>
      </c>
      <c r="C2515" s="1">
        <f t="shared" si="78"/>
        <v>2005</v>
      </c>
      <c r="D2515" s="1">
        <f t="shared" si="79"/>
        <v>9</v>
      </c>
      <c r="E2515" s="1">
        <v>1420</v>
      </c>
      <c r="F2515" s="1">
        <v>359</v>
      </c>
    </row>
    <row r="2516" spans="1:6" x14ac:dyDescent="0.25">
      <c r="A2516" s="1" t="s">
        <v>15</v>
      </c>
      <c r="B2516" s="4">
        <v>38606</v>
      </c>
      <c r="C2516" s="1">
        <f t="shared" si="78"/>
        <v>2005</v>
      </c>
      <c r="D2516" s="1">
        <f t="shared" si="79"/>
        <v>9</v>
      </c>
      <c r="E2516" s="1">
        <v>936</v>
      </c>
      <c r="F2516" s="1">
        <v>254</v>
      </c>
    </row>
    <row r="2517" spans="1:6" x14ac:dyDescent="0.25">
      <c r="A2517" s="1" t="s">
        <v>15</v>
      </c>
      <c r="B2517" s="4">
        <v>38607</v>
      </c>
      <c r="C2517" s="1">
        <f t="shared" si="78"/>
        <v>2005</v>
      </c>
      <c r="D2517" s="1">
        <f t="shared" si="79"/>
        <v>9</v>
      </c>
      <c r="E2517" s="1">
        <v>851</v>
      </c>
      <c r="F2517" s="1">
        <v>180</v>
      </c>
    </row>
    <row r="2518" spans="1:6" x14ac:dyDescent="0.25">
      <c r="A2518" s="1" t="s">
        <v>15</v>
      </c>
      <c r="B2518" s="4">
        <v>38608</v>
      </c>
      <c r="C2518" s="1">
        <f t="shared" si="78"/>
        <v>2005</v>
      </c>
      <c r="D2518" s="1">
        <f t="shared" si="79"/>
        <v>9</v>
      </c>
      <c r="E2518" s="1">
        <v>1240</v>
      </c>
      <c r="F2518" s="1">
        <v>289</v>
      </c>
    </row>
    <row r="2519" spans="1:6" x14ac:dyDescent="0.25">
      <c r="A2519" s="1" t="s">
        <v>15</v>
      </c>
      <c r="B2519" s="4">
        <v>38609</v>
      </c>
      <c r="C2519" s="1">
        <f t="shared" si="78"/>
        <v>2005</v>
      </c>
      <c r="D2519" s="1">
        <f t="shared" si="79"/>
        <v>9</v>
      </c>
      <c r="E2519" s="1">
        <v>934</v>
      </c>
      <c r="F2519" s="1">
        <v>227</v>
      </c>
    </row>
    <row r="2520" spans="1:6" x14ac:dyDescent="0.25">
      <c r="A2520" s="1" t="s">
        <v>15</v>
      </c>
      <c r="B2520" s="4">
        <v>38610</v>
      </c>
      <c r="C2520" s="1">
        <f t="shared" si="78"/>
        <v>2005</v>
      </c>
      <c r="D2520" s="1">
        <f t="shared" si="79"/>
        <v>9</v>
      </c>
      <c r="E2520" s="1">
        <v>1669</v>
      </c>
      <c r="F2520" s="1">
        <v>383</v>
      </c>
    </row>
    <row r="2521" spans="1:6" x14ac:dyDescent="0.25">
      <c r="A2521" s="1" t="s">
        <v>15</v>
      </c>
      <c r="B2521" s="4">
        <v>38611</v>
      </c>
      <c r="C2521" s="1">
        <f t="shared" si="78"/>
        <v>2005</v>
      </c>
      <c r="D2521" s="1">
        <f t="shared" si="79"/>
        <v>9</v>
      </c>
      <c r="E2521" s="1">
        <v>1816</v>
      </c>
      <c r="F2521" s="1">
        <v>420</v>
      </c>
    </row>
    <row r="2522" spans="1:6" x14ac:dyDescent="0.25">
      <c r="A2522" s="1" t="s">
        <v>15</v>
      </c>
      <c r="B2522" s="4">
        <v>38612</v>
      </c>
      <c r="C2522" s="1">
        <f t="shared" si="78"/>
        <v>2005</v>
      </c>
      <c r="D2522" s="1">
        <f t="shared" si="79"/>
        <v>9</v>
      </c>
      <c r="E2522" s="1">
        <v>1603</v>
      </c>
      <c r="F2522" s="1">
        <v>360</v>
      </c>
    </row>
    <row r="2523" spans="1:6" x14ac:dyDescent="0.25">
      <c r="A2523" s="1" t="s">
        <v>15</v>
      </c>
      <c r="B2523" s="4">
        <v>38613</v>
      </c>
      <c r="C2523" s="1">
        <f t="shared" si="78"/>
        <v>2005</v>
      </c>
      <c r="D2523" s="1">
        <f t="shared" si="79"/>
        <v>9</v>
      </c>
      <c r="E2523" s="1">
        <v>1168</v>
      </c>
      <c r="F2523" s="1">
        <v>258</v>
      </c>
    </row>
    <row r="2524" spans="1:6" x14ac:dyDescent="0.25">
      <c r="A2524" s="1" t="s">
        <v>15</v>
      </c>
      <c r="B2524" s="4">
        <v>38614</v>
      </c>
      <c r="C2524" s="1">
        <f t="shared" si="78"/>
        <v>2005</v>
      </c>
      <c r="D2524" s="1">
        <f t="shared" si="79"/>
        <v>9</v>
      </c>
      <c r="E2524" s="1">
        <v>1607</v>
      </c>
      <c r="F2524" s="1">
        <v>372</v>
      </c>
    </row>
    <row r="2525" spans="1:6" x14ac:dyDescent="0.25">
      <c r="A2525" s="1" t="s">
        <v>15</v>
      </c>
      <c r="B2525" s="4">
        <v>38615</v>
      </c>
      <c r="C2525" s="1">
        <f t="shared" si="78"/>
        <v>2005</v>
      </c>
      <c r="D2525" s="1">
        <f t="shared" si="79"/>
        <v>9</v>
      </c>
      <c r="E2525" s="1">
        <v>1847</v>
      </c>
      <c r="F2525" s="1">
        <v>383</v>
      </c>
    </row>
    <row r="2526" spans="1:6" x14ac:dyDescent="0.25">
      <c r="A2526" s="1" t="s">
        <v>15</v>
      </c>
      <c r="B2526" s="4">
        <v>38616</v>
      </c>
      <c r="C2526" s="1">
        <f t="shared" si="78"/>
        <v>2005</v>
      </c>
      <c r="D2526" s="1">
        <f t="shared" si="79"/>
        <v>9</v>
      </c>
      <c r="E2526" s="1">
        <v>3004</v>
      </c>
      <c r="F2526" s="1">
        <v>640</v>
      </c>
    </row>
    <row r="2527" spans="1:6" x14ac:dyDescent="0.25">
      <c r="A2527" s="1" t="s">
        <v>15</v>
      </c>
      <c r="B2527" s="4">
        <v>38617</v>
      </c>
      <c r="C2527" s="1">
        <f t="shared" si="78"/>
        <v>2005</v>
      </c>
      <c r="D2527" s="1">
        <f t="shared" si="79"/>
        <v>9</v>
      </c>
      <c r="E2527" s="1">
        <v>2764</v>
      </c>
      <c r="F2527" s="1">
        <v>559</v>
      </c>
    </row>
    <row r="2528" spans="1:6" x14ac:dyDescent="0.25">
      <c r="A2528" s="1" t="s">
        <v>15</v>
      </c>
      <c r="B2528" s="4">
        <v>38618</v>
      </c>
      <c r="C2528" s="1">
        <f t="shared" si="78"/>
        <v>2005</v>
      </c>
      <c r="D2528" s="1">
        <f t="shared" si="79"/>
        <v>9</v>
      </c>
      <c r="E2528" s="1">
        <v>4534</v>
      </c>
      <c r="F2528" s="1">
        <v>1079</v>
      </c>
    </row>
    <row r="2529" spans="1:6" x14ac:dyDescent="0.25">
      <c r="A2529" s="1" t="s">
        <v>15</v>
      </c>
      <c r="B2529" s="4">
        <v>38619</v>
      </c>
      <c r="C2529" s="1">
        <f t="shared" si="78"/>
        <v>2005</v>
      </c>
      <c r="D2529" s="1">
        <f t="shared" si="79"/>
        <v>9</v>
      </c>
      <c r="E2529" s="1">
        <v>3366</v>
      </c>
      <c r="F2529" s="1">
        <v>782</v>
      </c>
    </row>
    <row r="2530" spans="1:6" x14ac:dyDescent="0.25">
      <c r="A2530" s="1" t="s">
        <v>15</v>
      </c>
      <c r="B2530" s="4">
        <v>38620</v>
      </c>
      <c r="C2530" s="1">
        <f t="shared" si="78"/>
        <v>2005</v>
      </c>
      <c r="D2530" s="1">
        <f t="shared" si="79"/>
        <v>9</v>
      </c>
      <c r="E2530" s="1">
        <v>3342</v>
      </c>
      <c r="F2530" s="1">
        <v>774</v>
      </c>
    </row>
    <row r="2531" spans="1:6" x14ac:dyDescent="0.25">
      <c r="A2531" s="1" t="s">
        <v>15</v>
      </c>
      <c r="B2531" s="4">
        <v>38621</v>
      </c>
      <c r="C2531" s="1">
        <f t="shared" si="78"/>
        <v>2005</v>
      </c>
      <c r="D2531" s="1">
        <f t="shared" si="79"/>
        <v>9</v>
      </c>
      <c r="E2531" s="1">
        <v>2612</v>
      </c>
      <c r="F2531" s="1">
        <v>648</v>
      </c>
    </row>
    <row r="2532" spans="1:6" x14ac:dyDescent="0.25">
      <c r="A2532" s="1" t="s">
        <v>15</v>
      </c>
      <c r="B2532" s="4">
        <v>38622</v>
      </c>
      <c r="C2532" s="1">
        <f t="shared" si="78"/>
        <v>2005</v>
      </c>
      <c r="D2532" s="1">
        <f t="shared" si="79"/>
        <v>9</v>
      </c>
      <c r="E2532" s="1">
        <v>3756</v>
      </c>
      <c r="F2532" s="1">
        <v>848</v>
      </c>
    </row>
    <row r="2533" spans="1:6" x14ac:dyDescent="0.25">
      <c r="A2533" s="1" t="s">
        <v>15</v>
      </c>
      <c r="B2533" s="4">
        <v>38623</v>
      </c>
      <c r="C2533" s="1">
        <f t="shared" si="78"/>
        <v>2005</v>
      </c>
      <c r="D2533" s="1">
        <f t="shared" si="79"/>
        <v>9</v>
      </c>
      <c r="E2533" s="1">
        <v>4153</v>
      </c>
      <c r="F2533" s="1">
        <v>882</v>
      </c>
    </row>
    <row r="2534" spans="1:6" x14ac:dyDescent="0.25">
      <c r="A2534" s="1" t="s">
        <v>15</v>
      </c>
      <c r="B2534" s="4">
        <v>38624</v>
      </c>
      <c r="C2534" s="1">
        <f t="shared" si="78"/>
        <v>2005</v>
      </c>
      <c r="D2534" s="1">
        <f t="shared" si="79"/>
        <v>9</v>
      </c>
      <c r="E2534" s="1">
        <v>3365</v>
      </c>
      <c r="F2534" s="1">
        <v>750</v>
      </c>
    </row>
    <row r="2535" spans="1:6" x14ac:dyDescent="0.25">
      <c r="A2535" s="1" t="s">
        <v>15</v>
      </c>
      <c r="B2535" s="4">
        <v>38625</v>
      </c>
      <c r="C2535" s="1">
        <f t="shared" si="78"/>
        <v>2005</v>
      </c>
      <c r="D2535" s="1">
        <f t="shared" si="79"/>
        <v>9</v>
      </c>
      <c r="E2535" s="1">
        <v>6175</v>
      </c>
      <c r="F2535" s="1">
        <v>1374</v>
      </c>
    </row>
    <row r="2536" spans="1:6" x14ac:dyDescent="0.25">
      <c r="A2536" s="1" t="s">
        <v>15</v>
      </c>
      <c r="B2536" s="4">
        <v>38626</v>
      </c>
      <c r="C2536" s="1">
        <f t="shared" si="78"/>
        <v>2005</v>
      </c>
      <c r="D2536" s="1">
        <f t="shared" si="79"/>
        <v>10</v>
      </c>
      <c r="E2536" s="1">
        <v>2906</v>
      </c>
      <c r="F2536" s="1">
        <v>688</v>
      </c>
    </row>
    <row r="2537" spans="1:6" x14ac:dyDescent="0.25">
      <c r="A2537" s="1" t="s">
        <v>15</v>
      </c>
      <c r="B2537" s="4">
        <v>38627</v>
      </c>
      <c r="C2537" s="1">
        <f t="shared" si="78"/>
        <v>2005</v>
      </c>
      <c r="D2537" s="1">
        <f t="shared" si="79"/>
        <v>10</v>
      </c>
      <c r="E2537" s="1">
        <v>3866</v>
      </c>
      <c r="F2537" s="1">
        <v>823</v>
      </c>
    </row>
    <row r="2538" spans="1:6" x14ac:dyDescent="0.25">
      <c r="A2538" s="1" t="s">
        <v>15</v>
      </c>
      <c r="B2538" s="4">
        <v>38628</v>
      </c>
      <c r="C2538" s="1">
        <f t="shared" si="78"/>
        <v>2005</v>
      </c>
      <c r="D2538" s="1">
        <f t="shared" si="79"/>
        <v>10</v>
      </c>
      <c r="E2538" s="1">
        <v>3298</v>
      </c>
      <c r="F2538" s="1">
        <v>776</v>
      </c>
    </row>
    <row r="2539" spans="1:6" x14ac:dyDescent="0.25">
      <c r="A2539" s="1" t="s">
        <v>15</v>
      </c>
      <c r="B2539" s="4">
        <v>38629</v>
      </c>
      <c r="C2539" s="1">
        <f t="shared" si="78"/>
        <v>2005</v>
      </c>
      <c r="D2539" s="1">
        <f t="shared" si="79"/>
        <v>10</v>
      </c>
      <c r="E2539" s="1">
        <v>2752</v>
      </c>
      <c r="F2539" s="1">
        <v>622</v>
      </c>
    </row>
    <row r="2540" spans="1:6" x14ac:dyDescent="0.25">
      <c r="A2540" s="1" t="s">
        <v>15</v>
      </c>
      <c r="B2540" s="4">
        <v>38630</v>
      </c>
      <c r="C2540" s="1">
        <f t="shared" si="78"/>
        <v>2005</v>
      </c>
      <c r="D2540" s="1">
        <f t="shared" si="79"/>
        <v>10</v>
      </c>
      <c r="E2540" s="1">
        <v>4968</v>
      </c>
      <c r="F2540" s="1">
        <v>1116</v>
      </c>
    </row>
    <row r="2541" spans="1:6" x14ac:dyDescent="0.25">
      <c r="A2541" s="1" t="s">
        <v>15</v>
      </c>
      <c r="B2541" s="4">
        <v>38631</v>
      </c>
      <c r="C2541" s="1">
        <f t="shared" si="78"/>
        <v>2005</v>
      </c>
      <c r="D2541" s="1">
        <f t="shared" si="79"/>
        <v>10</v>
      </c>
      <c r="E2541" s="1">
        <v>5249</v>
      </c>
      <c r="F2541" s="1">
        <v>1144</v>
      </c>
    </row>
    <row r="2542" spans="1:6" x14ac:dyDescent="0.25">
      <c r="A2542" s="1" t="s">
        <v>15</v>
      </c>
      <c r="B2542" s="4">
        <v>38632</v>
      </c>
      <c r="C2542" s="1">
        <f t="shared" si="78"/>
        <v>2005</v>
      </c>
      <c r="D2542" s="1">
        <f t="shared" si="79"/>
        <v>10</v>
      </c>
      <c r="E2542" s="1">
        <v>4048</v>
      </c>
      <c r="F2542" s="1">
        <v>914</v>
      </c>
    </row>
    <row r="2543" spans="1:6" x14ac:dyDescent="0.25">
      <c r="A2543" s="1" t="s">
        <v>15</v>
      </c>
      <c r="B2543" s="4">
        <v>38633</v>
      </c>
      <c r="C2543" s="1">
        <f t="shared" si="78"/>
        <v>2005</v>
      </c>
      <c r="D2543" s="1">
        <f t="shared" si="79"/>
        <v>10</v>
      </c>
      <c r="E2543" s="1">
        <v>3132</v>
      </c>
      <c r="F2543" s="1">
        <v>634</v>
      </c>
    </row>
    <row r="2544" spans="1:6" x14ac:dyDescent="0.25">
      <c r="A2544" s="1" t="s">
        <v>15</v>
      </c>
      <c r="B2544" s="4">
        <v>38634</v>
      </c>
      <c r="C2544" s="1">
        <f t="shared" si="78"/>
        <v>2005</v>
      </c>
      <c r="D2544" s="1">
        <f t="shared" si="79"/>
        <v>10</v>
      </c>
      <c r="E2544" s="1">
        <v>2731</v>
      </c>
      <c r="F2544" s="1">
        <v>610</v>
      </c>
    </row>
    <row r="2545" spans="1:6" x14ac:dyDescent="0.25">
      <c r="A2545" s="1" t="s">
        <v>15</v>
      </c>
      <c r="B2545" s="4">
        <v>38635</v>
      </c>
      <c r="C2545" s="1">
        <f t="shared" si="78"/>
        <v>2005</v>
      </c>
      <c r="D2545" s="1">
        <f t="shared" si="79"/>
        <v>10</v>
      </c>
      <c r="E2545" s="1">
        <v>3922</v>
      </c>
      <c r="F2545" s="1">
        <v>838</v>
      </c>
    </row>
    <row r="2546" spans="1:6" x14ac:dyDescent="0.25">
      <c r="A2546" s="1" t="s">
        <v>15</v>
      </c>
      <c r="B2546" s="4">
        <v>38636</v>
      </c>
      <c r="C2546" s="1">
        <f t="shared" si="78"/>
        <v>2005</v>
      </c>
      <c r="D2546" s="1">
        <f t="shared" si="79"/>
        <v>10</v>
      </c>
      <c r="E2546" s="1">
        <v>3359</v>
      </c>
      <c r="F2546" s="1">
        <v>668</v>
      </c>
    </row>
    <row r="2547" spans="1:6" x14ac:dyDescent="0.25">
      <c r="A2547" s="1" t="s">
        <v>15</v>
      </c>
      <c r="B2547" s="4">
        <v>38637</v>
      </c>
      <c r="C2547" s="1">
        <f t="shared" si="78"/>
        <v>2005</v>
      </c>
      <c r="D2547" s="1">
        <f t="shared" si="79"/>
        <v>10</v>
      </c>
      <c r="E2547" s="1">
        <v>4223</v>
      </c>
      <c r="F2547" s="1">
        <v>846</v>
      </c>
    </row>
    <row r="2548" spans="1:6" x14ac:dyDescent="0.25">
      <c r="A2548" s="1" t="s">
        <v>15</v>
      </c>
      <c r="B2548" s="4">
        <v>38638</v>
      </c>
      <c r="C2548" s="1">
        <f t="shared" si="78"/>
        <v>2005</v>
      </c>
      <c r="D2548" s="1">
        <f t="shared" si="79"/>
        <v>10</v>
      </c>
      <c r="E2548" s="1">
        <v>3469</v>
      </c>
      <c r="F2548" s="1">
        <v>716</v>
      </c>
    </row>
    <row r="2549" spans="1:6" x14ac:dyDescent="0.25">
      <c r="A2549" s="1" t="s">
        <v>15</v>
      </c>
      <c r="B2549" s="4">
        <v>38639</v>
      </c>
      <c r="C2549" s="1">
        <f t="shared" si="78"/>
        <v>2005</v>
      </c>
      <c r="D2549" s="1">
        <f t="shared" si="79"/>
        <v>10</v>
      </c>
      <c r="E2549" s="1">
        <v>4187</v>
      </c>
      <c r="F2549" s="1">
        <v>929</v>
      </c>
    </row>
    <row r="2550" spans="1:6" x14ac:dyDescent="0.25">
      <c r="A2550" s="1" t="s">
        <v>15</v>
      </c>
      <c r="B2550" s="4">
        <v>38640</v>
      </c>
      <c r="C2550" s="1">
        <f t="shared" si="78"/>
        <v>2005</v>
      </c>
      <c r="D2550" s="1">
        <f t="shared" si="79"/>
        <v>10</v>
      </c>
      <c r="E2550" s="1">
        <v>3434</v>
      </c>
      <c r="F2550" s="1">
        <v>820</v>
      </c>
    </row>
    <row r="2551" spans="1:6" x14ac:dyDescent="0.25">
      <c r="A2551" s="1" t="s">
        <v>15</v>
      </c>
      <c r="B2551" s="4">
        <v>38641</v>
      </c>
      <c r="C2551" s="1">
        <f t="shared" si="78"/>
        <v>2005</v>
      </c>
      <c r="D2551" s="1">
        <f t="shared" si="79"/>
        <v>10</v>
      </c>
      <c r="E2551" s="1">
        <v>3511</v>
      </c>
      <c r="F2551" s="1">
        <v>762</v>
      </c>
    </row>
    <row r="2552" spans="1:6" x14ac:dyDescent="0.25">
      <c r="A2552" s="1" t="s">
        <v>15</v>
      </c>
      <c r="B2552" s="4">
        <v>38642</v>
      </c>
      <c r="C2552" s="1">
        <f t="shared" si="78"/>
        <v>2005</v>
      </c>
      <c r="D2552" s="1">
        <f t="shared" si="79"/>
        <v>10</v>
      </c>
      <c r="E2552" s="1">
        <v>3160</v>
      </c>
      <c r="F2552" s="1">
        <v>701</v>
      </c>
    </row>
    <row r="2553" spans="1:6" x14ac:dyDescent="0.25">
      <c r="A2553" s="1" t="s">
        <v>15</v>
      </c>
      <c r="B2553" s="4">
        <v>38643</v>
      </c>
      <c r="C2553" s="1">
        <f t="shared" si="78"/>
        <v>2005</v>
      </c>
      <c r="D2553" s="1">
        <f t="shared" si="79"/>
        <v>10</v>
      </c>
      <c r="E2553" s="1">
        <v>2039</v>
      </c>
      <c r="F2553" s="1">
        <v>442</v>
      </c>
    </row>
    <row r="2554" spans="1:6" x14ac:dyDescent="0.25">
      <c r="A2554" s="1" t="s">
        <v>15</v>
      </c>
      <c r="B2554" s="4">
        <v>38644</v>
      </c>
      <c r="C2554" s="1">
        <f t="shared" si="78"/>
        <v>2005</v>
      </c>
      <c r="D2554" s="1">
        <f t="shared" si="79"/>
        <v>10</v>
      </c>
      <c r="E2554" s="1">
        <v>1522</v>
      </c>
      <c r="F2554" s="1">
        <v>334</v>
      </c>
    </row>
    <row r="2555" spans="1:6" x14ac:dyDescent="0.25">
      <c r="A2555" s="1" t="s">
        <v>15</v>
      </c>
      <c r="B2555" s="4">
        <v>38645</v>
      </c>
      <c r="C2555" s="1">
        <f t="shared" si="78"/>
        <v>2005</v>
      </c>
      <c r="D2555" s="1">
        <f t="shared" si="79"/>
        <v>10</v>
      </c>
      <c r="E2555" s="1">
        <v>2819</v>
      </c>
      <c r="F2555" s="1">
        <v>586</v>
      </c>
    </row>
    <row r="2556" spans="1:6" x14ac:dyDescent="0.25">
      <c r="A2556" s="1" t="s">
        <v>15</v>
      </c>
      <c r="B2556" s="4">
        <v>38646</v>
      </c>
      <c r="C2556" s="1">
        <f t="shared" si="78"/>
        <v>2005</v>
      </c>
      <c r="D2556" s="1">
        <f t="shared" si="79"/>
        <v>10</v>
      </c>
      <c r="E2556" s="1">
        <v>1537</v>
      </c>
      <c r="F2556" s="1">
        <v>322</v>
      </c>
    </row>
    <row r="2557" spans="1:6" x14ac:dyDescent="0.25">
      <c r="A2557" s="1" t="s">
        <v>15</v>
      </c>
      <c r="B2557" s="4">
        <v>38647</v>
      </c>
      <c r="C2557" s="1">
        <f t="shared" si="78"/>
        <v>2005</v>
      </c>
      <c r="D2557" s="1">
        <f t="shared" si="79"/>
        <v>10</v>
      </c>
      <c r="E2557" s="1">
        <v>1608</v>
      </c>
      <c r="F2557" s="1">
        <v>349</v>
      </c>
    </row>
    <row r="2558" spans="1:6" x14ac:dyDescent="0.25">
      <c r="A2558" s="1" t="s">
        <v>15</v>
      </c>
      <c r="B2558" s="4">
        <v>38648</v>
      </c>
      <c r="C2558" s="1">
        <f t="shared" si="78"/>
        <v>2005</v>
      </c>
      <c r="D2558" s="1">
        <f t="shared" si="79"/>
        <v>10</v>
      </c>
      <c r="E2558" s="1">
        <v>1306</v>
      </c>
      <c r="F2558" s="1">
        <v>286</v>
      </c>
    </row>
    <row r="2559" spans="1:6" x14ac:dyDescent="0.25">
      <c r="A2559" s="1" t="s">
        <v>15</v>
      </c>
      <c r="B2559" s="4">
        <v>38649</v>
      </c>
      <c r="C2559" s="1">
        <f t="shared" si="78"/>
        <v>2005</v>
      </c>
      <c r="D2559" s="1">
        <f t="shared" si="79"/>
        <v>10</v>
      </c>
      <c r="E2559" s="1">
        <v>924</v>
      </c>
      <c r="F2559" s="1">
        <v>191</v>
      </c>
    </row>
    <row r="2560" spans="1:6" x14ac:dyDescent="0.25">
      <c r="A2560" s="1" t="s">
        <v>15</v>
      </c>
      <c r="B2560" s="4">
        <v>38650</v>
      </c>
      <c r="C2560" s="1">
        <f t="shared" si="78"/>
        <v>2005</v>
      </c>
      <c r="D2560" s="1">
        <f t="shared" si="79"/>
        <v>10</v>
      </c>
      <c r="E2560" s="1">
        <v>1258</v>
      </c>
      <c r="F2560" s="1">
        <v>270</v>
      </c>
    </row>
    <row r="2561" spans="1:6" x14ac:dyDescent="0.25">
      <c r="A2561" s="1" t="s">
        <v>15</v>
      </c>
      <c r="B2561" s="4">
        <v>38651</v>
      </c>
      <c r="C2561" s="1">
        <f t="shared" si="78"/>
        <v>2005</v>
      </c>
      <c r="D2561" s="1">
        <f t="shared" si="79"/>
        <v>10</v>
      </c>
      <c r="E2561" s="1">
        <v>1045</v>
      </c>
      <c r="F2561" s="1">
        <v>242</v>
      </c>
    </row>
    <row r="2562" spans="1:6" x14ac:dyDescent="0.25">
      <c r="A2562" s="1" t="s">
        <v>15</v>
      </c>
      <c r="B2562" s="4">
        <v>38652</v>
      </c>
      <c r="C2562" s="1">
        <f t="shared" si="78"/>
        <v>2005</v>
      </c>
      <c r="D2562" s="1">
        <f t="shared" si="79"/>
        <v>10</v>
      </c>
      <c r="E2562" s="1">
        <v>892</v>
      </c>
      <c r="F2562" s="1">
        <v>199</v>
      </c>
    </row>
    <row r="2563" spans="1:6" x14ac:dyDescent="0.25">
      <c r="A2563" s="1" t="s">
        <v>15</v>
      </c>
      <c r="B2563" s="4">
        <v>38653</v>
      </c>
      <c r="C2563" s="1">
        <f t="shared" ref="C2563:C2626" si="80">YEAR(B2563)</f>
        <v>2005</v>
      </c>
      <c r="D2563" s="1">
        <f t="shared" ref="D2563:D2626" si="81">MONTH(B2563)</f>
        <v>10</v>
      </c>
      <c r="E2563" s="1">
        <v>828</v>
      </c>
      <c r="F2563" s="1">
        <v>161</v>
      </c>
    </row>
    <row r="2564" spans="1:6" x14ac:dyDescent="0.25">
      <c r="A2564" s="1" t="s">
        <v>15</v>
      </c>
      <c r="B2564" s="4">
        <v>38654</v>
      </c>
      <c r="C2564" s="1">
        <f t="shared" si="80"/>
        <v>2005</v>
      </c>
      <c r="D2564" s="1">
        <f t="shared" si="81"/>
        <v>10</v>
      </c>
      <c r="E2564" s="1">
        <v>622</v>
      </c>
      <c r="F2564" s="1">
        <v>116</v>
      </c>
    </row>
    <row r="2565" spans="1:6" x14ac:dyDescent="0.25">
      <c r="A2565" s="1" t="s">
        <v>15</v>
      </c>
      <c r="B2565" s="4">
        <v>38655</v>
      </c>
      <c r="C2565" s="1">
        <f t="shared" si="80"/>
        <v>2005</v>
      </c>
      <c r="D2565" s="1">
        <f t="shared" si="81"/>
        <v>10</v>
      </c>
      <c r="E2565" s="1">
        <v>671</v>
      </c>
      <c r="F2565" s="1">
        <v>184</v>
      </c>
    </row>
    <row r="2566" spans="1:6" x14ac:dyDescent="0.25">
      <c r="A2566" s="1" t="s">
        <v>15</v>
      </c>
      <c r="B2566" s="4">
        <v>38656</v>
      </c>
      <c r="C2566" s="1">
        <f t="shared" si="80"/>
        <v>2005</v>
      </c>
      <c r="D2566" s="1">
        <f t="shared" si="81"/>
        <v>10</v>
      </c>
      <c r="E2566" s="1">
        <v>640</v>
      </c>
      <c r="F2566" s="1">
        <v>137</v>
      </c>
    </row>
    <row r="2567" spans="1:6" x14ac:dyDescent="0.25">
      <c r="A2567" s="1" t="s">
        <v>15</v>
      </c>
      <c r="B2567" s="4">
        <v>38657</v>
      </c>
      <c r="C2567" s="1">
        <f t="shared" si="80"/>
        <v>2005</v>
      </c>
      <c r="D2567" s="1">
        <f t="shared" si="81"/>
        <v>11</v>
      </c>
      <c r="E2567" s="1">
        <v>437</v>
      </c>
      <c r="F2567" s="1">
        <v>119</v>
      </c>
    </row>
    <row r="2568" spans="1:6" x14ac:dyDescent="0.25">
      <c r="A2568" s="1" t="s">
        <v>15</v>
      </c>
      <c r="B2568" s="4">
        <v>38658</v>
      </c>
      <c r="C2568" s="1">
        <f t="shared" si="80"/>
        <v>2005</v>
      </c>
      <c r="D2568" s="1">
        <f t="shared" si="81"/>
        <v>11</v>
      </c>
      <c r="E2568" s="1">
        <v>328</v>
      </c>
      <c r="F2568" s="1">
        <v>82</v>
      </c>
    </row>
    <row r="2569" spans="1:6" x14ac:dyDescent="0.25">
      <c r="A2569" s="1" t="s">
        <v>15</v>
      </c>
      <c r="B2569" s="4">
        <v>38659</v>
      </c>
      <c r="C2569" s="1">
        <f t="shared" si="80"/>
        <v>2005</v>
      </c>
      <c r="D2569" s="1">
        <f t="shared" si="81"/>
        <v>11</v>
      </c>
      <c r="E2569" s="1">
        <v>307</v>
      </c>
      <c r="F2569" s="1">
        <v>71</v>
      </c>
    </row>
    <row r="2570" spans="1:6" x14ac:dyDescent="0.25">
      <c r="A2570" s="1" t="s">
        <v>15</v>
      </c>
      <c r="B2570" s="4">
        <v>38660</v>
      </c>
      <c r="C2570" s="1">
        <f t="shared" si="80"/>
        <v>2005</v>
      </c>
      <c r="D2570" s="1">
        <f t="shared" si="81"/>
        <v>11</v>
      </c>
      <c r="E2570" s="1">
        <v>341</v>
      </c>
      <c r="F2570" s="1">
        <v>69</v>
      </c>
    </row>
    <row r="2571" spans="1:6" x14ac:dyDescent="0.25">
      <c r="A2571" s="1" t="s">
        <v>15</v>
      </c>
      <c r="B2571" s="4">
        <v>38661</v>
      </c>
      <c r="C2571" s="1">
        <f t="shared" si="80"/>
        <v>2005</v>
      </c>
      <c r="D2571" s="1">
        <f t="shared" si="81"/>
        <v>11</v>
      </c>
      <c r="E2571" s="1">
        <v>457</v>
      </c>
      <c r="F2571" s="1">
        <v>77</v>
      </c>
    </row>
    <row r="2572" spans="1:6" x14ac:dyDescent="0.25">
      <c r="A2572" s="1" t="s">
        <v>15</v>
      </c>
      <c r="B2572" s="4">
        <v>38662</v>
      </c>
      <c r="C2572" s="1">
        <f t="shared" si="80"/>
        <v>2005</v>
      </c>
      <c r="D2572" s="1">
        <f t="shared" si="81"/>
        <v>11</v>
      </c>
      <c r="E2572" s="1">
        <v>318</v>
      </c>
      <c r="F2572" s="1">
        <v>56</v>
      </c>
    </row>
    <row r="2573" spans="1:6" x14ac:dyDescent="0.25">
      <c r="A2573" s="1" t="s">
        <v>15</v>
      </c>
      <c r="B2573" s="4">
        <v>38663</v>
      </c>
      <c r="C2573" s="1">
        <f t="shared" si="80"/>
        <v>2005</v>
      </c>
      <c r="D2573" s="1">
        <f t="shared" si="81"/>
        <v>11</v>
      </c>
      <c r="E2573" s="1">
        <v>255</v>
      </c>
      <c r="F2573" s="1">
        <v>51</v>
      </c>
    </row>
    <row r="2574" spans="1:6" x14ac:dyDescent="0.25">
      <c r="A2574" s="1" t="s">
        <v>15</v>
      </c>
      <c r="B2574" s="4">
        <v>38664</v>
      </c>
      <c r="C2574" s="1">
        <f t="shared" si="80"/>
        <v>2005</v>
      </c>
      <c r="D2574" s="1">
        <f t="shared" si="81"/>
        <v>11</v>
      </c>
      <c r="E2574" s="1">
        <v>187</v>
      </c>
      <c r="F2574" s="1">
        <v>31</v>
      </c>
    </row>
    <row r="2575" spans="1:6" x14ac:dyDescent="0.25">
      <c r="A2575" s="1" t="s">
        <v>15</v>
      </c>
      <c r="B2575" s="4">
        <v>38665</v>
      </c>
      <c r="C2575" s="1">
        <f t="shared" si="80"/>
        <v>2005</v>
      </c>
      <c r="D2575" s="1">
        <f t="shared" si="81"/>
        <v>11</v>
      </c>
      <c r="E2575" s="1">
        <v>242</v>
      </c>
      <c r="F2575" s="1">
        <v>42</v>
      </c>
    </row>
    <row r="2576" spans="1:6" x14ac:dyDescent="0.25">
      <c r="A2576" s="1" t="s">
        <v>15</v>
      </c>
      <c r="B2576" s="4">
        <v>38666</v>
      </c>
      <c r="C2576" s="1">
        <f t="shared" si="80"/>
        <v>2005</v>
      </c>
      <c r="D2576" s="1">
        <f t="shared" si="81"/>
        <v>11</v>
      </c>
      <c r="E2576" s="1">
        <v>371</v>
      </c>
      <c r="F2576" s="1">
        <v>76</v>
      </c>
    </row>
    <row r="2577" spans="1:6" x14ac:dyDescent="0.25">
      <c r="A2577" s="1" t="s">
        <v>15</v>
      </c>
      <c r="B2577" s="4">
        <v>38667</v>
      </c>
      <c r="C2577" s="1">
        <f t="shared" si="80"/>
        <v>2005</v>
      </c>
      <c r="D2577" s="1">
        <f t="shared" si="81"/>
        <v>11</v>
      </c>
      <c r="E2577" s="1">
        <v>243</v>
      </c>
      <c r="F2577" s="1">
        <v>62</v>
      </c>
    </row>
    <row r="2578" spans="1:6" x14ac:dyDescent="0.25">
      <c r="A2578" s="1" t="s">
        <v>15</v>
      </c>
      <c r="B2578" s="4">
        <v>38668</v>
      </c>
      <c r="C2578" s="1">
        <f t="shared" si="80"/>
        <v>2005</v>
      </c>
      <c r="D2578" s="1">
        <f t="shared" si="81"/>
        <v>11</v>
      </c>
      <c r="E2578" s="1">
        <v>350</v>
      </c>
      <c r="F2578" s="1">
        <v>82</v>
      </c>
    </row>
    <row r="2579" spans="1:6" x14ac:dyDescent="0.25">
      <c r="A2579" s="1" t="s">
        <v>15</v>
      </c>
      <c r="B2579" s="4">
        <v>38669</v>
      </c>
      <c r="C2579" s="1">
        <f t="shared" si="80"/>
        <v>2005</v>
      </c>
      <c r="D2579" s="1">
        <f t="shared" si="81"/>
        <v>11</v>
      </c>
      <c r="E2579" s="1">
        <v>275</v>
      </c>
      <c r="F2579" s="1">
        <v>82</v>
      </c>
    </row>
    <row r="2580" spans="1:6" x14ac:dyDescent="0.25">
      <c r="A2580" s="1" t="s">
        <v>15</v>
      </c>
      <c r="B2580" s="4">
        <v>38670</v>
      </c>
      <c r="C2580" s="1">
        <f t="shared" si="80"/>
        <v>2005</v>
      </c>
      <c r="D2580" s="1">
        <f t="shared" si="81"/>
        <v>11</v>
      </c>
      <c r="E2580" s="1">
        <v>201</v>
      </c>
      <c r="F2580" s="1">
        <v>87</v>
      </c>
    </row>
    <row r="2581" spans="1:6" x14ac:dyDescent="0.25">
      <c r="A2581" s="1" t="s">
        <v>15</v>
      </c>
      <c r="B2581" s="4">
        <v>38671</v>
      </c>
      <c r="C2581" s="1">
        <f t="shared" si="80"/>
        <v>2005</v>
      </c>
      <c r="D2581" s="1">
        <f t="shared" si="81"/>
        <v>11</v>
      </c>
      <c r="E2581" s="1">
        <v>215</v>
      </c>
      <c r="F2581" s="1">
        <v>81</v>
      </c>
    </row>
    <row r="2582" spans="1:6" x14ac:dyDescent="0.25">
      <c r="A2582" s="1" t="s">
        <v>15</v>
      </c>
      <c r="B2582" s="4">
        <v>38672</v>
      </c>
      <c r="C2582" s="1">
        <f t="shared" si="80"/>
        <v>2005</v>
      </c>
      <c r="D2582" s="1">
        <f t="shared" si="81"/>
        <v>11</v>
      </c>
      <c r="E2582" s="1">
        <v>343</v>
      </c>
      <c r="F2582" s="1">
        <v>110</v>
      </c>
    </row>
    <row r="2583" spans="1:6" x14ac:dyDescent="0.25">
      <c r="A2583" s="1" t="s">
        <v>15</v>
      </c>
      <c r="B2583" s="4">
        <v>38673</v>
      </c>
      <c r="C2583" s="1">
        <f t="shared" si="80"/>
        <v>2005</v>
      </c>
      <c r="D2583" s="1">
        <f t="shared" si="81"/>
        <v>11</v>
      </c>
      <c r="E2583" s="1">
        <v>292</v>
      </c>
      <c r="F2583" s="1">
        <v>72</v>
      </c>
    </row>
    <row r="2584" spans="1:6" x14ac:dyDescent="0.25">
      <c r="A2584" s="1" t="s">
        <v>15</v>
      </c>
      <c r="B2584" s="4">
        <v>38674</v>
      </c>
      <c r="C2584" s="1">
        <f t="shared" si="80"/>
        <v>2005</v>
      </c>
      <c r="D2584" s="1">
        <f t="shared" si="81"/>
        <v>11</v>
      </c>
      <c r="E2584" s="1">
        <v>308</v>
      </c>
      <c r="F2584" s="1">
        <v>62</v>
      </c>
    </row>
    <row r="2585" spans="1:6" x14ac:dyDescent="0.25">
      <c r="A2585" s="1" t="s">
        <v>15</v>
      </c>
      <c r="B2585" s="4">
        <v>38675</v>
      </c>
      <c r="C2585" s="1">
        <f t="shared" si="80"/>
        <v>2005</v>
      </c>
      <c r="D2585" s="1">
        <f t="shared" si="81"/>
        <v>11</v>
      </c>
      <c r="E2585" s="1">
        <v>152</v>
      </c>
      <c r="F2585" s="1">
        <v>41</v>
      </c>
    </row>
    <row r="2586" spans="1:6" x14ac:dyDescent="0.25">
      <c r="A2586" s="1" t="s">
        <v>15</v>
      </c>
      <c r="B2586" s="4">
        <v>38676</v>
      </c>
      <c r="C2586" s="1">
        <f t="shared" si="80"/>
        <v>2005</v>
      </c>
      <c r="D2586" s="1">
        <f t="shared" si="81"/>
        <v>11</v>
      </c>
      <c r="E2586" s="1">
        <v>147</v>
      </c>
      <c r="F2586" s="1">
        <v>23</v>
      </c>
    </row>
    <row r="2587" spans="1:6" x14ac:dyDescent="0.25">
      <c r="A2587" s="1" t="s">
        <v>15</v>
      </c>
      <c r="B2587" s="4">
        <v>38677</v>
      </c>
      <c r="C2587" s="1">
        <f t="shared" si="80"/>
        <v>2005</v>
      </c>
      <c r="D2587" s="1">
        <f t="shared" si="81"/>
        <v>11</v>
      </c>
      <c r="E2587" s="1">
        <v>97</v>
      </c>
      <c r="F2587" s="1">
        <v>22</v>
      </c>
    </row>
    <row r="2588" spans="1:6" x14ac:dyDescent="0.25">
      <c r="A2588" s="1" t="s">
        <v>15</v>
      </c>
      <c r="B2588" s="4">
        <v>38678</v>
      </c>
      <c r="C2588" s="1">
        <f t="shared" si="80"/>
        <v>2005</v>
      </c>
      <c r="D2588" s="1">
        <f t="shared" si="81"/>
        <v>11</v>
      </c>
      <c r="E2588" s="1">
        <v>100</v>
      </c>
      <c r="F2588" s="1">
        <v>26</v>
      </c>
    </row>
    <row r="2589" spans="1:6" x14ac:dyDescent="0.25">
      <c r="A2589" s="1" t="s">
        <v>15</v>
      </c>
      <c r="B2589" s="4">
        <v>38679</v>
      </c>
      <c r="C2589" s="1">
        <f t="shared" si="80"/>
        <v>2005</v>
      </c>
      <c r="D2589" s="1">
        <f t="shared" si="81"/>
        <v>11</v>
      </c>
      <c r="E2589" s="1">
        <v>57</v>
      </c>
      <c r="F2589" s="1">
        <v>12</v>
      </c>
    </row>
    <row r="2590" spans="1:6" x14ac:dyDescent="0.25">
      <c r="A2590" s="1" t="s">
        <v>15</v>
      </c>
      <c r="B2590" s="4">
        <v>38680</v>
      </c>
      <c r="C2590" s="1">
        <f t="shared" si="80"/>
        <v>2005</v>
      </c>
      <c r="D2590" s="1">
        <f t="shared" si="81"/>
        <v>11</v>
      </c>
      <c r="E2590" s="1">
        <v>66</v>
      </c>
      <c r="F2590" s="1">
        <v>17</v>
      </c>
    </row>
    <row r="2591" spans="1:6" x14ac:dyDescent="0.25">
      <c r="A2591" s="1" t="s">
        <v>15</v>
      </c>
      <c r="B2591" s="4">
        <v>38681</v>
      </c>
      <c r="C2591" s="1">
        <f t="shared" si="80"/>
        <v>2005</v>
      </c>
      <c r="D2591" s="1">
        <f t="shared" si="81"/>
        <v>11</v>
      </c>
      <c r="E2591" s="1">
        <v>64</v>
      </c>
      <c r="F2591" s="1">
        <v>10</v>
      </c>
    </row>
    <row r="2592" spans="1:6" x14ac:dyDescent="0.25">
      <c r="A2592" s="1" t="s">
        <v>15</v>
      </c>
      <c r="B2592" s="4">
        <v>38682</v>
      </c>
      <c r="C2592" s="1">
        <f t="shared" si="80"/>
        <v>2005</v>
      </c>
      <c r="D2592" s="1">
        <f t="shared" si="81"/>
        <v>11</v>
      </c>
      <c r="E2592" s="1">
        <v>130</v>
      </c>
      <c r="F2592" s="1">
        <v>27</v>
      </c>
    </row>
    <row r="2593" spans="1:6" x14ac:dyDescent="0.25">
      <c r="A2593" s="1" t="s">
        <v>15</v>
      </c>
      <c r="B2593" s="4">
        <v>38683</v>
      </c>
      <c r="C2593" s="1">
        <f t="shared" si="80"/>
        <v>2005</v>
      </c>
      <c r="D2593" s="1">
        <f t="shared" si="81"/>
        <v>11</v>
      </c>
      <c r="E2593" s="1">
        <v>249</v>
      </c>
      <c r="F2593" s="1">
        <v>58</v>
      </c>
    </row>
    <row r="2594" spans="1:6" x14ac:dyDescent="0.25">
      <c r="A2594" s="1" t="s">
        <v>15</v>
      </c>
      <c r="B2594" s="4">
        <v>38684</v>
      </c>
      <c r="C2594" s="1">
        <f t="shared" si="80"/>
        <v>2005</v>
      </c>
      <c r="D2594" s="1">
        <f t="shared" si="81"/>
        <v>11</v>
      </c>
      <c r="E2594" s="1">
        <v>107</v>
      </c>
      <c r="F2594" s="1">
        <v>9</v>
      </c>
    </row>
    <row r="2595" spans="1:6" x14ac:dyDescent="0.25">
      <c r="A2595" s="1" t="s">
        <v>15</v>
      </c>
      <c r="B2595" s="4">
        <v>38685</v>
      </c>
      <c r="C2595" s="1">
        <f t="shared" si="80"/>
        <v>2005</v>
      </c>
      <c r="D2595" s="1">
        <f t="shared" si="81"/>
        <v>11</v>
      </c>
      <c r="E2595" s="1">
        <v>149</v>
      </c>
      <c r="F2595" s="1">
        <v>12</v>
      </c>
    </row>
    <row r="2596" spans="1:6" x14ac:dyDescent="0.25">
      <c r="A2596" s="1" t="s">
        <v>15</v>
      </c>
      <c r="B2596" s="4">
        <v>38686</v>
      </c>
      <c r="C2596" s="1">
        <f t="shared" si="80"/>
        <v>2005</v>
      </c>
      <c r="D2596" s="1">
        <f t="shared" si="81"/>
        <v>11</v>
      </c>
      <c r="E2596" s="1">
        <v>94</v>
      </c>
      <c r="F2596" s="1">
        <v>20</v>
      </c>
    </row>
    <row r="2597" spans="1:6" x14ac:dyDescent="0.25">
      <c r="A2597" s="1" t="s">
        <v>15</v>
      </c>
      <c r="B2597" s="4">
        <v>38687</v>
      </c>
      <c r="C2597" s="1">
        <f t="shared" si="80"/>
        <v>2005</v>
      </c>
      <c r="D2597" s="1">
        <f t="shared" si="81"/>
        <v>12</v>
      </c>
      <c r="E2597" s="1">
        <v>68</v>
      </c>
      <c r="F2597" s="1">
        <v>32</v>
      </c>
    </row>
    <row r="2598" spans="1:6" x14ac:dyDescent="0.25">
      <c r="A2598" s="1" t="s">
        <v>15</v>
      </c>
      <c r="B2598" s="4">
        <v>38688</v>
      </c>
      <c r="C2598" s="1">
        <f t="shared" si="80"/>
        <v>2005</v>
      </c>
      <c r="D2598" s="1">
        <f t="shared" si="81"/>
        <v>12</v>
      </c>
      <c r="E2598" s="1">
        <v>84</v>
      </c>
      <c r="F2598" s="1">
        <v>24</v>
      </c>
    </row>
    <row r="2599" spans="1:6" x14ac:dyDescent="0.25">
      <c r="A2599" s="1" t="s">
        <v>15</v>
      </c>
      <c r="B2599" s="4">
        <v>38689</v>
      </c>
      <c r="C2599" s="1">
        <f t="shared" si="80"/>
        <v>2005</v>
      </c>
      <c r="D2599" s="1">
        <f t="shared" si="81"/>
        <v>12</v>
      </c>
      <c r="E2599" s="1">
        <v>104</v>
      </c>
      <c r="F2599" s="1">
        <v>11</v>
      </c>
    </row>
    <row r="2600" spans="1:6" x14ac:dyDescent="0.25">
      <c r="A2600" s="1" t="s">
        <v>15</v>
      </c>
      <c r="B2600" s="4">
        <v>38690</v>
      </c>
      <c r="C2600" s="1">
        <f t="shared" si="80"/>
        <v>2005</v>
      </c>
      <c r="D2600" s="1">
        <f t="shared" si="81"/>
        <v>12</v>
      </c>
      <c r="E2600" s="1">
        <v>89</v>
      </c>
      <c r="F2600" s="1">
        <v>13</v>
      </c>
    </row>
    <row r="2601" spans="1:6" x14ac:dyDescent="0.25">
      <c r="A2601" s="1" t="s">
        <v>15</v>
      </c>
      <c r="B2601" s="4">
        <v>38691</v>
      </c>
      <c r="C2601" s="1">
        <f t="shared" si="80"/>
        <v>2005</v>
      </c>
      <c r="D2601" s="1">
        <f t="shared" si="81"/>
        <v>12</v>
      </c>
      <c r="E2601" s="1">
        <v>76</v>
      </c>
      <c r="F2601" s="1">
        <v>7</v>
      </c>
    </row>
    <row r="2602" spans="1:6" x14ac:dyDescent="0.25">
      <c r="A2602" s="1" t="s">
        <v>15</v>
      </c>
      <c r="B2602" s="4">
        <v>38692</v>
      </c>
      <c r="C2602" s="1">
        <f t="shared" si="80"/>
        <v>2005</v>
      </c>
      <c r="D2602" s="1">
        <f t="shared" si="81"/>
        <v>12</v>
      </c>
      <c r="E2602" s="1">
        <v>73</v>
      </c>
      <c r="F2602" s="1">
        <v>6</v>
      </c>
    </row>
    <row r="2603" spans="1:6" x14ac:dyDescent="0.25">
      <c r="A2603" s="1" t="s">
        <v>15</v>
      </c>
      <c r="B2603" s="4">
        <v>38693</v>
      </c>
      <c r="C2603" s="1">
        <f t="shared" si="80"/>
        <v>2005</v>
      </c>
      <c r="D2603" s="1">
        <f t="shared" si="81"/>
        <v>12</v>
      </c>
      <c r="E2603" s="1">
        <v>76</v>
      </c>
      <c r="F2603" s="1">
        <v>11</v>
      </c>
    </row>
    <row r="2604" spans="1:6" x14ac:dyDescent="0.25">
      <c r="A2604" s="1" t="s">
        <v>15</v>
      </c>
      <c r="B2604" s="4">
        <v>38694</v>
      </c>
      <c r="C2604" s="1">
        <f t="shared" si="80"/>
        <v>2005</v>
      </c>
      <c r="D2604" s="1">
        <f t="shared" si="81"/>
        <v>12</v>
      </c>
      <c r="E2604" s="1">
        <v>51</v>
      </c>
      <c r="F2604" s="1">
        <v>4</v>
      </c>
    </row>
    <row r="2605" spans="1:6" x14ac:dyDescent="0.25">
      <c r="A2605" s="1" t="s">
        <v>15</v>
      </c>
      <c r="B2605" s="4">
        <v>38695</v>
      </c>
      <c r="C2605" s="1">
        <f t="shared" si="80"/>
        <v>2005</v>
      </c>
      <c r="D2605" s="1">
        <f t="shared" si="81"/>
        <v>12</v>
      </c>
      <c r="E2605" s="1">
        <v>79</v>
      </c>
      <c r="F2605" s="1">
        <v>3</v>
      </c>
    </row>
    <row r="2606" spans="1:6" x14ac:dyDescent="0.25">
      <c r="A2606" s="1" t="s">
        <v>15</v>
      </c>
      <c r="B2606" s="4">
        <v>38696</v>
      </c>
      <c r="C2606" s="1">
        <f t="shared" si="80"/>
        <v>2005</v>
      </c>
      <c r="D2606" s="1">
        <f t="shared" si="81"/>
        <v>12</v>
      </c>
      <c r="E2606" s="1">
        <v>61</v>
      </c>
      <c r="F2606" s="1">
        <v>5</v>
      </c>
    </row>
    <row r="2607" spans="1:6" x14ac:dyDescent="0.25">
      <c r="A2607" s="1" t="s">
        <v>15</v>
      </c>
      <c r="B2607" s="4">
        <v>38697</v>
      </c>
      <c r="C2607" s="1">
        <f t="shared" si="80"/>
        <v>2005</v>
      </c>
      <c r="D2607" s="1">
        <f t="shared" si="81"/>
        <v>12</v>
      </c>
      <c r="E2607" s="1">
        <v>70</v>
      </c>
      <c r="F2607" s="1">
        <v>4</v>
      </c>
    </row>
    <row r="2608" spans="1:6" x14ac:dyDescent="0.25">
      <c r="A2608" s="1" t="s">
        <v>15</v>
      </c>
      <c r="B2608" s="4">
        <v>38698</v>
      </c>
      <c r="C2608" s="1">
        <f t="shared" si="80"/>
        <v>2005</v>
      </c>
      <c r="D2608" s="1">
        <f t="shared" si="81"/>
        <v>12</v>
      </c>
      <c r="E2608" s="1">
        <v>66</v>
      </c>
      <c r="F2608" s="1">
        <v>2</v>
      </c>
    </row>
    <row r="2609" spans="1:6" x14ac:dyDescent="0.25">
      <c r="A2609" s="1" t="s">
        <v>15</v>
      </c>
      <c r="B2609" s="4">
        <v>38699</v>
      </c>
      <c r="C2609" s="1">
        <f t="shared" si="80"/>
        <v>2005</v>
      </c>
      <c r="D2609" s="1">
        <f t="shared" si="81"/>
        <v>12</v>
      </c>
      <c r="E2609" s="1">
        <v>32</v>
      </c>
      <c r="F2609" s="1">
        <v>1</v>
      </c>
    </row>
    <row r="2610" spans="1:6" x14ac:dyDescent="0.25">
      <c r="A2610" s="1" t="s">
        <v>15</v>
      </c>
      <c r="B2610" s="4">
        <v>38700</v>
      </c>
      <c r="C2610" s="1">
        <f t="shared" si="80"/>
        <v>2005</v>
      </c>
      <c r="D2610" s="1">
        <f t="shared" si="81"/>
        <v>12</v>
      </c>
      <c r="E2610" s="1">
        <v>35</v>
      </c>
      <c r="F2610" s="1">
        <v>2</v>
      </c>
    </row>
    <row r="2611" spans="1:6" x14ac:dyDescent="0.25">
      <c r="A2611" s="1" t="s">
        <v>15</v>
      </c>
      <c r="B2611" s="4">
        <v>38701</v>
      </c>
      <c r="C2611" s="1">
        <f t="shared" si="80"/>
        <v>2005</v>
      </c>
      <c r="D2611" s="1">
        <f t="shared" si="81"/>
        <v>12</v>
      </c>
      <c r="E2611" s="1">
        <v>13</v>
      </c>
      <c r="F2611" s="1">
        <v>1</v>
      </c>
    </row>
    <row r="2612" spans="1:6" x14ac:dyDescent="0.25">
      <c r="A2612" s="1" t="s">
        <v>15</v>
      </c>
      <c r="B2612" s="4">
        <v>38777</v>
      </c>
      <c r="C2612" s="1">
        <f t="shared" si="80"/>
        <v>2006</v>
      </c>
      <c r="D2612" s="1">
        <f t="shared" si="81"/>
        <v>3</v>
      </c>
      <c r="E2612" s="1">
        <v>41</v>
      </c>
      <c r="F2612" s="1">
        <v>4</v>
      </c>
    </row>
    <row r="2613" spans="1:6" x14ac:dyDescent="0.25">
      <c r="A2613" s="1" t="s">
        <v>15</v>
      </c>
      <c r="B2613" s="4">
        <v>38778</v>
      </c>
      <c r="C2613" s="1">
        <f t="shared" si="80"/>
        <v>2006</v>
      </c>
      <c r="D2613" s="1">
        <f t="shared" si="81"/>
        <v>3</v>
      </c>
      <c r="E2613" s="1">
        <v>26</v>
      </c>
      <c r="F2613" s="1">
        <v>6</v>
      </c>
    </row>
    <row r="2614" spans="1:6" x14ac:dyDescent="0.25">
      <c r="A2614" s="1" t="s">
        <v>15</v>
      </c>
      <c r="B2614" s="4">
        <v>38779</v>
      </c>
      <c r="C2614" s="1">
        <f t="shared" si="80"/>
        <v>2006</v>
      </c>
      <c r="D2614" s="1">
        <f t="shared" si="81"/>
        <v>3</v>
      </c>
      <c r="E2614" s="1">
        <v>102</v>
      </c>
      <c r="F2614" s="1">
        <v>23</v>
      </c>
    </row>
    <row r="2615" spans="1:6" x14ac:dyDescent="0.25">
      <c r="A2615" s="1" t="s">
        <v>15</v>
      </c>
      <c r="B2615" s="4">
        <v>38780</v>
      </c>
      <c r="C2615" s="1">
        <f t="shared" si="80"/>
        <v>2006</v>
      </c>
      <c r="D2615" s="1">
        <f t="shared" si="81"/>
        <v>3</v>
      </c>
      <c r="E2615" s="1">
        <v>282</v>
      </c>
      <c r="F2615" s="1">
        <v>48</v>
      </c>
    </row>
    <row r="2616" spans="1:6" x14ac:dyDescent="0.25">
      <c r="A2616" s="1" t="s">
        <v>15</v>
      </c>
      <c r="B2616" s="4">
        <v>38781</v>
      </c>
      <c r="C2616" s="1">
        <f t="shared" si="80"/>
        <v>2006</v>
      </c>
      <c r="D2616" s="1">
        <f t="shared" si="81"/>
        <v>3</v>
      </c>
      <c r="E2616" s="1">
        <v>412</v>
      </c>
      <c r="F2616" s="1">
        <v>42</v>
      </c>
    </row>
    <row r="2617" spans="1:6" x14ac:dyDescent="0.25">
      <c r="A2617" s="1" t="s">
        <v>15</v>
      </c>
      <c r="B2617" s="4">
        <v>38782</v>
      </c>
      <c r="C2617" s="1">
        <f t="shared" si="80"/>
        <v>2006</v>
      </c>
      <c r="D2617" s="1">
        <f t="shared" si="81"/>
        <v>3</v>
      </c>
      <c r="E2617" s="1">
        <v>136</v>
      </c>
      <c r="F2617" s="1">
        <v>16</v>
      </c>
    </row>
    <row r="2618" spans="1:6" x14ac:dyDescent="0.25">
      <c r="A2618" s="1" t="s">
        <v>15</v>
      </c>
      <c r="B2618" s="4">
        <v>38783</v>
      </c>
      <c r="C2618" s="1">
        <f t="shared" si="80"/>
        <v>2006</v>
      </c>
      <c r="D2618" s="1">
        <f t="shared" si="81"/>
        <v>3</v>
      </c>
      <c r="E2618" s="1">
        <v>135</v>
      </c>
      <c r="F2618" s="1">
        <v>25</v>
      </c>
    </row>
    <row r="2619" spans="1:6" x14ac:dyDescent="0.25">
      <c r="A2619" s="1" t="s">
        <v>15</v>
      </c>
      <c r="B2619" s="4">
        <v>38784</v>
      </c>
      <c r="C2619" s="1">
        <f t="shared" si="80"/>
        <v>2006</v>
      </c>
      <c r="D2619" s="1">
        <f t="shared" si="81"/>
        <v>3</v>
      </c>
      <c r="E2619" s="1">
        <v>77</v>
      </c>
      <c r="F2619" s="1">
        <v>13</v>
      </c>
    </row>
    <row r="2620" spans="1:6" x14ac:dyDescent="0.25">
      <c r="A2620" s="1" t="s">
        <v>15</v>
      </c>
      <c r="B2620" s="4">
        <v>38785</v>
      </c>
      <c r="C2620" s="1">
        <f t="shared" si="80"/>
        <v>2006</v>
      </c>
      <c r="D2620" s="1">
        <f t="shared" si="81"/>
        <v>3</v>
      </c>
      <c r="E2620" s="1">
        <v>101</v>
      </c>
      <c r="F2620" s="1">
        <v>29</v>
      </c>
    </row>
    <row r="2621" spans="1:6" x14ac:dyDescent="0.25">
      <c r="A2621" s="1" t="s">
        <v>15</v>
      </c>
      <c r="B2621" s="4">
        <v>38786</v>
      </c>
      <c r="C2621" s="1">
        <f t="shared" si="80"/>
        <v>2006</v>
      </c>
      <c r="D2621" s="1">
        <f t="shared" si="81"/>
        <v>3</v>
      </c>
      <c r="E2621" s="1">
        <v>28</v>
      </c>
      <c r="F2621" s="1">
        <v>10</v>
      </c>
    </row>
    <row r="2622" spans="1:6" x14ac:dyDescent="0.25">
      <c r="A2622" s="1" t="s">
        <v>15</v>
      </c>
      <c r="B2622" s="4">
        <v>38787</v>
      </c>
      <c r="C2622" s="1">
        <f t="shared" si="80"/>
        <v>2006</v>
      </c>
      <c r="D2622" s="1">
        <f t="shared" si="81"/>
        <v>3</v>
      </c>
      <c r="E2622" s="1">
        <v>102</v>
      </c>
      <c r="F2622" s="1">
        <v>20</v>
      </c>
    </row>
    <row r="2623" spans="1:6" x14ac:dyDescent="0.25">
      <c r="A2623" s="1" t="s">
        <v>15</v>
      </c>
      <c r="B2623" s="4">
        <v>38788</v>
      </c>
      <c r="C2623" s="1">
        <f t="shared" si="80"/>
        <v>2006</v>
      </c>
      <c r="D2623" s="1">
        <f t="shared" si="81"/>
        <v>3</v>
      </c>
      <c r="E2623" s="1">
        <v>104</v>
      </c>
      <c r="F2623" s="1">
        <v>23</v>
      </c>
    </row>
    <row r="2624" spans="1:6" x14ac:dyDescent="0.25">
      <c r="A2624" s="1" t="s">
        <v>15</v>
      </c>
      <c r="B2624" s="4">
        <v>38789</v>
      </c>
      <c r="C2624" s="1">
        <f t="shared" si="80"/>
        <v>2006</v>
      </c>
      <c r="D2624" s="1">
        <f t="shared" si="81"/>
        <v>3</v>
      </c>
      <c r="E2624" s="1">
        <v>60</v>
      </c>
      <c r="F2624" s="1">
        <v>19</v>
      </c>
    </row>
    <row r="2625" spans="1:6" x14ac:dyDescent="0.25">
      <c r="A2625" s="1" t="s">
        <v>15</v>
      </c>
      <c r="B2625" s="4">
        <v>38790</v>
      </c>
      <c r="C2625" s="1">
        <f t="shared" si="80"/>
        <v>2006</v>
      </c>
      <c r="D2625" s="1">
        <f t="shared" si="81"/>
        <v>3</v>
      </c>
      <c r="E2625" s="1">
        <v>24</v>
      </c>
      <c r="F2625" s="1">
        <v>5</v>
      </c>
    </row>
    <row r="2626" spans="1:6" x14ac:dyDescent="0.25">
      <c r="A2626" s="1" t="s">
        <v>15</v>
      </c>
      <c r="B2626" s="4">
        <v>38791</v>
      </c>
      <c r="C2626" s="1">
        <f t="shared" si="80"/>
        <v>2006</v>
      </c>
      <c r="D2626" s="1">
        <f t="shared" si="81"/>
        <v>3</v>
      </c>
      <c r="E2626" s="1">
        <v>28</v>
      </c>
      <c r="F2626" s="1">
        <v>13</v>
      </c>
    </row>
    <row r="2627" spans="1:6" x14ac:dyDescent="0.25">
      <c r="A2627" s="1" t="s">
        <v>15</v>
      </c>
      <c r="B2627" s="4">
        <v>38792</v>
      </c>
      <c r="C2627" s="1">
        <f t="shared" ref="C2627:C2690" si="82">YEAR(B2627)</f>
        <v>2006</v>
      </c>
      <c r="D2627" s="1">
        <f t="shared" ref="D2627:D2690" si="83">MONTH(B2627)</f>
        <v>3</v>
      </c>
      <c r="E2627" s="1">
        <v>43</v>
      </c>
      <c r="F2627" s="1">
        <v>7</v>
      </c>
    </row>
    <row r="2628" spans="1:6" x14ac:dyDescent="0.25">
      <c r="A2628" s="1" t="s">
        <v>15</v>
      </c>
      <c r="B2628" s="4">
        <v>38793</v>
      </c>
      <c r="C2628" s="1">
        <f t="shared" si="82"/>
        <v>2006</v>
      </c>
      <c r="D2628" s="1">
        <f t="shared" si="83"/>
        <v>3</v>
      </c>
      <c r="E2628" s="1">
        <v>30</v>
      </c>
      <c r="F2628" s="1">
        <v>9</v>
      </c>
    </row>
    <row r="2629" spans="1:6" x14ac:dyDescent="0.25">
      <c r="A2629" s="1" t="s">
        <v>15</v>
      </c>
      <c r="B2629" s="4">
        <v>38794</v>
      </c>
      <c r="C2629" s="1">
        <f t="shared" si="82"/>
        <v>2006</v>
      </c>
      <c r="D2629" s="1">
        <f t="shared" si="83"/>
        <v>3</v>
      </c>
      <c r="E2629" s="1">
        <v>135</v>
      </c>
      <c r="F2629" s="1">
        <v>36</v>
      </c>
    </row>
    <row r="2630" spans="1:6" x14ac:dyDescent="0.25">
      <c r="A2630" s="1" t="s">
        <v>15</v>
      </c>
      <c r="B2630" s="4">
        <v>38795</v>
      </c>
      <c r="C2630" s="1">
        <f t="shared" si="82"/>
        <v>2006</v>
      </c>
      <c r="D2630" s="1">
        <f t="shared" si="83"/>
        <v>3</v>
      </c>
      <c r="E2630" s="1">
        <v>163</v>
      </c>
      <c r="F2630" s="1">
        <v>31</v>
      </c>
    </row>
    <row r="2631" spans="1:6" x14ac:dyDescent="0.25">
      <c r="A2631" s="1" t="s">
        <v>15</v>
      </c>
      <c r="B2631" s="4">
        <v>38796</v>
      </c>
      <c r="C2631" s="1">
        <f t="shared" si="82"/>
        <v>2006</v>
      </c>
      <c r="D2631" s="1">
        <f t="shared" si="83"/>
        <v>3</v>
      </c>
      <c r="E2631" s="1">
        <v>39</v>
      </c>
      <c r="F2631" s="1">
        <v>16</v>
      </c>
    </row>
    <row r="2632" spans="1:6" x14ac:dyDescent="0.25">
      <c r="A2632" s="1" t="s">
        <v>15</v>
      </c>
      <c r="B2632" s="4">
        <v>38797</v>
      </c>
      <c r="C2632" s="1">
        <f t="shared" si="82"/>
        <v>2006</v>
      </c>
      <c r="D2632" s="1">
        <f t="shared" si="83"/>
        <v>3</v>
      </c>
      <c r="E2632" s="1">
        <v>75</v>
      </c>
      <c r="F2632" s="1">
        <v>16</v>
      </c>
    </row>
    <row r="2633" spans="1:6" x14ac:dyDescent="0.25">
      <c r="A2633" s="1" t="s">
        <v>15</v>
      </c>
      <c r="B2633" s="4">
        <v>38798</v>
      </c>
      <c r="C2633" s="1">
        <f t="shared" si="82"/>
        <v>2006</v>
      </c>
      <c r="D2633" s="1">
        <f t="shared" si="83"/>
        <v>3</v>
      </c>
      <c r="E2633" s="1">
        <v>67</v>
      </c>
      <c r="F2633" s="1">
        <v>17</v>
      </c>
    </row>
    <row r="2634" spans="1:6" x14ac:dyDescent="0.25">
      <c r="A2634" s="1" t="s">
        <v>15</v>
      </c>
      <c r="B2634" s="4">
        <v>38799</v>
      </c>
      <c r="C2634" s="1">
        <f t="shared" si="82"/>
        <v>2006</v>
      </c>
      <c r="D2634" s="1">
        <f t="shared" si="83"/>
        <v>3</v>
      </c>
      <c r="E2634" s="1">
        <v>102</v>
      </c>
      <c r="F2634" s="1">
        <v>29</v>
      </c>
    </row>
    <row r="2635" spans="1:6" x14ac:dyDescent="0.25">
      <c r="A2635" s="1" t="s">
        <v>15</v>
      </c>
      <c r="B2635" s="4">
        <v>38800</v>
      </c>
      <c r="C2635" s="1">
        <f t="shared" si="82"/>
        <v>2006</v>
      </c>
      <c r="D2635" s="1">
        <f t="shared" si="83"/>
        <v>3</v>
      </c>
      <c r="E2635" s="1">
        <v>129</v>
      </c>
      <c r="F2635" s="1">
        <v>34</v>
      </c>
    </row>
    <row r="2636" spans="1:6" x14ac:dyDescent="0.25">
      <c r="A2636" s="1" t="s">
        <v>15</v>
      </c>
      <c r="B2636" s="4">
        <v>38801</v>
      </c>
      <c r="C2636" s="1">
        <f t="shared" si="82"/>
        <v>2006</v>
      </c>
      <c r="D2636" s="1">
        <f t="shared" si="83"/>
        <v>3</v>
      </c>
      <c r="E2636" s="1">
        <v>130</v>
      </c>
      <c r="F2636" s="1">
        <v>36</v>
      </c>
    </row>
    <row r="2637" spans="1:6" x14ac:dyDescent="0.25">
      <c r="A2637" s="1" t="s">
        <v>15</v>
      </c>
      <c r="B2637" s="4">
        <v>38802</v>
      </c>
      <c r="C2637" s="1">
        <f t="shared" si="82"/>
        <v>2006</v>
      </c>
      <c r="D2637" s="1">
        <f t="shared" si="83"/>
        <v>3</v>
      </c>
      <c r="E2637" s="1">
        <v>112</v>
      </c>
      <c r="F2637" s="1">
        <v>28</v>
      </c>
    </row>
    <row r="2638" spans="1:6" x14ac:dyDescent="0.25">
      <c r="A2638" s="1" t="s">
        <v>15</v>
      </c>
      <c r="B2638" s="4">
        <v>38803</v>
      </c>
      <c r="C2638" s="1">
        <f t="shared" si="82"/>
        <v>2006</v>
      </c>
      <c r="D2638" s="1">
        <f t="shared" si="83"/>
        <v>3</v>
      </c>
      <c r="E2638" s="1">
        <v>91</v>
      </c>
      <c r="F2638" s="1">
        <v>27</v>
      </c>
    </row>
    <row r="2639" spans="1:6" x14ac:dyDescent="0.25">
      <c r="A2639" s="1" t="s">
        <v>15</v>
      </c>
      <c r="B2639" s="4">
        <v>38804</v>
      </c>
      <c r="C2639" s="1">
        <f t="shared" si="82"/>
        <v>2006</v>
      </c>
      <c r="D2639" s="1">
        <f t="shared" si="83"/>
        <v>3</v>
      </c>
      <c r="E2639" s="1">
        <v>129</v>
      </c>
      <c r="F2639" s="1">
        <v>27</v>
      </c>
    </row>
    <row r="2640" spans="1:6" x14ac:dyDescent="0.25">
      <c r="A2640" s="1" t="s">
        <v>15</v>
      </c>
      <c r="B2640" s="4">
        <v>38805</v>
      </c>
      <c r="C2640" s="1">
        <f t="shared" si="82"/>
        <v>2006</v>
      </c>
      <c r="D2640" s="1">
        <f t="shared" si="83"/>
        <v>3</v>
      </c>
      <c r="E2640" s="1">
        <v>158</v>
      </c>
      <c r="F2640" s="1">
        <v>31</v>
      </c>
    </row>
    <row r="2641" spans="1:6" x14ac:dyDescent="0.25">
      <c r="A2641" s="1" t="s">
        <v>15</v>
      </c>
      <c r="B2641" s="4">
        <v>38806</v>
      </c>
      <c r="C2641" s="1">
        <f t="shared" si="82"/>
        <v>2006</v>
      </c>
      <c r="D2641" s="1">
        <f t="shared" si="83"/>
        <v>3</v>
      </c>
      <c r="E2641" s="1">
        <v>233</v>
      </c>
      <c r="F2641" s="1">
        <v>57</v>
      </c>
    </row>
    <row r="2642" spans="1:6" x14ac:dyDescent="0.25">
      <c r="A2642" s="1" t="s">
        <v>15</v>
      </c>
      <c r="B2642" s="4">
        <v>38807</v>
      </c>
      <c r="C2642" s="1">
        <f t="shared" si="82"/>
        <v>2006</v>
      </c>
      <c r="D2642" s="1">
        <f t="shared" si="83"/>
        <v>3</v>
      </c>
      <c r="E2642" s="1">
        <v>173</v>
      </c>
      <c r="F2642" s="1">
        <v>24</v>
      </c>
    </row>
    <row r="2643" spans="1:6" x14ac:dyDescent="0.25">
      <c r="A2643" s="1" t="s">
        <v>15</v>
      </c>
      <c r="B2643" s="4">
        <v>38808</v>
      </c>
      <c r="C2643" s="1">
        <f t="shared" si="82"/>
        <v>2006</v>
      </c>
      <c r="D2643" s="1">
        <f t="shared" si="83"/>
        <v>4</v>
      </c>
      <c r="E2643" s="1">
        <v>218</v>
      </c>
      <c r="F2643" s="1">
        <v>84</v>
      </c>
    </row>
    <row r="2644" spans="1:6" x14ac:dyDescent="0.25">
      <c r="A2644" s="1" t="s">
        <v>15</v>
      </c>
      <c r="B2644" s="4">
        <v>38809</v>
      </c>
      <c r="C2644" s="1">
        <f t="shared" si="82"/>
        <v>2006</v>
      </c>
      <c r="D2644" s="1">
        <f t="shared" si="83"/>
        <v>4</v>
      </c>
      <c r="E2644" s="1">
        <v>186</v>
      </c>
      <c r="F2644" s="1">
        <v>55</v>
      </c>
    </row>
    <row r="2645" spans="1:6" x14ac:dyDescent="0.25">
      <c r="A2645" s="1" t="s">
        <v>15</v>
      </c>
      <c r="B2645" s="4">
        <v>38810</v>
      </c>
      <c r="C2645" s="1">
        <f t="shared" si="82"/>
        <v>2006</v>
      </c>
      <c r="D2645" s="1">
        <f t="shared" si="83"/>
        <v>4</v>
      </c>
      <c r="E2645" s="1">
        <v>124</v>
      </c>
      <c r="F2645" s="1">
        <v>36</v>
      </c>
    </row>
    <row r="2646" spans="1:6" x14ac:dyDescent="0.25">
      <c r="A2646" s="1" t="s">
        <v>15</v>
      </c>
      <c r="B2646" s="4">
        <v>38811</v>
      </c>
      <c r="C2646" s="1">
        <f t="shared" si="82"/>
        <v>2006</v>
      </c>
      <c r="D2646" s="1">
        <f t="shared" si="83"/>
        <v>4</v>
      </c>
      <c r="E2646" s="1">
        <v>179</v>
      </c>
      <c r="F2646" s="1">
        <v>53</v>
      </c>
    </row>
    <row r="2647" spans="1:6" x14ac:dyDescent="0.25">
      <c r="A2647" s="1" t="s">
        <v>15</v>
      </c>
      <c r="B2647" s="4">
        <v>38812</v>
      </c>
      <c r="C2647" s="1">
        <f t="shared" si="82"/>
        <v>2006</v>
      </c>
      <c r="D2647" s="1">
        <f t="shared" si="83"/>
        <v>4</v>
      </c>
      <c r="E2647" s="1">
        <v>173</v>
      </c>
      <c r="F2647" s="1">
        <v>64</v>
      </c>
    </row>
    <row r="2648" spans="1:6" x14ac:dyDescent="0.25">
      <c r="A2648" s="1" t="s">
        <v>15</v>
      </c>
      <c r="B2648" s="4">
        <v>38813</v>
      </c>
      <c r="C2648" s="1">
        <f t="shared" si="82"/>
        <v>2006</v>
      </c>
      <c r="D2648" s="1">
        <f t="shared" si="83"/>
        <v>4</v>
      </c>
      <c r="E2648" s="1">
        <v>265</v>
      </c>
      <c r="F2648" s="1">
        <v>92</v>
      </c>
    </row>
    <row r="2649" spans="1:6" x14ac:dyDescent="0.25">
      <c r="A2649" s="1" t="s">
        <v>15</v>
      </c>
      <c r="B2649" s="4">
        <v>38814</v>
      </c>
      <c r="C2649" s="1">
        <f t="shared" si="82"/>
        <v>2006</v>
      </c>
      <c r="D2649" s="1">
        <f t="shared" si="83"/>
        <v>4</v>
      </c>
      <c r="E2649" s="1">
        <v>223</v>
      </c>
      <c r="F2649" s="1">
        <v>79</v>
      </c>
    </row>
    <row r="2650" spans="1:6" x14ac:dyDescent="0.25">
      <c r="A2650" s="1" t="s">
        <v>15</v>
      </c>
      <c r="B2650" s="4">
        <v>38815</v>
      </c>
      <c r="C2650" s="1">
        <f t="shared" si="82"/>
        <v>2006</v>
      </c>
      <c r="D2650" s="1">
        <f t="shared" si="83"/>
        <v>4</v>
      </c>
      <c r="E2650" s="1">
        <v>208</v>
      </c>
      <c r="F2650" s="1">
        <v>50</v>
      </c>
    </row>
    <row r="2651" spans="1:6" x14ac:dyDescent="0.25">
      <c r="A2651" s="1" t="s">
        <v>15</v>
      </c>
      <c r="B2651" s="4">
        <v>38816</v>
      </c>
      <c r="C2651" s="1">
        <f t="shared" si="82"/>
        <v>2006</v>
      </c>
      <c r="D2651" s="1">
        <f t="shared" si="83"/>
        <v>4</v>
      </c>
      <c r="E2651" s="1">
        <v>204</v>
      </c>
      <c r="F2651" s="1">
        <v>65</v>
      </c>
    </row>
    <row r="2652" spans="1:6" x14ac:dyDescent="0.25">
      <c r="A2652" s="1" t="s">
        <v>15</v>
      </c>
      <c r="B2652" s="4">
        <v>38817</v>
      </c>
      <c r="C2652" s="1">
        <f t="shared" si="82"/>
        <v>2006</v>
      </c>
      <c r="D2652" s="1">
        <f t="shared" si="83"/>
        <v>4</v>
      </c>
      <c r="E2652" s="1">
        <v>138</v>
      </c>
      <c r="F2652" s="1">
        <v>49</v>
      </c>
    </row>
    <row r="2653" spans="1:6" x14ac:dyDescent="0.25">
      <c r="A2653" s="1" t="s">
        <v>15</v>
      </c>
      <c r="B2653" s="4">
        <v>38818</v>
      </c>
      <c r="C2653" s="1">
        <f t="shared" si="82"/>
        <v>2006</v>
      </c>
      <c r="D2653" s="1">
        <f t="shared" si="83"/>
        <v>4</v>
      </c>
      <c r="E2653" s="1">
        <v>211</v>
      </c>
      <c r="F2653" s="1">
        <v>89</v>
      </c>
    </row>
    <row r="2654" spans="1:6" x14ac:dyDescent="0.25">
      <c r="A2654" s="1" t="s">
        <v>15</v>
      </c>
      <c r="B2654" s="4">
        <v>38819</v>
      </c>
      <c r="C2654" s="1">
        <f t="shared" si="82"/>
        <v>2006</v>
      </c>
      <c r="D2654" s="1">
        <f t="shared" si="83"/>
        <v>4</v>
      </c>
      <c r="E2654" s="1">
        <v>198</v>
      </c>
      <c r="F2654" s="1">
        <v>76</v>
      </c>
    </row>
    <row r="2655" spans="1:6" x14ac:dyDescent="0.25">
      <c r="A2655" s="1" t="s">
        <v>15</v>
      </c>
      <c r="B2655" s="4">
        <v>38820</v>
      </c>
      <c r="C2655" s="1">
        <f t="shared" si="82"/>
        <v>2006</v>
      </c>
      <c r="D2655" s="1">
        <f t="shared" si="83"/>
        <v>4</v>
      </c>
      <c r="E2655" s="1">
        <v>172</v>
      </c>
      <c r="F2655" s="1">
        <v>64</v>
      </c>
    </row>
    <row r="2656" spans="1:6" x14ac:dyDescent="0.25">
      <c r="A2656" s="1" t="s">
        <v>15</v>
      </c>
      <c r="B2656" s="4">
        <v>38821</v>
      </c>
      <c r="C2656" s="1">
        <f t="shared" si="82"/>
        <v>2006</v>
      </c>
      <c r="D2656" s="1">
        <f t="shared" si="83"/>
        <v>4</v>
      </c>
      <c r="E2656" s="1">
        <v>176</v>
      </c>
      <c r="F2656" s="1">
        <v>79</v>
      </c>
    </row>
    <row r="2657" spans="1:6" x14ac:dyDescent="0.25">
      <c r="A2657" s="1" t="s">
        <v>15</v>
      </c>
      <c r="B2657" s="4">
        <v>38822</v>
      </c>
      <c r="C2657" s="1">
        <f t="shared" si="82"/>
        <v>2006</v>
      </c>
      <c r="D2657" s="1">
        <f t="shared" si="83"/>
        <v>4</v>
      </c>
      <c r="E2657" s="1">
        <v>145</v>
      </c>
      <c r="F2657" s="1">
        <v>65</v>
      </c>
    </row>
    <row r="2658" spans="1:6" x14ac:dyDescent="0.25">
      <c r="A2658" s="1" t="s">
        <v>15</v>
      </c>
      <c r="B2658" s="4">
        <v>38823</v>
      </c>
      <c r="C2658" s="1">
        <f t="shared" si="82"/>
        <v>2006</v>
      </c>
      <c r="D2658" s="1">
        <f t="shared" si="83"/>
        <v>4</v>
      </c>
      <c r="E2658" s="1">
        <v>114</v>
      </c>
      <c r="F2658" s="1">
        <v>35</v>
      </c>
    </row>
    <row r="2659" spans="1:6" x14ac:dyDescent="0.25">
      <c r="A2659" s="1" t="s">
        <v>15</v>
      </c>
      <c r="B2659" s="4">
        <v>38824</v>
      </c>
      <c r="C2659" s="1">
        <f t="shared" si="82"/>
        <v>2006</v>
      </c>
      <c r="D2659" s="1">
        <f t="shared" si="83"/>
        <v>4</v>
      </c>
      <c r="E2659" s="1">
        <v>78</v>
      </c>
      <c r="F2659" s="1">
        <v>19</v>
      </c>
    </row>
    <row r="2660" spans="1:6" x14ac:dyDescent="0.25">
      <c r="A2660" s="1" t="s">
        <v>15</v>
      </c>
      <c r="B2660" s="4">
        <v>38825</v>
      </c>
      <c r="C2660" s="1">
        <f t="shared" si="82"/>
        <v>2006</v>
      </c>
      <c r="D2660" s="1">
        <f t="shared" si="83"/>
        <v>4</v>
      </c>
      <c r="E2660" s="1">
        <v>118</v>
      </c>
      <c r="F2660" s="1">
        <v>43</v>
      </c>
    </row>
    <row r="2661" spans="1:6" x14ac:dyDescent="0.25">
      <c r="A2661" s="1" t="s">
        <v>15</v>
      </c>
      <c r="B2661" s="4">
        <v>38826</v>
      </c>
      <c r="C2661" s="1">
        <f t="shared" si="82"/>
        <v>2006</v>
      </c>
      <c r="D2661" s="1">
        <f t="shared" si="83"/>
        <v>4</v>
      </c>
      <c r="E2661" s="1">
        <v>113</v>
      </c>
      <c r="F2661" s="1">
        <v>44</v>
      </c>
    </row>
    <row r="2662" spans="1:6" x14ac:dyDescent="0.25">
      <c r="A2662" s="1" t="s">
        <v>15</v>
      </c>
      <c r="B2662" s="4">
        <v>38827</v>
      </c>
      <c r="C2662" s="1">
        <f t="shared" si="82"/>
        <v>2006</v>
      </c>
      <c r="D2662" s="1">
        <f t="shared" si="83"/>
        <v>4</v>
      </c>
      <c r="E2662" s="1">
        <v>89</v>
      </c>
      <c r="F2662" s="1">
        <v>32</v>
      </c>
    </row>
    <row r="2663" spans="1:6" x14ac:dyDescent="0.25">
      <c r="A2663" s="1" t="s">
        <v>15</v>
      </c>
      <c r="B2663" s="4">
        <v>38828</v>
      </c>
      <c r="C2663" s="1">
        <f t="shared" si="82"/>
        <v>2006</v>
      </c>
      <c r="D2663" s="1">
        <f t="shared" si="83"/>
        <v>4</v>
      </c>
      <c r="E2663" s="1">
        <v>104</v>
      </c>
      <c r="F2663" s="1">
        <v>46</v>
      </c>
    </row>
    <row r="2664" spans="1:6" x14ac:dyDescent="0.25">
      <c r="A2664" s="1" t="s">
        <v>15</v>
      </c>
      <c r="B2664" s="4">
        <v>38829</v>
      </c>
      <c r="C2664" s="1">
        <f t="shared" si="82"/>
        <v>2006</v>
      </c>
      <c r="D2664" s="1">
        <f t="shared" si="83"/>
        <v>4</v>
      </c>
      <c r="E2664" s="1">
        <v>94</v>
      </c>
      <c r="F2664" s="1">
        <v>40</v>
      </c>
    </row>
    <row r="2665" spans="1:6" x14ac:dyDescent="0.25">
      <c r="A2665" s="1" t="s">
        <v>15</v>
      </c>
      <c r="B2665" s="4">
        <v>38830</v>
      </c>
      <c r="C2665" s="1">
        <f t="shared" si="82"/>
        <v>2006</v>
      </c>
      <c r="D2665" s="1">
        <f t="shared" si="83"/>
        <v>4</v>
      </c>
      <c r="E2665" s="1">
        <v>62</v>
      </c>
      <c r="F2665" s="1">
        <v>32</v>
      </c>
    </row>
    <row r="2666" spans="1:6" x14ac:dyDescent="0.25">
      <c r="A2666" s="1" t="s">
        <v>15</v>
      </c>
      <c r="B2666" s="4">
        <v>38831</v>
      </c>
      <c r="C2666" s="1">
        <f t="shared" si="82"/>
        <v>2006</v>
      </c>
      <c r="D2666" s="1">
        <f t="shared" si="83"/>
        <v>4</v>
      </c>
      <c r="E2666" s="1">
        <v>65</v>
      </c>
      <c r="F2666" s="1">
        <v>34</v>
      </c>
    </row>
    <row r="2667" spans="1:6" x14ac:dyDescent="0.25">
      <c r="A2667" s="1" t="s">
        <v>15</v>
      </c>
      <c r="B2667" s="4">
        <v>38832</v>
      </c>
      <c r="C2667" s="1">
        <f t="shared" si="82"/>
        <v>2006</v>
      </c>
      <c r="D2667" s="1">
        <f t="shared" si="83"/>
        <v>4</v>
      </c>
      <c r="E2667" s="1">
        <v>48</v>
      </c>
      <c r="F2667" s="1">
        <v>23</v>
      </c>
    </row>
    <row r="2668" spans="1:6" x14ac:dyDescent="0.25">
      <c r="A2668" s="1" t="s">
        <v>15</v>
      </c>
      <c r="B2668" s="4">
        <v>38833</v>
      </c>
      <c r="C2668" s="1">
        <f t="shared" si="82"/>
        <v>2006</v>
      </c>
      <c r="D2668" s="1">
        <f t="shared" si="83"/>
        <v>4</v>
      </c>
      <c r="E2668" s="1">
        <v>47</v>
      </c>
      <c r="F2668" s="1">
        <v>20</v>
      </c>
    </row>
    <row r="2669" spans="1:6" x14ac:dyDescent="0.25">
      <c r="A2669" s="1" t="s">
        <v>15</v>
      </c>
      <c r="B2669" s="4">
        <v>38834</v>
      </c>
      <c r="C2669" s="1">
        <f t="shared" si="82"/>
        <v>2006</v>
      </c>
      <c r="D2669" s="1">
        <f t="shared" si="83"/>
        <v>4</v>
      </c>
      <c r="E2669" s="1">
        <v>59</v>
      </c>
      <c r="F2669" s="1">
        <v>29</v>
      </c>
    </row>
    <row r="2670" spans="1:6" x14ac:dyDescent="0.25">
      <c r="A2670" s="1" t="s">
        <v>15</v>
      </c>
      <c r="B2670" s="4">
        <v>38835</v>
      </c>
      <c r="C2670" s="1">
        <f t="shared" si="82"/>
        <v>2006</v>
      </c>
      <c r="D2670" s="1">
        <f t="shared" si="83"/>
        <v>4</v>
      </c>
      <c r="E2670" s="1">
        <v>37</v>
      </c>
      <c r="F2670" s="1">
        <v>18</v>
      </c>
    </row>
    <row r="2671" spans="1:6" x14ac:dyDescent="0.25">
      <c r="A2671" s="1" t="s">
        <v>15</v>
      </c>
      <c r="B2671" s="4">
        <v>38836</v>
      </c>
      <c r="C2671" s="1">
        <f t="shared" si="82"/>
        <v>2006</v>
      </c>
      <c r="D2671" s="1">
        <f t="shared" si="83"/>
        <v>4</v>
      </c>
      <c r="E2671" s="1">
        <v>40</v>
      </c>
      <c r="F2671" s="1">
        <v>26</v>
      </c>
    </row>
    <row r="2672" spans="1:6" x14ac:dyDescent="0.25">
      <c r="A2672" s="1" t="s">
        <v>15</v>
      </c>
      <c r="B2672" s="4">
        <v>38837</v>
      </c>
      <c r="C2672" s="1">
        <f t="shared" si="82"/>
        <v>2006</v>
      </c>
      <c r="D2672" s="1">
        <f t="shared" si="83"/>
        <v>4</v>
      </c>
      <c r="E2672" s="1">
        <v>36</v>
      </c>
      <c r="F2672" s="1">
        <v>22</v>
      </c>
    </row>
    <row r="2673" spans="1:6" x14ac:dyDescent="0.25">
      <c r="A2673" s="1" t="s">
        <v>15</v>
      </c>
      <c r="B2673" s="4">
        <v>38838</v>
      </c>
      <c r="C2673" s="1">
        <f t="shared" si="82"/>
        <v>2006</v>
      </c>
      <c r="D2673" s="1">
        <f t="shared" si="83"/>
        <v>5</v>
      </c>
      <c r="E2673" s="1">
        <v>30</v>
      </c>
      <c r="F2673" s="1">
        <v>12</v>
      </c>
    </row>
    <row r="2674" spans="1:6" x14ac:dyDescent="0.25">
      <c r="A2674" s="1" t="s">
        <v>15</v>
      </c>
      <c r="B2674" s="4">
        <v>38839</v>
      </c>
      <c r="C2674" s="1">
        <f t="shared" si="82"/>
        <v>2006</v>
      </c>
      <c r="D2674" s="1">
        <f t="shared" si="83"/>
        <v>5</v>
      </c>
      <c r="E2674" s="1">
        <v>26</v>
      </c>
      <c r="F2674" s="1">
        <v>22</v>
      </c>
    </row>
    <row r="2675" spans="1:6" x14ac:dyDescent="0.25">
      <c r="A2675" s="1" t="s">
        <v>15</v>
      </c>
      <c r="B2675" s="4">
        <v>38840</v>
      </c>
      <c r="C2675" s="1">
        <f t="shared" si="82"/>
        <v>2006</v>
      </c>
      <c r="D2675" s="1">
        <f t="shared" si="83"/>
        <v>5</v>
      </c>
      <c r="E2675" s="1">
        <v>25</v>
      </c>
      <c r="F2675" s="1">
        <v>19</v>
      </c>
    </row>
    <row r="2676" spans="1:6" x14ac:dyDescent="0.25">
      <c r="A2676" s="1" t="s">
        <v>15</v>
      </c>
      <c r="B2676" s="4">
        <v>38841</v>
      </c>
      <c r="C2676" s="1">
        <f t="shared" si="82"/>
        <v>2006</v>
      </c>
      <c r="D2676" s="1">
        <f t="shared" si="83"/>
        <v>5</v>
      </c>
      <c r="E2676" s="1">
        <v>14</v>
      </c>
      <c r="F2676" s="1">
        <v>10</v>
      </c>
    </row>
    <row r="2677" spans="1:6" x14ac:dyDescent="0.25">
      <c r="A2677" s="1" t="s">
        <v>15</v>
      </c>
      <c r="B2677" s="4">
        <v>38842</v>
      </c>
      <c r="C2677" s="1">
        <f t="shared" si="82"/>
        <v>2006</v>
      </c>
      <c r="D2677" s="1">
        <f t="shared" si="83"/>
        <v>5</v>
      </c>
      <c r="E2677" s="1">
        <v>14</v>
      </c>
      <c r="F2677" s="1">
        <v>12</v>
      </c>
    </row>
    <row r="2678" spans="1:6" x14ac:dyDescent="0.25">
      <c r="A2678" s="1" t="s">
        <v>15</v>
      </c>
      <c r="B2678" s="4">
        <v>38843</v>
      </c>
      <c r="C2678" s="1">
        <f t="shared" si="82"/>
        <v>2006</v>
      </c>
      <c r="D2678" s="1">
        <f t="shared" si="83"/>
        <v>5</v>
      </c>
      <c r="E2678" s="1">
        <v>11</v>
      </c>
      <c r="F2678" s="1">
        <v>8</v>
      </c>
    </row>
    <row r="2679" spans="1:6" x14ac:dyDescent="0.25">
      <c r="A2679" s="1" t="s">
        <v>15</v>
      </c>
      <c r="B2679" s="4">
        <v>38844</v>
      </c>
      <c r="C2679" s="1">
        <f t="shared" si="82"/>
        <v>2006</v>
      </c>
      <c r="D2679" s="1">
        <f t="shared" si="83"/>
        <v>5</v>
      </c>
      <c r="E2679" s="1">
        <v>8</v>
      </c>
      <c r="F2679" s="1">
        <v>7</v>
      </c>
    </row>
    <row r="2680" spans="1:6" x14ac:dyDescent="0.25">
      <c r="A2680" s="1" t="s">
        <v>15</v>
      </c>
      <c r="B2680" s="4">
        <v>38845</v>
      </c>
      <c r="C2680" s="1">
        <f t="shared" si="82"/>
        <v>2006</v>
      </c>
      <c r="D2680" s="1">
        <f t="shared" si="83"/>
        <v>5</v>
      </c>
      <c r="E2680" s="1">
        <v>11</v>
      </c>
      <c r="F2680" s="1">
        <v>8</v>
      </c>
    </row>
    <row r="2681" spans="1:6" x14ac:dyDescent="0.25">
      <c r="A2681" s="1" t="s">
        <v>15</v>
      </c>
      <c r="B2681" s="4">
        <v>38846</v>
      </c>
      <c r="C2681" s="1">
        <f t="shared" si="82"/>
        <v>2006</v>
      </c>
      <c r="D2681" s="1">
        <f t="shared" si="83"/>
        <v>5</v>
      </c>
      <c r="E2681" s="1">
        <v>10</v>
      </c>
      <c r="F2681" s="1">
        <v>8</v>
      </c>
    </row>
    <row r="2682" spans="1:6" x14ac:dyDescent="0.25">
      <c r="A2682" s="1" t="s">
        <v>15</v>
      </c>
      <c r="B2682" s="4">
        <v>38847</v>
      </c>
      <c r="C2682" s="1">
        <f t="shared" si="82"/>
        <v>2006</v>
      </c>
      <c r="D2682" s="1">
        <f t="shared" si="83"/>
        <v>5</v>
      </c>
      <c r="E2682" s="1">
        <v>4</v>
      </c>
      <c r="F2682" s="1">
        <v>4</v>
      </c>
    </row>
    <row r="2683" spans="1:6" x14ac:dyDescent="0.25">
      <c r="A2683" s="1" t="s">
        <v>15</v>
      </c>
      <c r="B2683" s="4">
        <v>38848</v>
      </c>
      <c r="C2683" s="1">
        <f t="shared" si="82"/>
        <v>2006</v>
      </c>
      <c r="D2683" s="1">
        <f t="shared" si="83"/>
        <v>5</v>
      </c>
      <c r="E2683" s="1">
        <v>5</v>
      </c>
      <c r="F2683" s="1">
        <v>5</v>
      </c>
    </row>
    <row r="2684" spans="1:6" x14ac:dyDescent="0.25">
      <c r="A2684" s="1" t="s">
        <v>15</v>
      </c>
      <c r="B2684" s="4">
        <v>38849</v>
      </c>
      <c r="C2684" s="1">
        <f t="shared" si="82"/>
        <v>2006</v>
      </c>
      <c r="D2684" s="1">
        <f t="shared" si="83"/>
        <v>5</v>
      </c>
      <c r="E2684" s="1">
        <v>7</v>
      </c>
      <c r="F2684" s="1">
        <v>5</v>
      </c>
    </row>
    <row r="2685" spans="1:6" x14ac:dyDescent="0.25">
      <c r="A2685" s="1" t="s">
        <v>15</v>
      </c>
      <c r="B2685" s="4">
        <v>38850</v>
      </c>
      <c r="C2685" s="1">
        <f t="shared" si="82"/>
        <v>2006</v>
      </c>
      <c r="D2685" s="1">
        <f t="shared" si="83"/>
        <v>5</v>
      </c>
      <c r="E2685" s="1">
        <v>6</v>
      </c>
      <c r="F2685" s="1">
        <v>4</v>
      </c>
    </row>
    <row r="2686" spans="1:6" x14ac:dyDescent="0.25">
      <c r="A2686" s="1" t="s">
        <v>15</v>
      </c>
      <c r="B2686" s="4">
        <v>38851</v>
      </c>
      <c r="C2686" s="1">
        <f t="shared" si="82"/>
        <v>2006</v>
      </c>
      <c r="D2686" s="1">
        <f t="shared" si="83"/>
        <v>5</v>
      </c>
      <c r="E2686" s="1">
        <v>4</v>
      </c>
      <c r="F2686" s="1">
        <v>2</v>
      </c>
    </row>
    <row r="2687" spans="1:6" x14ac:dyDescent="0.25">
      <c r="A2687" s="1" t="s">
        <v>15</v>
      </c>
      <c r="B2687" s="4">
        <v>38852</v>
      </c>
      <c r="C2687" s="1">
        <f t="shared" si="82"/>
        <v>2006</v>
      </c>
      <c r="D2687" s="1">
        <f t="shared" si="83"/>
        <v>5</v>
      </c>
      <c r="E2687" s="1">
        <v>4</v>
      </c>
      <c r="F2687" s="1">
        <v>2</v>
      </c>
    </row>
    <row r="2688" spans="1:6" x14ac:dyDescent="0.25">
      <c r="A2688" s="1" t="s">
        <v>15</v>
      </c>
      <c r="B2688" s="4">
        <v>38853</v>
      </c>
      <c r="C2688" s="1">
        <f t="shared" si="82"/>
        <v>2006</v>
      </c>
      <c r="D2688" s="1">
        <f t="shared" si="83"/>
        <v>5</v>
      </c>
      <c r="E2688" s="1">
        <v>5</v>
      </c>
      <c r="F2688" s="1">
        <v>5</v>
      </c>
    </row>
    <row r="2689" spans="1:6" x14ac:dyDescent="0.25">
      <c r="A2689" s="1" t="s">
        <v>15</v>
      </c>
      <c r="B2689" s="4">
        <v>38854</v>
      </c>
      <c r="C2689" s="1">
        <f t="shared" si="82"/>
        <v>2006</v>
      </c>
      <c r="D2689" s="1">
        <f t="shared" si="83"/>
        <v>5</v>
      </c>
      <c r="E2689" s="1">
        <v>5</v>
      </c>
      <c r="F2689" s="1">
        <v>5</v>
      </c>
    </row>
    <row r="2690" spans="1:6" x14ac:dyDescent="0.25">
      <c r="A2690" s="1" t="s">
        <v>15</v>
      </c>
      <c r="B2690" s="4">
        <v>38855</v>
      </c>
      <c r="C2690" s="1">
        <f t="shared" si="82"/>
        <v>2006</v>
      </c>
      <c r="D2690" s="1">
        <f t="shared" si="83"/>
        <v>5</v>
      </c>
      <c r="E2690" s="1">
        <v>0</v>
      </c>
      <c r="F2690" s="1">
        <v>0</v>
      </c>
    </row>
    <row r="2691" spans="1:6" x14ac:dyDescent="0.25">
      <c r="A2691" s="1" t="s">
        <v>15</v>
      </c>
      <c r="B2691" s="4">
        <v>38856</v>
      </c>
      <c r="C2691" s="1">
        <f t="shared" ref="C2691:C2754" si="84">YEAR(B2691)</f>
        <v>2006</v>
      </c>
      <c r="D2691" s="1">
        <f t="shared" ref="D2691:D2754" si="85">MONTH(B2691)</f>
        <v>5</v>
      </c>
      <c r="E2691" s="1">
        <v>2</v>
      </c>
      <c r="F2691" s="1">
        <v>2</v>
      </c>
    </row>
    <row r="2692" spans="1:6" x14ac:dyDescent="0.25">
      <c r="A2692" s="1" t="s">
        <v>15</v>
      </c>
      <c r="B2692" s="4">
        <v>38857</v>
      </c>
      <c r="C2692" s="1">
        <f t="shared" si="84"/>
        <v>2006</v>
      </c>
      <c r="D2692" s="1">
        <f t="shared" si="85"/>
        <v>5</v>
      </c>
      <c r="E2692" s="1">
        <v>2</v>
      </c>
      <c r="F2692" s="1">
        <v>2</v>
      </c>
    </row>
    <row r="2693" spans="1:6" x14ac:dyDescent="0.25">
      <c r="A2693" s="1" t="s">
        <v>15</v>
      </c>
      <c r="B2693" s="4">
        <v>38858</v>
      </c>
      <c r="C2693" s="1">
        <f t="shared" si="84"/>
        <v>2006</v>
      </c>
      <c r="D2693" s="1">
        <f t="shared" si="85"/>
        <v>5</v>
      </c>
      <c r="E2693" s="1">
        <v>0</v>
      </c>
      <c r="F2693" s="1">
        <v>0</v>
      </c>
    </row>
    <row r="2694" spans="1:6" x14ac:dyDescent="0.25">
      <c r="A2694" s="1" t="s">
        <v>15</v>
      </c>
      <c r="B2694" s="4">
        <v>38859</v>
      </c>
      <c r="C2694" s="1">
        <f t="shared" si="84"/>
        <v>2006</v>
      </c>
      <c r="D2694" s="1">
        <f t="shared" si="85"/>
        <v>5</v>
      </c>
      <c r="E2694" s="1">
        <v>0</v>
      </c>
      <c r="F2694" s="1">
        <v>0</v>
      </c>
    </row>
    <row r="2695" spans="1:6" x14ac:dyDescent="0.25">
      <c r="A2695" s="1" t="s">
        <v>15</v>
      </c>
      <c r="B2695" s="4">
        <v>38860</v>
      </c>
      <c r="C2695" s="1">
        <f t="shared" si="84"/>
        <v>2006</v>
      </c>
      <c r="D2695" s="1">
        <f t="shared" si="85"/>
        <v>5</v>
      </c>
      <c r="E2695" s="1">
        <v>0</v>
      </c>
      <c r="F2695" s="1">
        <v>0</v>
      </c>
    </row>
    <row r="2696" spans="1:6" x14ac:dyDescent="0.25">
      <c r="A2696" s="1" t="s">
        <v>15</v>
      </c>
      <c r="B2696" s="4">
        <v>38861</v>
      </c>
      <c r="C2696" s="1">
        <f t="shared" si="84"/>
        <v>2006</v>
      </c>
      <c r="D2696" s="1">
        <f t="shared" si="85"/>
        <v>5</v>
      </c>
      <c r="E2696" s="1">
        <v>1</v>
      </c>
      <c r="F2696" s="1">
        <v>1</v>
      </c>
    </row>
    <row r="2697" spans="1:6" x14ac:dyDescent="0.25">
      <c r="A2697" s="1" t="s">
        <v>15</v>
      </c>
      <c r="B2697" s="4">
        <v>38862</v>
      </c>
      <c r="C2697" s="1">
        <f t="shared" si="84"/>
        <v>2006</v>
      </c>
      <c r="D2697" s="1">
        <f t="shared" si="85"/>
        <v>5</v>
      </c>
      <c r="E2697" s="1">
        <v>1</v>
      </c>
      <c r="F2697" s="1">
        <v>0</v>
      </c>
    </row>
    <row r="2698" spans="1:6" x14ac:dyDescent="0.25">
      <c r="A2698" s="1" t="s">
        <v>15</v>
      </c>
      <c r="B2698" s="4">
        <v>38863</v>
      </c>
      <c r="C2698" s="1">
        <f t="shared" si="84"/>
        <v>2006</v>
      </c>
      <c r="D2698" s="1">
        <f t="shared" si="85"/>
        <v>5</v>
      </c>
      <c r="E2698" s="1">
        <v>1</v>
      </c>
      <c r="F2698" s="1">
        <v>0</v>
      </c>
    </row>
    <row r="2699" spans="1:6" x14ac:dyDescent="0.25">
      <c r="A2699" s="1" t="s">
        <v>15</v>
      </c>
      <c r="B2699" s="4">
        <v>38864</v>
      </c>
      <c r="C2699" s="1">
        <f t="shared" si="84"/>
        <v>2006</v>
      </c>
      <c r="D2699" s="1">
        <f t="shared" si="85"/>
        <v>5</v>
      </c>
      <c r="E2699" s="1">
        <v>1</v>
      </c>
      <c r="F2699" s="1">
        <v>1</v>
      </c>
    </row>
    <row r="2700" spans="1:6" x14ac:dyDescent="0.25">
      <c r="A2700" s="1" t="s">
        <v>15</v>
      </c>
      <c r="B2700" s="4">
        <v>38865</v>
      </c>
      <c r="C2700" s="1">
        <f t="shared" si="84"/>
        <v>2006</v>
      </c>
      <c r="D2700" s="1">
        <f t="shared" si="85"/>
        <v>5</v>
      </c>
      <c r="E2700" s="1">
        <v>1</v>
      </c>
      <c r="F2700" s="1">
        <v>0</v>
      </c>
    </row>
    <row r="2701" spans="1:6" x14ac:dyDescent="0.25">
      <c r="A2701" s="1" t="s">
        <v>15</v>
      </c>
      <c r="B2701" s="4">
        <v>38866</v>
      </c>
      <c r="C2701" s="1">
        <f t="shared" si="84"/>
        <v>2006</v>
      </c>
      <c r="D2701" s="1">
        <f t="shared" si="85"/>
        <v>5</v>
      </c>
      <c r="E2701" s="1">
        <v>0</v>
      </c>
      <c r="F2701" s="1">
        <v>0</v>
      </c>
    </row>
    <row r="2702" spans="1:6" x14ac:dyDescent="0.25">
      <c r="A2702" s="1" t="s">
        <v>15</v>
      </c>
      <c r="B2702" s="4">
        <v>38867</v>
      </c>
      <c r="C2702" s="1">
        <f t="shared" si="84"/>
        <v>2006</v>
      </c>
      <c r="D2702" s="1">
        <f t="shared" si="85"/>
        <v>5</v>
      </c>
      <c r="E2702" s="1">
        <v>1</v>
      </c>
      <c r="F2702" s="1">
        <v>0</v>
      </c>
    </row>
    <row r="2703" spans="1:6" x14ac:dyDescent="0.25">
      <c r="A2703" s="1" t="s">
        <v>15</v>
      </c>
      <c r="B2703" s="4">
        <v>38868</v>
      </c>
      <c r="C2703" s="1">
        <f t="shared" si="84"/>
        <v>2006</v>
      </c>
      <c r="D2703" s="1">
        <f t="shared" si="85"/>
        <v>5</v>
      </c>
      <c r="E2703" s="1">
        <v>1</v>
      </c>
      <c r="F2703" s="1">
        <v>0</v>
      </c>
    </row>
    <row r="2704" spans="1:6" x14ac:dyDescent="0.25">
      <c r="A2704" s="1" t="s">
        <v>15</v>
      </c>
      <c r="B2704" s="4">
        <v>38869</v>
      </c>
      <c r="C2704" s="1">
        <f t="shared" si="84"/>
        <v>2006</v>
      </c>
      <c r="D2704" s="1">
        <f t="shared" si="85"/>
        <v>6</v>
      </c>
      <c r="E2704" s="1">
        <v>2</v>
      </c>
      <c r="F2704" s="1">
        <v>0</v>
      </c>
    </row>
    <row r="2705" spans="1:6" x14ac:dyDescent="0.25">
      <c r="A2705" s="1" t="s">
        <v>15</v>
      </c>
      <c r="B2705" s="4">
        <v>38870</v>
      </c>
      <c r="C2705" s="1">
        <f t="shared" si="84"/>
        <v>2006</v>
      </c>
      <c r="D2705" s="1">
        <f t="shared" si="85"/>
        <v>6</v>
      </c>
      <c r="E2705" s="1">
        <v>5</v>
      </c>
      <c r="F2705" s="1">
        <v>4</v>
      </c>
    </row>
    <row r="2706" spans="1:6" x14ac:dyDescent="0.25">
      <c r="A2706" s="1" t="s">
        <v>15</v>
      </c>
      <c r="B2706" s="4">
        <v>38871</v>
      </c>
      <c r="C2706" s="1">
        <f t="shared" si="84"/>
        <v>2006</v>
      </c>
      <c r="D2706" s="1">
        <f t="shared" si="85"/>
        <v>6</v>
      </c>
      <c r="E2706" s="1">
        <v>2</v>
      </c>
      <c r="F2706" s="1">
        <v>1</v>
      </c>
    </row>
    <row r="2707" spans="1:6" x14ac:dyDescent="0.25">
      <c r="A2707" s="1" t="s">
        <v>15</v>
      </c>
      <c r="B2707" s="4">
        <v>38872</v>
      </c>
      <c r="C2707" s="1">
        <f t="shared" si="84"/>
        <v>2006</v>
      </c>
      <c r="D2707" s="1">
        <f t="shared" si="85"/>
        <v>6</v>
      </c>
      <c r="E2707" s="1">
        <v>1</v>
      </c>
      <c r="F2707" s="1">
        <v>0</v>
      </c>
    </row>
    <row r="2708" spans="1:6" x14ac:dyDescent="0.25">
      <c r="A2708" s="1" t="s">
        <v>15</v>
      </c>
      <c r="B2708" s="4">
        <v>38873</v>
      </c>
      <c r="C2708" s="1">
        <f t="shared" si="84"/>
        <v>2006</v>
      </c>
      <c r="D2708" s="1">
        <f t="shared" si="85"/>
        <v>6</v>
      </c>
      <c r="E2708" s="1">
        <v>2</v>
      </c>
      <c r="F2708" s="1">
        <v>0</v>
      </c>
    </row>
    <row r="2709" spans="1:6" x14ac:dyDescent="0.25">
      <c r="A2709" s="1" t="s">
        <v>15</v>
      </c>
      <c r="B2709" s="4">
        <v>38874</v>
      </c>
      <c r="C2709" s="1">
        <f t="shared" si="84"/>
        <v>2006</v>
      </c>
      <c r="D2709" s="1">
        <f t="shared" si="85"/>
        <v>6</v>
      </c>
      <c r="E2709" s="1">
        <v>1</v>
      </c>
      <c r="F2709" s="1">
        <v>1</v>
      </c>
    </row>
    <row r="2710" spans="1:6" x14ac:dyDescent="0.25">
      <c r="A2710" s="1" t="s">
        <v>15</v>
      </c>
      <c r="B2710" s="4">
        <v>38875</v>
      </c>
      <c r="C2710" s="1">
        <f t="shared" si="84"/>
        <v>2006</v>
      </c>
      <c r="D2710" s="1">
        <f t="shared" si="85"/>
        <v>6</v>
      </c>
      <c r="E2710" s="1">
        <v>2</v>
      </c>
      <c r="F2710" s="1">
        <v>2</v>
      </c>
    </row>
    <row r="2711" spans="1:6" x14ac:dyDescent="0.25">
      <c r="A2711" s="1" t="s">
        <v>15</v>
      </c>
      <c r="B2711" s="4">
        <v>38876</v>
      </c>
      <c r="C2711" s="1">
        <f t="shared" si="84"/>
        <v>2006</v>
      </c>
      <c r="D2711" s="1">
        <f t="shared" si="85"/>
        <v>6</v>
      </c>
      <c r="E2711" s="1">
        <v>0</v>
      </c>
      <c r="F2711" s="1">
        <v>0</v>
      </c>
    </row>
    <row r="2712" spans="1:6" x14ac:dyDescent="0.25">
      <c r="A2712" s="1" t="s">
        <v>15</v>
      </c>
      <c r="B2712" s="4">
        <v>38877</v>
      </c>
      <c r="C2712" s="1">
        <f t="shared" si="84"/>
        <v>2006</v>
      </c>
      <c r="D2712" s="1">
        <f t="shared" si="85"/>
        <v>6</v>
      </c>
      <c r="E2712" s="1">
        <v>4</v>
      </c>
      <c r="F2712" s="1">
        <v>1</v>
      </c>
    </row>
    <row r="2713" spans="1:6" x14ac:dyDescent="0.25">
      <c r="A2713" s="1" t="s">
        <v>15</v>
      </c>
      <c r="B2713" s="4">
        <v>38878</v>
      </c>
      <c r="C2713" s="1">
        <f t="shared" si="84"/>
        <v>2006</v>
      </c>
      <c r="D2713" s="1">
        <f t="shared" si="85"/>
        <v>6</v>
      </c>
      <c r="E2713" s="1">
        <v>1</v>
      </c>
      <c r="F2713" s="1">
        <v>0</v>
      </c>
    </row>
    <row r="2714" spans="1:6" x14ac:dyDescent="0.25">
      <c r="A2714" s="1" t="s">
        <v>15</v>
      </c>
      <c r="B2714" s="4">
        <v>38879</v>
      </c>
      <c r="C2714" s="1">
        <f t="shared" si="84"/>
        <v>2006</v>
      </c>
      <c r="D2714" s="1">
        <f t="shared" si="85"/>
        <v>6</v>
      </c>
      <c r="E2714" s="1">
        <v>1</v>
      </c>
      <c r="F2714" s="1">
        <v>0</v>
      </c>
    </row>
    <row r="2715" spans="1:6" x14ac:dyDescent="0.25">
      <c r="A2715" s="1" t="s">
        <v>15</v>
      </c>
      <c r="B2715" s="4">
        <v>38880</v>
      </c>
      <c r="C2715" s="1">
        <f t="shared" si="84"/>
        <v>2006</v>
      </c>
      <c r="D2715" s="1">
        <f t="shared" si="85"/>
        <v>6</v>
      </c>
      <c r="E2715" s="1">
        <v>1</v>
      </c>
      <c r="F2715" s="1">
        <v>0</v>
      </c>
    </row>
    <row r="2716" spans="1:6" x14ac:dyDescent="0.25">
      <c r="A2716" s="1" t="s">
        <v>15</v>
      </c>
      <c r="B2716" s="4">
        <v>38881</v>
      </c>
      <c r="C2716" s="1">
        <f t="shared" si="84"/>
        <v>2006</v>
      </c>
      <c r="D2716" s="1">
        <f t="shared" si="85"/>
        <v>6</v>
      </c>
      <c r="E2716" s="1">
        <v>0</v>
      </c>
      <c r="F2716" s="1">
        <v>0</v>
      </c>
    </row>
    <row r="2717" spans="1:6" x14ac:dyDescent="0.25">
      <c r="A2717" s="1" t="s">
        <v>15</v>
      </c>
      <c r="B2717" s="4">
        <v>38882</v>
      </c>
      <c r="C2717" s="1">
        <f t="shared" si="84"/>
        <v>2006</v>
      </c>
      <c r="D2717" s="1">
        <f t="shared" si="85"/>
        <v>6</v>
      </c>
      <c r="E2717" s="1">
        <v>5</v>
      </c>
      <c r="F2717" s="1">
        <v>0</v>
      </c>
    </row>
    <row r="2718" spans="1:6" x14ac:dyDescent="0.25">
      <c r="A2718" s="1" t="s">
        <v>15</v>
      </c>
      <c r="B2718" s="4">
        <v>38883</v>
      </c>
      <c r="C2718" s="1">
        <f t="shared" si="84"/>
        <v>2006</v>
      </c>
      <c r="D2718" s="1">
        <f t="shared" si="85"/>
        <v>6</v>
      </c>
      <c r="E2718" s="1">
        <v>4</v>
      </c>
      <c r="F2718" s="1">
        <v>0</v>
      </c>
    </row>
    <row r="2719" spans="1:6" x14ac:dyDescent="0.25">
      <c r="A2719" s="1" t="s">
        <v>15</v>
      </c>
      <c r="B2719" s="4">
        <v>38884</v>
      </c>
      <c r="C2719" s="1">
        <f t="shared" si="84"/>
        <v>2006</v>
      </c>
      <c r="D2719" s="1">
        <f t="shared" si="85"/>
        <v>6</v>
      </c>
      <c r="E2719" s="1">
        <v>2</v>
      </c>
      <c r="F2719" s="1">
        <v>0</v>
      </c>
    </row>
    <row r="2720" spans="1:6" x14ac:dyDescent="0.25">
      <c r="A2720" s="1" t="s">
        <v>15</v>
      </c>
      <c r="B2720" s="4">
        <v>38885</v>
      </c>
      <c r="C2720" s="1">
        <f t="shared" si="84"/>
        <v>2006</v>
      </c>
      <c r="D2720" s="1">
        <f t="shared" si="85"/>
        <v>6</v>
      </c>
      <c r="E2720" s="1">
        <v>2</v>
      </c>
      <c r="F2720" s="1">
        <v>1</v>
      </c>
    </row>
    <row r="2721" spans="1:6" x14ac:dyDescent="0.25">
      <c r="A2721" s="1" t="s">
        <v>15</v>
      </c>
      <c r="B2721" s="4">
        <v>38886</v>
      </c>
      <c r="C2721" s="1">
        <f t="shared" si="84"/>
        <v>2006</v>
      </c>
      <c r="D2721" s="1">
        <f t="shared" si="85"/>
        <v>6</v>
      </c>
      <c r="E2721" s="1">
        <v>8</v>
      </c>
      <c r="F2721" s="1">
        <v>0</v>
      </c>
    </row>
    <row r="2722" spans="1:6" x14ac:dyDescent="0.25">
      <c r="A2722" s="1" t="s">
        <v>15</v>
      </c>
      <c r="B2722" s="4">
        <v>38887</v>
      </c>
      <c r="C2722" s="1">
        <f t="shared" si="84"/>
        <v>2006</v>
      </c>
      <c r="D2722" s="1">
        <f t="shared" si="85"/>
        <v>6</v>
      </c>
      <c r="E2722" s="1">
        <v>2</v>
      </c>
      <c r="F2722" s="1">
        <v>0</v>
      </c>
    </row>
    <row r="2723" spans="1:6" x14ac:dyDescent="0.25">
      <c r="A2723" s="1" t="s">
        <v>15</v>
      </c>
      <c r="B2723" s="4">
        <v>38888</v>
      </c>
      <c r="C2723" s="1">
        <f t="shared" si="84"/>
        <v>2006</v>
      </c>
      <c r="D2723" s="1">
        <f t="shared" si="85"/>
        <v>6</v>
      </c>
      <c r="E2723" s="1">
        <v>5</v>
      </c>
      <c r="F2723" s="1">
        <v>1</v>
      </c>
    </row>
    <row r="2724" spans="1:6" x14ac:dyDescent="0.25">
      <c r="A2724" s="1" t="s">
        <v>15</v>
      </c>
      <c r="B2724" s="4">
        <v>38889</v>
      </c>
      <c r="C2724" s="1">
        <f t="shared" si="84"/>
        <v>2006</v>
      </c>
      <c r="D2724" s="1">
        <f t="shared" si="85"/>
        <v>6</v>
      </c>
      <c r="E2724" s="1">
        <v>2</v>
      </c>
      <c r="F2724" s="1">
        <v>0</v>
      </c>
    </row>
    <row r="2725" spans="1:6" x14ac:dyDescent="0.25">
      <c r="A2725" s="1" t="s">
        <v>15</v>
      </c>
      <c r="B2725" s="4">
        <v>38890</v>
      </c>
      <c r="C2725" s="1">
        <f t="shared" si="84"/>
        <v>2006</v>
      </c>
      <c r="D2725" s="1">
        <f t="shared" si="85"/>
        <v>6</v>
      </c>
      <c r="E2725" s="1">
        <v>5</v>
      </c>
      <c r="F2725" s="1">
        <v>0</v>
      </c>
    </row>
    <row r="2726" spans="1:6" x14ac:dyDescent="0.25">
      <c r="A2726" s="1" t="s">
        <v>15</v>
      </c>
      <c r="B2726" s="4">
        <v>38891</v>
      </c>
      <c r="C2726" s="1">
        <f t="shared" si="84"/>
        <v>2006</v>
      </c>
      <c r="D2726" s="1">
        <f t="shared" si="85"/>
        <v>6</v>
      </c>
      <c r="E2726" s="1">
        <v>1</v>
      </c>
      <c r="F2726" s="1">
        <v>0</v>
      </c>
    </row>
    <row r="2727" spans="1:6" x14ac:dyDescent="0.25">
      <c r="A2727" s="1" t="s">
        <v>15</v>
      </c>
      <c r="B2727" s="4">
        <v>38892</v>
      </c>
      <c r="C2727" s="1">
        <f t="shared" si="84"/>
        <v>2006</v>
      </c>
      <c r="D2727" s="1">
        <f t="shared" si="85"/>
        <v>6</v>
      </c>
      <c r="E2727" s="1">
        <v>0</v>
      </c>
      <c r="F2727" s="1">
        <v>0</v>
      </c>
    </row>
    <row r="2728" spans="1:6" x14ac:dyDescent="0.25">
      <c r="A2728" s="1" t="s">
        <v>15</v>
      </c>
      <c r="B2728" s="4">
        <v>38893</v>
      </c>
      <c r="C2728" s="1">
        <f t="shared" si="84"/>
        <v>2006</v>
      </c>
      <c r="D2728" s="1">
        <f t="shared" si="85"/>
        <v>6</v>
      </c>
      <c r="E2728" s="1">
        <v>8</v>
      </c>
      <c r="F2728" s="1">
        <v>1</v>
      </c>
    </row>
    <row r="2729" spans="1:6" x14ac:dyDescent="0.25">
      <c r="A2729" s="1" t="s">
        <v>15</v>
      </c>
      <c r="B2729" s="4">
        <v>38894</v>
      </c>
      <c r="C2729" s="1">
        <f t="shared" si="84"/>
        <v>2006</v>
      </c>
      <c r="D2729" s="1">
        <f t="shared" si="85"/>
        <v>6</v>
      </c>
      <c r="E2729" s="1">
        <v>1</v>
      </c>
      <c r="F2729" s="1">
        <v>0</v>
      </c>
    </row>
    <row r="2730" spans="1:6" x14ac:dyDescent="0.25">
      <c r="A2730" s="1" t="s">
        <v>15</v>
      </c>
      <c r="B2730" s="4">
        <v>38895</v>
      </c>
      <c r="C2730" s="1">
        <f t="shared" si="84"/>
        <v>2006</v>
      </c>
      <c r="D2730" s="1">
        <f t="shared" si="85"/>
        <v>6</v>
      </c>
      <c r="E2730" s="1">
        <v>6</v>
      </c>
      <c r="F2730" s="1">
        <v>1</v>
      </c>
    </row>
    <row r="2731" spans="1:6" x14ac:dyDescent="0.25">
      <c r="A2731" s="1" t="s">
        <v>15</v>
      </c>
      <c r="B2731" s="4">
        <v>38896</v>
      </c>
      <c r="C2731" s="1">
        <f t="shared" si="84"/>
        <v>2006</v>
      </c>
      <c r="D2731" s="1">
        <f t="shared" si="85"/>
        <v>6</v>
      </c>
      <c r="E2731" s="1">
        <v>2</v>
      </c>
      <c r="F2731" s="1">
        <v>0</v>
      </c>
    </row>
    <row r="2732" spans="1:6" x14ac:dyDescent="0.25">
      <c r="A2732" s="1" t="s">
        <v>15</v>
      </c>
      <c r="B2732" s="4">
        <v>38897</v>
      </c>
      <c r="C2732" s="1">
        <f t="shared" si="84"/>
        <v>2006</v>
      </c>
      <c r="D2732" s="1">
        <f t="shared" si="85"/>
        <v>6</v>
      </c>
      <c r="E2732" s="1">
        <v>5</v>
      </c>
      <c r="F2732" s="1">
        <v>1</v>
      </c>
    </row>
    <row r="2733" spans="1:6" x14ac:dyDescent="0.25">
      <c r="A2733" s="1" t="s">
        <v>15</v>
      </c>
      <c r="B2733" s="4">
        <v>38898</v>
      </c>
      <c r="C2733" s="1">
        <f t="shared" si="84"/>
        <v>2006</v>
      </c>
      <c r="D2733" s="1">
        <f t="shared" si="85"/>
        <v>6</v>
      </c>
      <c r="E2733" s="1">
        <v>7</v>
      </c>
      <c r="F2733" s="1">
        <v>4</v>
      </c>
    </row>
    <row r="2734" spans="1:6" x14ac:dyDescent="0.25">
      <c r="A2734" s="1" t="s">
        <v>15</v>
      </c>
      <c r="B2734" s="4">
        <v>38899</v>
      </c>
      <c r="C2734" s="1">
        <f t="shared" si="84"/>
        <v>2006</v>
      </c>
      <c r="D2734" s="1">
        <f t="shared" si="85"/>
        <v>7</v>
      </c>
      <c r="E2734" s="1">
        <v>15</v>
      </c>
      <c r="F2734" s="1">
        <v>4</v>
      </c>
    </row>
    <row r="2735" spans="1:6" x14ac:dyDescent="0.25">
      <c r="A2735" s="1" t="s">
        <v>15</v>
      </c>
      <c r="B2735" s="4">
        <v>38900</v>
      </c>
      <c r="C2735" s="1">
        <f t="shared" si="84"/>
        <v>2006</v>
      </c>
      <c r="D2735" s="1">
        <f t="shared" si="85"/>
        <v>7</v>
      </c>
      <c r="E2735" s="1">
        <v>7</v>
      </c>
      <c r="F2735" s="1">
        <v>0</v>
      </c>
    </row>
    <row r="2736" spans="1:6" x14ac:dyDescent="0.25">
      <c r="A2736" s="1" t="s">
        <v>15</v>
      </c>
      <c r="B2736" s="4">
        <v>38901</v>
      </c>
      <c r="C2736" s="1">
        <f t="shared" si="84"/>
        <v>2006</v>
      </c>
      <c r="D2736" s="1">
        <f t="shared" si="85"/>
        <v>7</v>
      </c>
      <c r="E2736" s="1">
        <v>12</v>
      </c>
      <c r="F2736" s="1">
        <v>1</v>
      </c>
    </row>
    <row r="2737" spans="1:6" x14ac:dyDescent="0.25">
      <c r="A2737" s="1" t="s">
        <v>15</v>
      </c>
      <c r="B2737" s="4">
        <v>38902</v>
      </c>
      <c r="C2737" s="1">
        <f t="shared" si="84"/>
        <v>2006</v>
      </c>
      <c r="D2737" s="1">
        <f t="shared" si="85"/>
        <v>7</v>
      </c>
      <c r="E2737" s="1">
        <v>1</v>
      </c>
      <c r="F2737" s="1">
        <v>0</v>
      </c>
    </row>
    <row r="2738" spans="1:6" x14ac:dyDescent="0.25">
      <c r="A2738" s="1" t="s">
        <v>15</v>
      </c>
      <c r="B2738" s="4">
        <v>38903</v>
      </c>
      <c r="C2738" s="1">
        <f t="shared" si="84"/>
        <v>2006</v>
      </c>
      <c r="D2738" s="1">
        <f t="shared" si="85"/>
        <v>7</v>
      </c>
      <c r="E2738" s="1">
        <v>10</v>
      </c>
      <c r="F2738" s="1">
        <v>4</v>
      </c>
    </row>
    <row r="2739" spans="1:6" x14ac:dyDescent="0.25">
      <c r="A2739" s="1" t="s">
        <v>15</v>
      </c>
      <c r="B2739" s="4">
        <v>38904</v>
      </c>
      <c r="C2739" s="1">
        <f t="shared" si="84"/>
        <v>2006</v>
      </c>
      <c r="D2739" s="1">
        <f t="shared" si="85"/>
        <v>7</v>
      </c>
      <c r="E2739" s="1">
        <v>5</v>
      </c>
      <c r="F2739" s="1">
        <v>1</v>
      </c>
    </row>
    <row r="2740" spans="1:6" x14ac:dyDescent="0.25">
      <c r="A2740" s="1" t="s">
        <v>15</v>
      </c>
      <c r="B2740" s="4">
        <v>38905</v>
      </c>
      <c r="C2740" s="1">
        <f t="shared" si="84"/>
        <v>2006</v>
      </c>
      <c r="D2740" s="1">
        <f t="shared" si="85"/>
        <v>7</v>
      </c>
      <c r="E2740" s="1">
        <v>27</v>
      </c>
      <c r="F2740" s="1">
        <v>8</v>
      </c>
    </row>
    <row r="2741" spans="1:6" x14ac:dyDescent="0.25">
      <c r="A2741" s="1" t="s">
        <v>15</v>
      </c>
      <c r="B2741" s="4">
        <v>38906</v>
      </c>
      <c r="C2741" s="1">
        <f t="shared" si="84"/>
        <v>2006</v>
      </c>
      <c r="D2741" s="1">
        <f t="shared" si="85"/>
        <v>7</v>
      </c>
      <c r="E2741" s="1">
        <v>23</v>
      </c>
      <c r="F2741" s="1">
        <v>5</v>
      </c>
    </row>
    <row r="2742" spans="1:6" x14ac:dyDescent="0.25">
      <c r="A2742" s="1" t="s">
        <v>15</v>
      </c>
      <c r="B2742" s="4">
        <v>38907</v>
      </c>
      <c r="C2742" s="1">
        <f t="shared" si="84"/>
        <v>2006</v>
      </c>
      <c r="D2742" s="1">
        <f t="shared" si="85"/>
        <v>7</v>
      </c>
      <c r="E2742" s="1">
        <v>30</v>
      </c>
      <c r="F2742" s="1">
        <v>7</v>
      </c>
    </row>
    <row r="2743" spans="1:6" x14ac:dyDescent="0.25">
      <c r="A2743" s="1" t="s">
        <v>15</v>
      </c>
      <c r="B2743" s="4">
        <v>38908</v>
      </c>
      <c r="C2743" s="1">
        <f t="shared" si="84"/>
        <v>2006</v>
      </c>
      <c r="D2743" s="1">
        <f t="shared" si="85"/>
        <v>7</v>
      </c>
      <c r="E2743" s="1">
        <v>35</v>
      </c>
      <c r="F2743" s="1">
        <v>11</v>
      </c>
    </row>
    <row r="2744" spans="1:6" x14ac:dyDescent="0.25">
      <c r="A2744" s="1" t="s">
        <v>15</v>
      </c>
      <c r="B2744" s="4">
        <v>38909</v>
      </c>
      <c r="C2744" s="1">
        <f t="shared" si="84"/>
        <v>2006</v>
      </c>
      <c r="D2744" s="1">
        <f t="shared" si="85"/>
        <v>7</v>
      </c>
      <c r="E2744" s="1">
        <v>33</v>
      </c>
      <c r="F2744" s="1">
        <v>4</v>
      </c>
    </row>
    <row r="2745" spans="1:6" x14ac:dyDescent="0.25">
      <c r="A2745" s="1" t="s">
        <v>15</v>
      </c>
      <c r="B2745" s="4">
        <v>38910</v>
      </c>
      <c r="C2745" s="1">
        <f t="shared" si="84"/>
        <v>2006</v>
      </c>
      <c r="D2745" s="1">
        <f t="shared" si="85"/>
        <v>7</v>
      </c>
      <c r="E2745" s="1">
        <v>29</v>
      </c>
      <c r="F2745" s="1">
        <v>5</v>
      </c>
    </row>
    <row r="2746" spans="1:6" x14ac:dyDescent="0.25">
      <c r="A2746" s="1" t="s">
        <v>15</v>
      </c>
      <c r="B2746" s="4">
        <v>38911</v>
      </c>
      <c r="C2746" s="1">
        <f t="shared" si="84"/>
        <v>2006</v>
      </c>
      <c r="D2746" s="1">
        <f t="shared" si="85"/>
        <v>7</v>
      </c>
      <c r="E2746" s="1">
        <v>25</v>
      </c>
      <c r="F2746" s="1">
        <v>5</v>
      </c>
    </row>
    <row r="2747" spans="1:6" x14ac:dyDescent="0.25">
      <c r="A2747" s="1" t="s">
        <v>15</v>
      </c>
      <c r="B2747" s="4">
        <v>38912</v>
      </c>
      <c r="C2747" s="1">
        <f t="shared" si="84"/>
        <v>2006</v>
      </c>
      <c r="D2747" s="1">
        <f t="shared" si="85"/>
        <v>7</v>
      </c>
      <c r="E2747" s="1">
        <v>38</v>
      </c>
      <c r="F2747" s="1">
        <v>8</v>
      </c>
    </row>
    <row r="2748" spans="1:6" x14ac:dyDescent="0.25">
      <c r="A2748" s="1" t="s">
        <v>15</v>
      </c>
      <c r="B2748" s="4">
        <v>38913</v>
      </c>
      <c r="C2748" s="1">
        <f t="shared" si="84"/>
        <v>2006</v>
      </c>
      <c r="D2748" s="1">
        <f t="shared" si="85"/>
        <v>7</v>
      </c>
      <c r="E2748" s="1">
        <v>33</v>
      </c>
      <c r="F2748" s="1">
        <v>7</v>
      </c>
    </row>
    <row r="2749" spans="1:6" x14ac:dyDescent="0.25">
      <c r="A2749" s="1" t="s">
        <v>15</v>
      </c>
      <c r="B2749" s="4">
        <v>38914</v>
      </c>
      <c r="C2749" s="1">
        <f t="shared" si="84"/>
        <v>2006</v>
      </c>
      <c r="D2749" s="1">
        <f t="shared" si="85"/>
        <v>7</v>
      </c>
      <c r="E2749" s="1">
        <v>29</v>
      </c>
      <c r="F2749" s="1">
        <v>7</v>
      </c>
    </row>
    <row r="2750" spans="1:6" x14ac:dyDescent="0.25">
      <c r="A2750" s="1" t="s">
        <v>15</v>
      </c>
      <c r="B2750" s="4">
        <v>38915</v>
      </c>
      <c r="C2750" s="1">
        <f t="shared" si="84"/>
        <v>2006</v>
      </c>
      <c r="D2750" s="1">
        <f t="shared" si="85"/>
        <v>7</v>
      </c>
      <c r="E2750" s="1">
        <v>21</v>
      </c>
      <c r="F2750" s="1">
        <v>4</v>
      </c>
    </row>
    <row r="2751" spans="1:6" x14ac:dyDescent="0.25">
      <c r="A2751" s="1" t="s">
        <v>15</v>
      </c>
      <c r="B2751" s="4">
        <v>38916</v>
      </c>
      <c r="C2751" s="1">
        <f t="shared" si="84"/>
        <v>2006</v>
      </c>
      <c r="D2751" s="1">
        <f t="shared" si="85"/>
        <v>7</v>
      </c>
      <c r="E2751" s="1">
        <v>18</v>
      </c>
      <c r="F2751" s="1">
        <v>5</v>
      </c>
    </row>
    <row r="2752" spans="1:6" x14ac:dyDescent="0.25">
      <c r="A2752" s="1" t="s">
        <v>15</v>
      </c>
      <c r="B2752" s="4">
        <v>38917</v>
      </c>
      <c r="C2752" s="1">
        <f t="shared" si="84"/>
        <v>2006</v>
      </c>
      <c r="D2752" s="1">
        <f t="shared" si="85"/>
        <v>7</v>
      </c>
      <c r="E2752" s="1">
        <v>32</v>
      </c>
      <c r="F2752" s="1">
        <v>7</v>
      </c>
    </row>
    <row r="2753" spans="1:6" x14ac:dyDescent="0.25">
      <c r="A2753" s="1" t="s">
        <v>15</v>
      </c>
      <c r="B2753" s="4">
        <v>38918</v>
      </c>
      <c r="C2753" s="1">
        <f t="shared" si="84"/>
        <v>2006</v>
      </c>
      <c r="D2753" s="1">
        <f t="shared" si="85"/>
        <v>7</v>
      </c>
      <c r="E2753" s="1">
        <v>55</v>
      </c>
      <c r="F2753" s="1">
        <v>14</v>
      </c>
    </row>
    <row r="2754" spans="1:6" x14ac:dyDescent="0.25">
      <c r="A2754" s="1" t="s">
        <v>15</v>
      </c>
      <c r="B2754" s="4">
        <v>38919</v>
      </c>
      <c r="C2754" s="1">
        <f t="shared" si="84"/>
        <v>2006</v>
      </c>
      <c r="D2754" s="1">
        <f t="shared" si="85"/>
        <v>7</v>
      </c>
      <c r="E2754" s="1">
        <v>36</v>
      </c>
      <c r="F2754" s="1">
        <v>5</v>
      </c>
    </row>
    <row r="2755" spans="1:6" x14ac:dyDescent="0.25">
      <c r="A2755" s="1" t="s">
        <v>15</v>
      </c>
      <c r="B2755" s="4">
        <v>38920</v>
      </c>
      <c r="C2755" s="1">
        <f t="shared" ref="C2755:C2818" si="86">YEAR(B2755)</f>
        <v>2006</v>
      </c>
      <c r="D2755" s="1">
        <f t="shared" ref="D2755:D2818" si="87">MONTH(B2755)</f>
        <v>7</v>
      </c>
      <c r="E2755" s="1">
        <v>17</v>
      </c>
      <c r="F2755" s="1">
        <v>6</v>
      </c>
    </row>
    <row r="2756" spans="1:6" x14ac:dyDescent="0.25">
      <c r="A2756" s="1" t="s">
        <v>15</v>
      </c>
      <c r="B2756" s="4">
        <v>38921</v>
      </c>
      <c r="C2756" s="1">
        <f t="shared" si="86"/>
        <v>2006</v>
      </c>
      <c r="D2756" s="1">
        <f t="shared" si="87"/>
        <v>7</v>
      </c>
      <c r="E2756" s="1">
        <v>10</v>
      </c>
      <c r="F2756" s="1">
        <v>6</v>
      </c>
    </row>
    <row r="2757" spans="1:6" x14ac:dyDescent="0.25">
      <c r="A2757" s="1" t="s">
        <v>15</v>
      </c>
      <c r="B2757" s="4">
        <v>38922</v>
      </c>
      <c r="C2757" s="1">
        <f t="shared" si="86"/>
        <v>2006</v>
      </c>
      <c r="D2757" s="1">
        <f t="shared" si="87"/>
        <v>7</v>
      </c>
      <c r="E2757" s="1">
        <v>10</v>
      </c>
      <c r="F2757" s="1">
        <v>2</v>
      </c>
    </row>
    <row r="2758" spans="1:6" x14ac:dyDescent="0.25">
      <c r="A2758" s="1" t="s">
        <v>15</v>
      </c>
      <c r="B2758" s="4">
        <v>38923</v>
      </c>
      <c r="C2758" s="1">
        <f t="shared" si="86"/>
        <v>2006</v>
      </c>
      <c r="D2758" s="1">
        <f t="shared" si="87"/>
        <v>7</v>
      </c>
      <c r="E2758" s="1">
        <v>17</v>
      </c>
      <c r="F2758" s="1">
        <v>1</v>
      </c>
    </row>
    <row r="2759" spans="1:6" x14ac:dyDescent="0.25">
      <c r="A2759" s="1" t="s">
        <v>15</v>
      </c>
      <c r="B2759" s="4">
        <v>38924</v>
      </c>
      <c r="C2759" s="1">
        <f t="shared" si="86"/>
        <v>2006</v>
      </c>
      <c r="D2759" s="1">
        <f t="shared" si="87"/>
        <v>7</v>
      </c>
      <c r="E2759" s="1">
        <v>7</v>
      </c>
      <c r="F2759" s="1">
        <v>-1</v>
      </c>
    </row>
    <row r="2760" spans="1:6" x14ac:dyDescent="0.25">
      <c r="A2760" s="1" t="s">
        <v>15</v>
      </c>
      <c r="B2760" s="4">
        <v>38925</v>
      </c>
      <c r="C2760" s="1">
        <f t="shared" si="86"/>
        <v>2006</v>
      </c>
      <c r="D2760" s="1">
        <f t="shared" si="87"/>
        <v>7</v>
      </c>
      <c r="E2760" s="1">
        <v>7</v>
      </c>
      <c r="F2760" s="1">
        <v>5</v>
      </c>
    </row>
    <row r="2761" spans="1:6" x14ac:dyDescent="0.25">
      <c r="A2761" s="1" t="s">
        <v>15</v>
      </c>
      <c r="B2761" s="4">
        <v>38926</v>
      </c>
      <c r="C2761" s="1">
        <f t="shared" si="86"/>
        <v>2006</v>
      </c>
      <c r="D2761" s="1">
        <f t="shared" si="87"/>
        <v>7</v>
      </c>
      <c r="E2761" s="1">
        <v>20</v>
      </c>
      <c r="F2761" s="1">
        <v>6</v>
      </c>
    </row>
    <row r="2762" spans="1:6" x14ac:dyDescent="0.25">
      <c r="A2762" s="1" t="s">
        <v>15</v>
      </c>
      <c r="B2762" s="4">
        <v>38927</v>
      </c>
      <c r="C2762" s="1">
        <f t="shared" si="86"/>
        <v>2006</v>
      </c>
      <c r="D2762" s="1">
        <f t="shared" si="87"/>
        <v>7</v>
      </c>
      <c r="E2762" s="1">
        <v>19</v>
      </c>
      <c r="F2762" s="1">
        <v>7</v>
      </c>
    </row>
    <row r="2763" spans="1:6" x14ac:dyDescent="0.25">
      <c r="A2763" s="1" t="s">
        <v>15</v>
      </c>
      <c r="B2763" s="4">
        <v>38928</v>
      </c>
      <c r="C2763" s="1">
        <f t="shared" si="86"/>
        <v>2006</v>
      </c>
      <c r="D2763" s="1">
        <f t="shared" si="87"/>
        <v>7</v>
      </c>
      <c r="E2763" s="1">
        <v>27</v>
      </c>
      <c r="F2763" s="1">
        <v>8</v>
      </c>
    </row>
    <row r="2764" spans="1:6" x14ac:dyDescent="0.25">
      <c r="A2764" s="1" t="s">
        <v>15</v>
      </c>
      <c r="B2764" s="4">
        <v>38929</v>
      </c>
      <c r="C2764" s="1">
        <f t="shared" si="86"/>
        <v>2006</v>
      </c>
      <c r="D2764" s="1">
        <f t="shared" si="87"/>
        <v>7</v>
      </c>
      <c r="E2764" s="1">
        <v>43</v>
      </c>
      <c r="F2764" s="1">
        <v>12</v>
      </c>
    </row>
    <row r="2765" spans="1:6" x14ac:dyDescent="0.25">
      <c r="A2765" s="1" t="s">
        <v>15</v>
      </c>
      <c r="B2765" s="4">
        <v>38930</v>
      </c>
      <c r="C2765" s="1">
        <f t="shared" si="86"/>
        <v>2006</v>
      </c>
      <c r="D2765" s="1">
        <f t="shared" si="87"/>
        <v>8</v>
      </c>
      <c r="E2765" s="1">
        <v>63</v>
      </c>
      <c r="F2765" s="1">
        <v>19</v>
      </c>
    </row>
    <row r="2766" spans="1:6" x14ac:dyDescent="0.25">
      <c r="A2766" s="1" t="s">
        <v>15</v>
      </c>
      <c r="B2766" s="4">
        <v>38931</v>
      </c>
      <c r="C2766" s="1">
        <f t="shared" si="86"/>
        <v>2006</v>
      </c>
      <c r="D2766" s="1">
        <f t="shared" si="87"/>
        <v>8</v>
      </c>
      <c r="E2766" s="1">
        <v>62</v>
      </c>
      <c r="F2766" s="1">
        <v>22</v>
      </c>
    </row>
    <row r="2767" spans="1:6" x14ac:dyDescent="0.25">
      <c r="A2767" s="1" t="s">
        <v>15</v>
      </c>
      <c r="B2767" s="4">
        <v>38932</v>
      </c>
      <c r="C2767" s="1">
        <f t="shared" si="86"/>
        <v>2006</v>
      </c>
      <c r="D2767" s="1">
        <f t="shared" si="87"/>
        <v>8</v>
      </c>
      <c r="E2767" s="1">
        <v>35</v>
      </c>
      <c r="F2767" s="1">
        <v>10</v>
      </c>
    </row>
    <row r="2768" spans="1:6" x14ac:dyDescent="0.25">
      <c r="A2768" s="1" t="s">
        <v>15</v>
      </c>
      <c r="B2768" s="4">
        <v>38933</v>
      </c>
      <c r="C2768" s="1">
        <f t="shared" si="86"/>
        <v>2006</v>
      </c>
      <c r="D2768" s="1">
        <f t="shared" si="87"/>
        <v>8</v>
      </c>
      <c r="E2768" s="1">
        <v>20</v>
      </c>
      <c r="F2768" s="1">
        <v>8</v>
      </c>
    </row>
    <row r="2769" spans="1:6" x14ac:dyDescent="0.25">
      <c r="A2769" s="1" t="s">
        <v>15</v>
      </c>
      <c r="B2769" s="4">
        <v>38934</v>
      </c>
      <c r="C2769" s="1">
        <f t="shared" si="86"/>
        <v>2006</v>
      </c>
      <c r="D2769" s="1">
        <f t="shared" si="87"/>
        <v>8</v>
      </c>
      <c r="E2769" s="1">
        <v>43</v>
      </c>
      <c r="F2769" s="1">
        <v>8</v>
      </c>
    </row>
    <row r="2770" spans="1:6" x14ac:dyDescent="0.25">
      <c r="A2770" s="1" t="s">
        <v>15</v>
      </c>
      <c r="B2770" s="4">
        <v>38935</v>
      </c>
      <c r="C2770" s="1">
        <f t="shared" si="86"/>
        <v>2006</v>
      </c>
      <c r="D2770" s="1">
        <f t="shared" si="87"/>
        <v>8</v>
      </c>
      <c r="E2770" s="1">
        <v>13</v>
      </c>
      <c r="F2770" s="1">
        <v>2</v>
      </c>
    </row>
    <row r="2771" spans="1:6" x14ac:dyDescent="0.25">
      <c r="A2771" s="1" t="s">
        <v>15</v>
      </c>
      <c r="B2771" s="4">
        <v>38936</v>
      </c>
      <c r="C2771" s="1">
        <f t="shared" si="86"/>
        <v>2006</v>
      </c>
      <c r="D2771" s="1">
        <f t="shared" si="87"/>
        <v>8</v>
      </c>
      <c r="E2771" s="1">
        <v>7</v>
      </c>
      <c r="F2771" s="1">
        <v>0</v>
      </c>
    </row>
    <row r="2772" spans="1:6" x14ac:dyDescent="0.25">
      <c r="A2772" s="1" t="s">
        <v>15</v>
      </c>
      <c r="B2772" s="4">
        <v>38937</v>
      </c>
      <c r="C2772" s="1">
        <f t="shared" si="86"/>
        <v>2006</v>
      </c>
      <c r="D2772" s="1">
        <f t="shared" si="87"/>
        <v>8</v>
      </c>
      <c r="E2772" s="1">
        <v>35</v>
      </c>
      <c r="F2772" s="1">
        <v>6</v>
      </c>
    </row>
    <row r="2773" spans="1:6" x14ac:dyDescent="0.25">
      <c r="A2773" s="1" t="s">
        <v>15</v>
      </c>
      <c r="B2773" s="4">
        <v>38938</v>
      </c>
      <c r="C2773" s="1">
        <f t="shared" si="86"/>
        <v>2006</v>
      </c>
      <c r="D2773" s="1">
        <f t="shared" si="87"/>
        <v>8</v>
      </c>
      <c r="E2773" s="1">
        <v>21</v>
      </c>
      <c r="F2773" s="1">
        <v>8</v>
      </c>
    </row>
    <row r="2774" spans="1:6" x14ac:dyDescent="0.25">
      <c r="A2774" s="1" t="s">
        <v>15</v>
      </c>
      <c r="B2774" s="4">
        <v>38939</v>
      </c>
      <c r="C2774" s="1">
        <f t="shared" si="86"/>
        <v>2006</v>
      </c>
      <c r="D2774" s="1">
        <f t="shared" si="87"/>
        <v>8</v>
      </c>
      <c r="E2774" s="1">
        <v>30</v>
      </c>
      <c r="F2774" s="1">
        <v>10</v>
      </c>
    </row>
    <row r="2775" spans="1:6" x14ac:dyDescent="0.25">
      <c r="A2775" s="1" t="s">
        <v>15</v>
      </c>
      <c r="B2775" s="4">
        <v>38940</v>
      </c>
      <c r="C2775" s="1">
        <f t="shared" si="86"/>
        <v>2006</v>
      </c>
      <c r="D2775" s="1">
        <f t="shared" si="87"/>
        <v>8</v>
      </c>
      <c r="E2775" s="1">
        <v>37</v>
      </c>
      <c r="F2775" s="1">
        <v>7</v>
      </c>
    </row>
    <row r="2776" spans="1:6" x14ac:dyDescent="0.25">
      <c r="A2776" s="1" t="s">
        <v>15</v>
      </c>
      <c r="B2776" s="4">
        <v>38941</v>
      </c>
      <c r="C2776" s="1">
        <f t="shared" si="86"/>
        <v>2006</v>
      </c>
      <c r="D2776" s="1">
        <f t="shared" si="87"/>
        <v>8</v>
      </c>
      <c r="E2776" s="1">
        <v>44</v>
      </c>
      <c r="F2776" s="1">
        <v>14</v>
      </c>
    </row>
    <row r="2777" spans="1:6" x14ac:dyDescent="0.25">
      <c r="A2777" s="1" t="s">
        <v>15</v>
      </c>
      <c r="B2777" s="4">
        <v>38942</v>
      </c>
      <c r="C2777" s="1">
        <f t="shared" si="86"/>
        <v>2006</v>
      </c>
      <c r="D2777" s="1">
        <f t="shared" si="87"/>
        <v>8</v>
      </c>
      <c r="E2777" s="1">
        <v>18</v>
      </c>
      <c r="F2777" s="1">
        <v>6</v>
      </c>
    </row>
    <row r="2778" spans="1:6" x14ac:dyDescent="0.25">
      <c r="A2778" s="1" t="s">
        <v>15</v>
      </c>
      <c r="B2778" s="4">
        <v>38943</v>
      </c>
      <c r="C2778" s="1">
        <f t="shared" si="86"/>
        <v>2006</v>
      </c>
      <c r="D2778" s="1">
        <f t="shared" si="87"/>
        <v>8</v>
      </c>
      <c r="E2778" s="1">
        <v>18</v>
      </c>
      <c r="F2778" s="1">
        <v>5</v>
      </c>
    </row>
    <row r="2779" spans="1:6" x14ac:dyDescent="0.25">
      <c r="A2779" s="1" t="s">
        <v>15</v>
      </c>
      <c r="B2779" s="4">
        <v>38944</v>
      </c>
      <c r="C2779" s="1">
        <f t="shared" si="86"/>
        <v>2006</v>
      </c>
      <c r="D2779" s="1">
        <f t="shared" si="87"/>
        <v>8</v>
      </c>
      <c r="E2779" s="1">
        <v>26</v>
      </c>
      <c r="F2779" s="1">
        <v>2</v>
      </c>
    </row>
    <row r="2780" spans="1:6" x14ac:dyDescent="0.25">
      <c r="A2780" s="1" t="s">
        <v>15</v>
      </c>
      <c r="B2780" s="4">
        <v>38945</v>
      </c>
      <c r="C2780" s="1">
        <f t="shared" si="86"/>
        <v>2006</v>
      </c>
      <c r="D2780" s="1">
        <f t="shared" si="87"/>
        <v>8</v>
      </c>
      <c r="E2780" s="1">
        <v>40</v>
      </c>
      <c r="F2780" s="1">
        <v>6</v>
      </c>
    </row>
    <row r="2781" spans="1:6" x14ac:dyDescent="0.25">
      <c r="A2781" s="1" t="s">
        <v>15</v>
      </c>
      <c r="B2781" s="4">
        <v>38946</v>
      </c>
      <c r="C2781" s="1">
        <f t="shared" si="86"/>
        <v>2006</v>
      </c>
      <c r="D2781" s="1">
        <f t="shared" si="87"/>
        <v>8</v>
      </c>
      <c r="E2781" s="1">
        <v>66</v>
      </c>
      <c r="F2781" s="1">
        <v>8</v>
      </c>
    </row>
    <row r="2782" spans="1:6" x14ac:dyDescent="0.25">
      <c r="A2782" s="1" t="s">
        <v>15</v>
      </c>
      <c r="B2782" s="4">
        <v>38947</v>
      </c>
      <c r="C2782" s="1">
        <f t="shared" si="86"/>
        <v>2006</v>
      </c>
      <c r="D2782" s="1">
        <f t="shared" si="87"/>
        <v>8</v>
      </c>
      <c r="E2782" s="1">
        <v>36</v>
      </c>
      <c r="F2782" s="1">
        <v>12</v>
      </c>
    </row>
    <row r="2783" spans="1:6" x14ac:dyDescent="0.25">
      <c r="A2783" s="1" t="s">
        <v>15</v>
      </c>
      <c r="B2783" s="4">
        <v>38948</v>
      </c>
      <c r="C2783" s="1">
        <f t="shared" si="86"/>
        <v>2006</v>
      </c>
      <c r="D2783" s="1">
        <f t="shared" si="87"/>
        <v>8</v>
      </c>
      <c r="E2783" s="1">
        <v>34</v>
      </c>
      <c r="F2783" s="1">
        <v>12</v>
      </c>
    </row>
    <row r="2784" spans="1:6" x14ac:dyDescent="0.25">
      <c r="A2784" s="1" t="s">
        <v>15</v>
      </c>
      <c r="B2784" s="4">
        <v>38949</v>
      </c>
      <c r="C2784" s="1">
        <f t="shared" si="86"/>
        <v>2006</v>
      </c>
      <c r="D2784" s="1">
        <f t="shared" si="87"/>
        <v>8</v>
      </c>
      <c r="E2784" s="1">
        <v>56</v>
      </c>
      <c r="F2784" s="1">
        <v>13</v>
      </c>
    </row>
    <row r="2785" spans="1:6" x14ac:dyDescent="0.25">
      <c r="A2785" s="1" t="s">
        <v>15</v>
      </c>
      <c r="B2785" s="4">
        <v>38950</v>
      </c>
      <c r="C2785" s="1">
        <f t="shared" si="86"/>
        <v>2006</v>
      </c>
      <c r="D2785" s="1">
        <f t="shared" si="87"/>
        <v>8</v>
      </c>
      <c r="E2785" s="1">
        <v>37</v>
      </c>
      <c r="F2785" s="1">
        <v>8</v>
      </c>
    </row>
    <row r="2786" spans="1:6" x14ac:dyDescent="0.25">
      <c r="A2786" s="1" t="s">
        <v>15</v>
      </c>
      <c r="B2786" s="4">
        <v>38951</v>
      </c>
      <c r="C2786" s="1">
        <f t="shared" si="86"/>
        <v>2006</v>
      </c>
      <c r="D2786" s="1">
        <f t="shared" si="87"/>
        <v>8</v>
      </c>
      <c r="E2786" s="1">
        <v>59</v>
      </c>
      <c r="F2786" s="1">
        <v>22</v>
      </c>
    </row>
    <row r="2787" spans="1:6" x14ac:dyDescent="0.25">
      <c r="A2787" s="1" t="s">
        <v>15</v>
      </c>
      <c r="B2787" s="4">
        <v>38952</v>
      </c>
      <c r="C2787" s="1">
        <f t="shared" si="86"/>
        <v>2006</v>
      </c>
      <c r="D2787" s="1">
        <f t="shared" si="87"/>
        <v>8</v>
      </c>
      <c r="E2787" s="1">
        <v>44</v>
      </c>
      <c r="F2787" s="1">
        <v>8</v>
      </c>
    </row>
    <row r="2788" spans="1:6" x14ac:dyDescent="0.25">
      <c r="A2788" s="1" t="s">
        <v>15</v>
      </c>
      <c r="B2788" s="4">
        <v>38953</v>
      </c>
      <c r="C2788" s="1">
        <f t="shared" si="86"/>
        <v>2006</v>
      </c>
      <c r="D2788" s="1">
        <f t="shared" si="87"/>
        <v>8</v>
      </c>
      <c r="E2788" s="1">
        <v>159</v>
      </c>
      <c r="F2788" s="1">
        <v>38</v>
      </c>
    </row>
    <row r="2789" spans="1:6" x14ac:dyDescent="0.25">
      <c r="A2789" s="1" t="s">
        <v>15</v>
      </c>
      <c r="B2789" s="4">
        <v>38954</v>
      </c>
      <c r="C2789" s="1">
        <f t="shared" si="86"/>
        <v>2006</v>
      </c>
      <c r="D2789" s="1">
        <f t="shared" si="87"/>
        <v>8</v>
      </c>
      <c r="E2789" s="1">
        <v>175</v>
      </c>
      <c r="F2789" s="1">
        <v>56</v>
      </c>
    </row>
    <row r="2790" spans="1:6" x14ac:dyDescent="0.25">
      <c r="A2790" s="1" t="s">
        <v>15</v>
      </c>
      <c r="B2790" s="4">
        <v>38955</v>
      </c>
      <c r="C2790" s="1">
        <f t="shared" si="86"/>
        <v>2006</v>
      </c>
      <c r="D2790" s="1">
        <f t="shared" si="87"/>
        <v>8</v>
      </c>
      <c r="E2790" s="1">
        <v>180</v>
      </c>
      <c r="F2790" s="1">
        <v>47</v>
      </c>
    </row>
    <row r="2791" spans="1:6" x14ac:dyDescent="0.25">
      <c r="A2791" s="1" t="s">
        <v>15</v>
      </c>
      <c r="B2791" s="4">
        <v>38956</v>
      </c>
      <c r="C2791" s="1">
        <f t="shared" si="86"/>
        <v>2006</v>
      </c>
      <c r="D2791" s="1">
        <f t="shared" si="87"/>
        <v>8</v>
      </c>
      <c r="E2791" s="1">
        <v>152</v>
      </c>
      <c r="F2791" s="1">
        <v>36</v>
      </c>
    </row>
    <row r="2792" spans="1:6" x14ac:dyDescent="0.25">
      <c r="A2792" s="1" t="s">
        <v>15</v>
      </c>
      <c r="B2792" s="4">
        <v>38957</v>
      </c>
      <c r="C2792" s="1">
        <f t="shared" si="86"/>
        <v>2006</v>
      </c>
      <c r="D2792" s="1">
        <f t="shared" si="87"/>
        <v>8</v>
      </c>
      <c r="E2792" s="1">
        <v>95</v>
      </c>
      <c r="F2792" s="1">
        <v>23</v>
      </c>
    </row>
    <row r="2793" spans="1:6" x14ac:dyDescent="0.25">
      <c r="A2793" s="1" t="s">
        <v>15</v>
      </c>
      <c r="B2793" s="4">
        <v>38958</v>
      </c>
      <c r="C2793" s="1">
        <f t="shared" si="86"/>
        <v>2006</v>
      </c>
      <c r="D2793" s="1">
        <f t="shared" si="87"/>
        <v>8</v>
      </c>
      <c r="E2793" s="1">
        <v>43</v>
      </c>
      <c r="F2793" s="1">
        <v>6</v>
      </c>
    </row>
    <row r="2794" spans="1:6" x14ac:dyDescent="0.25">
      <c r="A2794" s="1" t="s">
        <v>15</v>
      </c>
      <c r="B2794" s="4">
        <v>38959</v>
      </c>
      <c r="C2794" s="1">
        <f t="shared" si="86"/>
        <v>2006</v>
      </c>
      <c r="D2794" s="1">
        <f t="shared" si="87"/>
        <v>8</v>
      </c>
      <c r="E2794" s="1">
        <v>153</v>
      </c>
      <c r="F2794" s="1">
        <v>47</v>
      </c>
    </row>
    <row r="2795" spans="1:6" x14ac:dyDescent="0.25">
      <c r="A2795" s="1" t="s">
        <v>15</v>
      </c>
      <c r="B2795" s="4">
        <v>38960</v>
      </c>
      <c r="C2795" s="1">
        <f t="shared" si="86"/>
        <v>2006</v>
      </c>
      <c r="D2795" s="1">
        <f t="shared" si="87"/>
        <v>8</v>
      </c>
      <c r="E2795" s="1">
        <v>262</v>
      </c>
      <c r="F2795" s="1">
        <v>60</v>
      </c>
    </row>
    <row r="2796" spans="1:6" x14ac:dyDescent="0.25">
      <c r="A2796" s="1" t="s">
        <v>15</v>
      </c>
      <c r="B2796" s="4">
        <v>38961</v>
      </c>
      <c r="C2796" s="1">
        <f t="shared" si="86"/>
        <v>2006</v>
      </c>
      <c r="D2796" s="1">
        <f t="shared" si="87"/>
        <v>9</v>
      </c>
      <c r="E2796" s="1">
        <v>575</v>
      </c>
      <c r="F2796" s="1">
        <v>144</v>
      </c>
    </row>
    <row r="2797" spans="1:6" x14ac:dyDescent="0.25">
      <c r="A2797" s="1" t="s">
        <v>15</v>
      </c>
      <c r="B2797" s="4">
        <v>38962</v>
      </c>
      <c r="C2797" s="1">
        <f t="shared" si="86"/>
        <v>2006</v>
      </c>
      <c r="D2797" s="1">
        <f t="shared" si="87"/>
        <v>9</v>
      </c>
      <c r="E2797" s="1">
        <v>554</v>
      </c>
      <c r="F2797" s="1">
        <v>112</v>
      </c>
    </row>
    <row r="2798" spans="1:6" x14ac:dyDescent="0.25">
      <c r="A2798" s="1" t="s">
        <v>15</v>
      </c>
      <c r="B2798" s="4">
        <v>38963</v>
      </c>
      <c r="C2798" s="1">
        <f t="shared" si="86"/>
        <v>2006</v>
      </c>
      <c r="D2798" s="1">
        <f t="shared" si="87"/>
        <v>9</v>
      </c>
      <c r="E2798" s="1">
        <v>485</v>
      </c>
      <c r="F2798" s="1">
        <v>133</v>
      </c>
    </row>
    <row r="2799" spans="1:6" x14ac:dyDescent="0.25">
      <c r="A2799" s="1" t="s">
        <v>15</v>
      </c>
      <c r="B2799" s="4">
        <v>38964</v>
      </c>
      <c r="C2799" s="1">
        <f t="shared" si="86"/>
        <v>2006</v>
      </c>
      <c r="D2799" s="1">
        <f t="shared" si="87"/>
        <v>9</v>
      </c>
      <c r="E2799" s="1">
        <v>472</v>
      </c>
      <c r="F2799" s="1">
        <v>100</v>
      </c>
    </row>
    <row r="2800" spans="1:6" x14ac:dyDescent="0.25">
      <c r="A2800" s="1" t="s">
        <v>15</v>
      </c>
      <c r="B2800" s="4">
        <v>38965</v>
      </c>
      <c r="C2800" s="1">
        <f t="shared" si="86"/>
        <v>2006</v>
      </c>
      <c r="D2800" s="1">
        <f t="shared" si="87"/>
        <v>9</v>
      </c>
      <c r="E2800" s="1">
        <v>272</v>
      </c>
      <c r="F2800" s="1">
        <v>61</v>
      </c>
    </row>
    <row r="2801" spans="1:6" x14ac:dyDescent="0.25">
      <c r="A2801" s="1" t="s">
        <v>15</v>
      </c>
      <c r="B2801" s="4">
        <v>38966</v>
      </c>
      <c r="C2801" s="1">
        <f t="shared" si="86"/>
        <v>2006</v>
      </c>
      <c r="D2801" s="1">
        <f t="shared" si="87"/>
        <v>9</v>
      </c>
      <c r="E2801" s="1">
        <v>264</v>
      </c>
      <c r="F2801" s="1">
        <v>59</v>
      </c>
    </row>
    <row r="2802" spans="1:6" x14ac:dyDescent="0.25">
      <c r="A2802" s="1" t="s">
        <v>15</v>
      </c>
      <c r="B2802" s="4">
        <v>38967</v>
      </c>
      <c r="C2802" s="1">
        <f t="shared" si="86"/>
        <v>2006</v>
      </c>
      <c r="D2802" s="1">
        <f t="shared" si="87"/>
        <v>9</v>
      </c>
      <c r="E2802" s="1">
        <v>250</v>
      </c>
      <c r="F2802" s="1">
        <v>47</v>
      </c>
    </row>
    <row r="2803" spans="1:6" x14ac:dyDescent="0.25">
      <c r="A2803" s="1" t="s">
        <v>15</v>
      </c>
      <c r="B2803" s="4">
        <v>38968</v>
      </c>
      <c r="C2803" s="1">
        <f t="shared" si="86"/>
        <v>2006</v>
      </c>
      <c r="D2803" s="1">
        <f t="shared" si="87"/>
        <v>9</v>
      </c>
      <c r="E2803" s="1">
        <v>324</v>
      </c>
      <c r="F2803" s="1">
        <v>65</v>
      </c>
    </row>
    <row r="2804" spans="1:6" x14ac:dyDescent="0.25">
      <c r="A2804" s="1" t="s">
        <v>15</v>
      </c>
      <c r="B2804" s="4">
        <v>38969</v>
      </c>
      <c r="C2804" s="1">
        <f t="shared" si="86"/>
        <v>2006</v>
      </c>
      <c r="D2804" s="1">
        <f t="shared" si="87"/>
        <v>9</v>
      </c>
      <c r="E2804" s="1">
        <v>370</v>
      </c>
      <c r="F2804" s="1">
        <v>86</v>
      </c>
    </row>
    <row r="2805" spans="1:6" x14ac:dyDescent="0.25">
      <c r="A2805" s="1" t="s">
        <v>15</v>
      </c>
      <c r="B2805" s="4">
        <v>38970</v>
      </c>
      <c r="C2805" s="1">
        <f t="shared" si="86"/>
        <v>2006</v>
      </c>
      <c r="D2805" s="1">
        <f t="shared" si="87"/>
        <v>9</v>
      </c>
      <c r="E2805" s="1">
        <v>972</v>
      </c>
      <c r="F2805" s="1">
        <v>205</v>
      </c>
    </row>
    <row r="2806" spans="1:6" x14ac:dyDescent="0.25">
      <c r="A2806" s="1" t="s">
        <v>15</v>
      </c>
      <c r="B2806" s="4">
        <v>38971</v>
      </c>
      <c r="C2806" s="1">
        <f t="shared" si="86"/>
        <v>2006</v>
      </c>
      <c r="D2806" s="1">
        <f t="shared" si="87"/>
        <v>9</v>
      </c>
      <c r="E2806" s="1">
        <v>597</v>
      </c>
      <c r="F2806" s="1">
        <v>130</v>
      </c>
    </row>
    <row r="2807" spans="1:6" x14ac:dyDescent="0.25">
      <c r="A2807" s="1" t="s">
        <v>15</v>
      </c>
      <c r="B2807" s="4">
        <v>38972</v>
      </c>
      <c r="C2807" s="1">
        <f t="shared" si="86"/>
        <v>2006</v>
      </c>
      <c r="D2807" s="1">
        <f t="shared" si="87"/>
        <v>9</v>
      </c>
      <c r="E2807" s="1">
        <v>925</v>
      </c>
      <c r="F2807" s="1">
        <v>182</v>
      </c>
    </row>
    <row r="2808" spans="1:6" x14ac:dyDescent="0.25">
      <c r="A2808" s="1" t="s">
        <v>15</v>
      </c>
      <c r="B2808" s="4">
        <v>38973</v>
      </c>
      <c r="C2808" s="1">
        <f t="shared" si="86"/>
        <v>2006</v>
      </c>
      <c r="D2808" s="1">
        <f t="shared" si="87"/>
        <v>9</v>
      </c>
      <c r="E2808" s="1">
        <v>1298</v>
      </c>
      <c r="F2808" s="1">
        <v>268</v>
      </c>
    </row>
    <row r="2809" spans="1:6" x14ac:dyDescent="0.25">
      <c r="A2809" s="1" t="s">
        <v>15</v>
      </c>
      <c r="B2809" s="4">
        <v>38974</v>
      </c>
      <c r="C2809" s="1">
        <f t="shared" si="86"/>
        <v>2006</v>
      </c>
      <c r="D2809" s="1">
        <f t="shared" si="87"/>
        <v>9</v>
      </c>
      <c r="E2809" s="1">
        <v>2542</v>
      </c>
      <c r="F2809" s="1">
        <v>539</v>
      </c>
    </row>
    <row r="2810" spans="1:6" x14ac:dyDescent="0.25">
      <c r="A2810" s="1" t="s">
        <v>15</v>
      </c>
      <c r="B2810" s="4">
        <v>38975</v>
      </c>
      <c r="C2810" s="1">
        <f t="shared" si="86"/>
        <v>2006</v>
      </c>
      <c r="D2810" s="1">
        <f t="shared" si="87"/>
        <v>9</v>
      </c>
      <c r="E2810" s="1">
        <v>2064</v>
      </c>
      <c r="F2810" s="1">
        <v>439</v>
      </c>
    </row>
    <row r="2811" spans="1:6" x14ac:dyDescent="0.25">
      <c r="A2811" s="1" t="s">
        <v>15</v>
      </c>
      <c r="B2811" s="4">
        <v>38976</v>
      </c>
      <c r="C2811" s="1">
        <f t="shared" si="86"/>
        <v>2006</v>
      </c>
      <c r="D2811" s="1">
        <f t="shared" si="87"/>
        <v>9</v>
      </c>
      <c r="E2811" s="1">
        <v>2924</v>
      </c>
      <c r="F2811" s="1">
        <v>618</v>
      </c>
    </row>
    <row r="2812" spans="1:6" x14ac:dyDescent="0.25">
      <c r="A2812" s="1" t="s">
        <v>15</v>
      </c>
      <c r="B2812" s="4">
        <v>38977</v>
      </c>
      <c r="C2812" s="1">
        <f t="shared" si="86"/>
        <v>2006</v>
      </c>
      <c r="D2812" s="1">
        <f t="shared" si="87"/>
        <v>9</v>
      </c>
      <c r="E2812" s="1">
        <v>2594</v>
      </c>
      <c r="F2812" s="1">
        <v>541</v>
      </c>
    </row>
    <row r="2813" spans="1:6" x14ac:dyDescent="0.25">
      <c r="A2813" s="1" t="s">
        <v>15</v>
      </c>
      <c r="B2813" s="4">
        <v>38978</v>
      </c>
      <c r="C2813" s="1">
        <f t="shared" si="86"/>
        <v>2006</v>
      </c>
      <c r="D2813" s="1">
        <f t="shared" si="87"/>
        <v>9</v>
      </c>
      <c r="E2813" s="1">
        <v>2125</v>
      </c>
      <c r="F2813" s="1">
        <v>414</v>
      </c>
    </row>
    <row r="2814" spans="1:6" x14ac:dyDescent="0.25">
      <c r="A2814" s="1" t="s">
        <v>15</v>
      </c>
      <c r="B2814" s="4">
        <v>38979</v>
      </c>
      <c r="C2814" s="1">
        <f t="shared" si="86"/>
        <v>2006</v>
      </c>
      <c r="D2814" s="1">
        <f t="shared" si="87"/>
        <v>9</v>
      </c>
      <c r="E2814" s="1">
        <v>2178</v>
      </c>
      <c r="F2814" s="1">
        <v>416</v>
      </c>
    </row>
    <row r="2815" spans="1:6" x14ac:dyDescent="0.25">
      <c r="A2815" s="1" t="s">
        <v>15</v>
      </c>
      <c r="B2815" s="4">
        <v>38980</v>
      </c>
      <c r="C2815" s="1">
        <f t="shared" si="86"/>
        <v>2006</v>
      </c>
      <c r="D2815" s="1">
        <f t="shared" si="87"/>
        <v>9</v>
      </c>
      <c r="E2815" s="1">
        <v>3008</v>
      </c>
      <c r="F2815" s="1">
        <v>580</v>
      </c>
    </row>
    <row r="2816" spans="1:6" x14ac:dyDescent="0.25">
      <c r="A2816" s="1" t="s">
        <v>15</v>
      </c>
      <c r="B2816" s="4">
        <v>38981</v>
      </c>
      <c r="C2816" s="1">
        <f t="shared" si="86"/>
        <v>2006</v>
      </c>
      <c r="D2816" s="1">
        <f t="shared" si="87"/>
        <v>9</v>
      </c>
      <c r="E2816" s="1">
        <v>3517</v>
      </c>
      <c r="F2816" s="1">
        <v>673</v>
      </c>
    </row>
    <row r="2817" spans="1:6" x14ac:dyDescent="0.25">
      <c r="A2817" s="1" t="s">
        <v>15</v>
      </c>
      <c r="B2817" s="4">
        <v>38982</v>
      </c>
      <c r="C2817" s="1">
        <f t="shared" si="86"/>
        <v>2006</v>
      </c>
      <c r="D2817" s="1">
        <f t="shared" si="87"/>
        <v>9</v>
      </c>
      <c r="E2817" s="1">
        <v>3128</v>
      </c>
      <c r="F2817" s="1">
        <v>620</v>
      </c>
    </row>
    <row r="2818" spans="1:6" x14ac:dyDescent="0.25">
      <c r="A2818" s="1" t="s">
        <v>15</v>
      </c>
      <c r="B2818" s="4">
        <v>38983</v>
      </c>
      <c r="C2818" s="1">
        <f t="shared" si="86"/>
        <v>2006</v>
      </c>
      <c r="D2818" s="1">
        <f t="shared" si="87"/>
        <v>9</v>
      </c>
      <c r="E2818" s="1">
        <v>2125</v>
      </c>
      <c r="F2818" s="1">
        <v>403</v>
      </c>
    </row>
    <row r="2819" spans="1:6" x14ac:dyDescent="0.25">
      <c r="A2819" s="1" t="s">
        <v>15</v>
      </c>
      <c r="B2819" s="4">
        <v>38984</v>
      </c>
      <c r="C2819" s="1">
        <f t="shared" ref="C2819:C2882" si="88">YEAR(B2819)</f>
        <v>2006</v>
      </c>
      <c r="D2819" s="1">
        <f t="shared" ref="D2819:D2882" si="89">MONTH(B2819)</f>
        <v>9</v>
      </c>
      <c r="E2819" s="1">
        <v>2597</v>
      </c>
      <c r="F2819" s="1">
        <v>449</v>
      </c>
    </row>
    <row r="2820" spans="1:6" x14ac:dyDescent="0.25">
      <c r="A2820" s="1" t="s">
        <v>15</v>
      </c>
      <c r="B2820" s="4">
        <v>38985</v>
      </c>
      <c r="C2820" s="1">
        <f t="shared" si="88"/>
        <v>2006</v>
      </c>
      <c r="D2820" s="1">
        <f t="shared" si="89"/>
        <v>9</v>
      </c>
      <c r="E2820" s="1">
        <v>2815</v>
      </c>
      <c r="F2820" s="1">
        <v>534</v>
      </c>
    </row>
    <row r="2821" spans="1:6" x14ac:dyDescent="0.25">
      <c r="A2821" s="1" t="s">
        <v>15</v>
      </c>
      <c r="B2821" s="4">
        <v>38986</v>
      </c>
      <c r="C2821" s="1">
        <f t="shared" si="88"/>
        <v>2006</v>
      </c>
      <c r="D2821" s="1">
        <f t="shared" si="89"/>
        <v>9</v>
      </c>
      <c r="E2821" s="1">
        <v>2695</v>
      </c>
      <c r="F2821" s="1">
        <v>464</v>
      </c>
    </row>
    <row r="2822" spans="1:6" x14ac:dyDescent="0.25">
      <c r="A2822" s="1" t="s">
        <v>15</v>
      </c>
      <c r="B2822" s="4">
        <v>38987</v>
      </c>
      <c r="C2822" s="1">
        <f t="shared" si="88"/>
        <v>2006</v>
      </c>
      <c r="D2822" s="1">
        <f t="shared" si="89"/>
        <v>9</v>
      </c>
      <c r="E2822" s="1">
        <v>2562</v>
      </c>
      <c r="F2822" s="1">
        <v>520</v>
      </c>
    </row>
    <row r="2823" spans="1:6" x14ac:dyDescent="0.25">
      <c r="A2823" s="1" t="s">
        <v>15</v>
      </c>
      <c r="B2823" s="4">
        <v>38988</v>
      </c>
      <c r="C2823" s="1">
        <f t="shared" si="88"/>
        <v>2006</v>
      </c>
      <c r="D2823" s="1">
        <f t="shared" si="89"/>
        <v>9</v>
      </c>
      <c r="E2823" s="1">
        <v>1917</v>
      </c>
      <c r="F2823" s="1">
        <v>386</v>
      </c>
    </row>
    <row r="2824" spans="1:6" x14ac:dyDescent="0.25">
      <c r="A2824" s="1" t="s">
        <v>15</v>
      </c>
      <c r="B2824" s="4">
        <v>38989</v>
      </c>
      <c r="C2824" s="1">
        <f t="shared" si="88"/>
        <v>2006</v>
      </c>
      <c r="D2824" s="1">
        <f t="shared" si="89"/>
        <v>9</v>
      </c>
      <c r="E2824" s="1">
        <v>2695</v>
      </c>
      <c r="F2824" s="1">
        <v>522</v>
      </c>
    </row>
    <row r="2825" spans="1:6" x14ac:dyDescent="0.25">
      <c r="A2825" s="1" t="s">
        <v>15</v>
      </c>
      <c r="B2825" s="4">
        <v>38990</v>
      </c>
      <c r="C2825" s="1">
        <f t="shared" si="88"/>
        <v>2006</v>
      </c>
      <c r="D2825" s="1">
        <f t="shared" si="89"/>
        <v>9</v>
      </c>
      <c r="E2825" s="1">
        <v>2114</v>
      </c>
      <c r="F2825" s="1">
        <v>390</v>
      </c>
    </row>
    <row r="2826" spans="1:6" x14ac:dyDescent="0.25">
      <c r="A2826" s="1" t="s">
        <v>15</v>
      </c>
      <c r="B2826" s="4">
        <v>38991</v>
      </c>
      <c r="C2826" s="1">
        <f t="shared" si="88"/>
        <v>2006</v>
      </c>
      <c r="D2826" s="1">
        <f t="shared" si="89"/>
        <v>10</v>
      </c>
      <c r="E2826" s="1">
        <v>2809</v>
      </c>
      <c r="F2826" s="1">
        <v>601</v>
      </c>
    </row>
    <row r="2827" spans="1:6" x14ac:dyDescent="0.25">
      <c r="A2827" s="1" t="s">
        <v>15</v>
      </c>
      <c r="B2827" s="4">
        <v>38992</v>
      </c>
      <c r="C2827" s="1">
        <f t="shared" si="88"/>
        <v>2006</v>
      </c>
      <c r="D2827" s="1">
        <f t="shared" si="89"/>
        <v>10</v>
      </c>
      <c r="E2827" s="1">
        <v>3166</v>
      </c>
      <c r="F2827" s="1">
        <v>656</v>
      </c>
    </row>
    <row r="2828" spans="1:6" x14ac:dyDescent="0.25">
      <c r="A2828" s="1" t="s">
        <v>15</v>
      </c>
      <c r="B2828" s="4">
        <v>38993</v>
      </c>
      <c r="C2828" s="1">
        <f t="shared" si="88"/>
        <v>2006</v>
      </c>
      <c r="D2828" s="1">
        <f t="shared" si="89"/>
        <v>10</v>
      </c>
      <c r="E2828" s="1">
        <v>3662</v>
      </c>
      <c r="F2828" s="1">
        <v>682</v>
      </c>
    </row>
    <row r="2829" spans="1:6" x14ac:dyDescent="0.25">
      <c r="A2829" s="1" t="s">
        <v>15</v>
      </c>
      <c r="B2829" s="4">
        <v>38994</v>
      </c>
      <c r="C2829" s="1">
        <f t="shared" si="88"/>
        <v>2006</v>
      </c>
      <c r="D2829" s="1">
        <f t="shared" si="89"/>
        <v>10</v>
      </c>
      <c r="E2829" s="1">
        <v>3156</v>
      </c>
      <c r="F2829" s="1">
        <v>571</v>
      </c>
    </row>
    <row r="2830" spans="1:6" x14ac:dyDescent="0.25">
      <c r="A2830" s="1" t="s">
        <v>15</v>
      </c>
      <c r="B2830" s="4">
        <v>38995</v>
      </c>
      <c r="C2830" s="1">
        <f t="shared" si="88"/>
        <v>2006</v>
      </c>
      <c r="D2830" s="1">
        <f t="shared" si="89"/>
        <v>10</v>
      </c>
      <c r="E2830" s="1">
        <v>4211</v>
      </c>
      <c r="F2830" s="1">
        <v>823</v>
      </c>
    </row>
    <row r="2831" spans="1:6" x14ac:dyDescent="0.25">
      <c r="A2831" s="1" t="s">
        <v>15</v>
      </c>
      <c r="B2831" s="4">
        <v>38996</v>
      </c>
      <c r="C2831" s="1">
        <f t="shared" si="88"/>
        <v>2006</v>
      </c>
      <c r="D2831" s="1">
        <f t="shared" si="89"/>
        <v>10</v>
      </c>
      <c r="E2831" s="1">
        <v>3593</v>
      </c>
      <c r="F2831" s="1">
        <v>660</v>
      </c>
    </row>
    <row r="2832" spans="1:6" x14ac:dyDescent="0.25">
      <c r="A2832" s="1" t="s">
        <v>15</v>
      </c>
      <c r="B2832" s="4">
        <v>38997</v>
      </c>
      <c r="C2832" s="1">
        <f t="shared" si="88"/>
        <v>2006</v>
      </c>
      <c r="D2832" s="1">
        <f t="shared" si="89"/>
        <v>10</v>
      </c>
      <c r="E2832" s="1">
        <v>5399</v>
      </c>
      <c r="F2832" s="1">
        <v>1063</v>
      </c>
    </row>
    <row r="2833" spans="1:6" x14ac:dyDescent="0.25">
      <c r="A2833" s="1" t="s">
        <v>15</v>
      </c>
      <c r="B2833" s="4">
        <v>38998</v>
      </c>
      <c r="C2833" s="1">
        <f t="shared" si="88"/>
        <v>2006</v>
      </c>
      <c r="D2833" s="1">
        <f t="shared" si="89"/>
        <v>10</v>
      </c>
      <c r="E2833" s="1">
        <v>4138</v>
      </c>
      <c r="F2833" s="1">
        <v>844</v>
      </c>
    </row>
    <row r="2834" spans="1:6" x14ac:dyDescent="0.25">
      <c r="A2834" s="1" t="s">
        <v>15</v>
      </c>
      <c r="B2834" s="4">
        <v>38999</v>
      </c>
      <c r="C2834" s="1">
        <f t="shared" si="88"/>
        <v>2006</v>
      </c>
      <c r="D2834" s="1">
        <f t="shared" si="89"/>
        <v>10</v>
      </c>
      <c r="E2834" s="1">
        <v>1786</v>
      </c>
      <c r="F2834" s="1">
        <v>370</v>
      </c>
    </row>
    <row r="2835" spans="1:6" x14ac:dyDescent="0.25">
      <c r="A2835" s="1" t="s">
        <v>15</v>
      </c>
      <c r="B2835" s="4">
        <v>39000</v>
      </c>
      <c r="C2835" s="1">
        <f t="shared" si="88"/>
        <v>2006</v>
      </c>
      <c r="D2835" s="1">
        <f t="shared" si="89"/>
        <v>10</v>
      </c>
      <c r="E2835" s="1">
        <v>3176</v>
      </c>
      <c r="F2835" s="1">
        <v>582</v>
      </c>
    </row>
    <row r="2836" spans="1:6" x14ac:dyDescent="0.25">
      <c r="A2836" s="1" t="s">
        <v>15</v>
      </c>
      <c r="B2836" s="4">
        <v>39001</v>
      </c>
      <c r="C2836" s="1">
        <f t="shared" si="88"/>
        <v>2006</v>
      </c>
      <c r="D2836" s="1">
        <f t="shared" si="89"/>
        <v>10</v>
      </c>
      <c r="E2836" s="1">
        <v>3830</v>
      </c>
      <c r="F2836" s="1">
        <v>706</v>
      </c>
    </row>
    <row r="2837" spans="1:6" x14ac:dyDescent="0.25">
      <c r="A2837" s="1" t="s">
        <v>15</v>
      </c>
      <c r="B2837" s="4">
        <v>39002</v>
      </c>
      <c r="C2837" s="1">
        <f t="shared" si="88"/>
        <v>2006</v>
      </c>
      <c r="D2837" s="1">
        <f t="shared" si="89"/>
        <v>10</v>
      </c>
      <c r="E2837" s="1">
        <v>2799</v>
      </c>
      <c r="F2837" s="1">
        <v>598</v>
      </c>
    </row>
    <row r="2838" spans="1:6" x14ac:dyDescent="0.25">
      <c r="A2838" s="1" t="s">
        <v>15</v>
      </c>
      <c r="B2838" s="4">
        <v>39003</v>
      </c>
      <c r="C2838" s="1">
        <f t="shared" si="88"/>
        <v>2006</v>
      </c>
      <c r="D2838" s="1">
        <f t="shared" si="89"/>
        <v>10</v>
      </c>
      <c r="E2838" s="1">
        <v>2780</v>
      </c>
      <c r="F2838" s="1">
        <v>571</v>
      </c>
    </row>
    <row r="2839" spans="1:6" x14ac:dyDescent="0.25">
      <c r="A2839" s="1" t="s">
        <v>15</v>
      </c>
      <c r="B2839" s="4">
        <v>39004</v>
      </c>
      <c r="C2839" s="1">
        <f t="shared" si="88"/>
        <v>2006</v>
      </c>
      <c r="D2839" s="1">
        <f t="shared" si="89"/>
        <v>10</v>
      </c>
      <c r="E2839" s="1">
        <v>2503</v>
      </c>
      <c r="F2839" s="1">
        <v>481</v>
      </c>
    </row>
    <row r="2840" spans="1:6" x14ac:dyDescent="0.25">
      <c r="A2840" s="1" t="s">
        <v>15</v>
      </c>
      <c r="B2840" s="4">
        <v>39005</v>
      </c>
      <c r="C2840" s="1">
        <f t="shared" si="88"/>
        <v>2006</v>
      </c>
      <c r="D2840" s="1">
        <f t="shared" si="89"/>
        <v>10</v>
      </c>
      <c r="E2840" s="1">
        <v>1498</v>
      </c>
      <c r="F2840" s="1">
        <v>268</v>
      </c>
    </row>
    <row r="2841" spans="1:6" x14ac:dyDescent="0.25">
      <c r="A2841" s="1" t="s">
        <v>15</v>
      </c>
      <c r="B2841" s="4">
        <v>39006</v>
      </c>
      <c r="C2841" s="1">
        <f t="shared" si="88"/>
        <v>2006</v>
      </c>
      <c r="D2841" s="1">
        <f t="shared" si="89"/>
        <v>10</v>
      </c>
      <c r="E2841" s="1">
        <v>2031</v>
      </c>
      <c r="F2841" s="1">
        <v>409</v>
      </c>
    </row>
    <row r="2842" spans="1:6" x14ac:dyDescent="0.25">
      <c r="A2842" s="1" t="s">
        <v>15</v>
      </c>
      <c r="B2842" s="4">
        <v>39007</v>
      </c>
      <c r="C2842" s="1">
        <f t="shared" si="88"/>
        <v>2006</v>
      </c>
      <c r="D2842" s="1">
        <f t="shared" si="89"/>
        <v>10</v>
      </c>
      <c r="E2842" s="1">
        <v>783</v>
      </c>
      <c r="F2842" s="1">
        <v>149</v>
      </c>
    </row>
    <row r="2843" spans="1:6" x14ac:dyDescent="0.25">
      <c r="A2843" s="1" t="s">
        <v>15</v>
      </c>
      <c r="B2843" s="4">
        <v>39008</v>
      </c>
      <c r="C2843" s="1">
        <f t="shared" si="88"/>
        <v>2006</v>
      </c>
      <c r="D2843" s="1">
        <f t="shared" si="89"/>
        <v>10</v>
      </c>
      <c r="E2843" s="1">
        <v>1739</v>
      </c>
      <c r="F2843" s="1">
        <v>361</v>
      </c>
    </row>
    <row r="2844" spans="1:6" x14ac:dyDescent="0.25">
      <c r="A2844" s="1" t="s">
        <v>15</v>
      </c>
      <c r="B2844" s="4">
        <v>39009</v>
      </c>
      <c r="C2844" s="1">
        <f t="shared" si="88"/>
        <v>2006</v>
      </c>
      <c r="D2844" s="1">
        <f t="shared" si="89"/>
        <v>10</v>
      </c>
      <c r="E2844" s="1">
        <v>1568</v>
      </c>
      <c r="F2844" s="1">
        <v>304</v>
      </c>
    </row>
    <row r="2845" spans="1:6" x14ac:dyDescent="0.25">
      <c r="A2845" s="1" t="s">
        <v>15</v>
      </c>
      <c r="B2845" s="4">
        <v>39010</v>
      </c>
      <c r="C2845" s="1">
        <f t="shared" si="88"/>
        <v>2006</v>
      </c>
      <c r="D2845" s="1">
        <f t="shared" si="89"/>
        <v>10</v>
      </c>
      <c r="E2845" s="1">
        <v>1338</v>
      </c>
      <c r="F2845" s="1">
        <v>308</v>
      </c>
    </row>
    <row r="2846" spans="1:6" x14ac:dyDescent="0.25">
      <c r="A2846" s="1" t="s">
        <v>15</v>
      </c>
      <c r="B2846" s="4">
        <v>39011</v>
      </c>
      <c r="C2846" s="1">
        <f t="shared" si="88"/>
        <v>2006</v>
      </c>
      <c r="D2846" s="1">
        <f t="shared" si="89"/>
        <v>10</v>
      </c>
      <c r="E2846" s="1">
        <v>1356</v>
      </c>
      <c r="F2846" s="1">
        <v>265</v>
      </c>
    </row>
    <row r="2847" spans="1:6" x14ac:dyDescent="0.25">
      <c r="A2847" s="1" t="s">
        <v>15</v>
      </c>
      <c r="B2847" s="4">
        <v>39012</v>
      </c>
      <c r="C2847" s="1">
        <f t="shared" si="88"/>
        <v>2006</v>
      </c>
      <c r="D2847" s="1">
        <f t="shared" si="89"/>
        <v>10</v>
      </c>
      <c r="E2847" s="1">
        <v>1158</v>
      </c>
      <c r="F2847" s="1">
        <v>253</v>
      </c>
    </row>
    <row r="2848" spans="1:6" x14ac:dyDescent="0.25">
      <c r="A2848" s="1" t="s">
        <v>15</v>
      </c>
      <c r="B2848" s="4">
        <v>39013</v>
      </c>
      <c r="C2848" s="1">
        <f t="shared" si="88"/>
        <v>2006</v>
      </c>
      <c r="D2848" s="1">
        <f t="shared" si="89"/>
        <v>10</v>
      </c>
      <c r="E2848" s="1">
        <v>1014</v>
      </c>
      <c r="F2848" s="1">
        <v>216</v>
      </c>
    </row>
    <row r="2849" spans="1:6" x14ac:dyDescent="0.25">
      <c r="A2849" s="1" t="s">
        <v>15</v>
      </c>
      <c r="B2849" s="4">
        <v>39014</v>
      </c>
      <c r="C2849" s="1">
        <f t="shared" si="88"/>
        <v>2006</v>
      </c>
      <c r="D2849" s="1">
        <f t="shared" si="89"/>
        <v>10</v>
      </c>
      <c r="E2849" s="1">
        <v>698</v>
      </c>
      <c r="F2849" s="1">
        <v>130</v>
      </c>
    </row>
    <row r="2850" spans="1:6" x14ac:dyDescent="0.25">
      <c r="A2850" s="1" t="s">
        <v>15</v>
      </c>
      <c r="B2850" s="4">
        <v>39015</v>
      </c>
      <c r="C2850" s="1">
        <f t="shared" si="88"/>
        <v>2006</v>
      </c>
      <c r="D2850" s="1">
        <f t="shared" si="89"/>
        <v>10</v>
      </c>
      <c r="E2850" s="1">
        <v>1631</v>
      </c>
      <c r="F2850" s="1">
        <v>324</v>
      </c>
    </row>
    <row r="2851" spans="1:6" x14ac:dyDescent="0.25">
      <c r="A2851" s="1" t="s">
        <v>15</v>
      </c>
      <c r="B2851" s="4">
        <v>39016</v>
      </c>
      <c r="C2851" s="1">
        <f t="shared" si="88"/>
        <v>2006</v>
      </c>
      <c r="D2851" s="1">
        <f t="shared" si="89"/>
        <v>10</v>
      </c>
      <c r="E2851" s="1">
        <v>1076</v>
      </c>
      <c r="F2851" s="1">
        <v>226</v>
      </c>
    </row>
    <row r="2852" spans="1:6" x14ac:dyDescent="0.25">
      <c r="A2852" s="1" t="s">
        <v>15</v>
      </c>
      <c r="B2852" s="4">
        <v>39017</v>
      </c>
      <c r="C2852" s="1">
        <f t="shared" si="88"/>
        <v>2006</v>
      </c>
      <c r="D2852" s="1">
        <f t="shared" si="89"/>
        <v>10</v>
      </c>
      <c r="E2852" s="1">
        <v>1044</v>
      </c>
      <c r="F2852" s="1">
        <v>262</v>
      </c>
    </row>
    <row r="2853" spans="1:6" x14ac:dyDescent="0.25">
      <c r="A2853" s="1" t="s">
        <v>15</v>
      </c>
      <c r="B2853" s="4">
        <v>39018</v>
      </c>
      <c r="C2853" s="1">
        <f t="shared" si="88"/>
        <v>2006</v>
      </c>
      <c r="D2853" s="1">
        <f t="shared" si="89"/>
        <v>10</v>
      </c>
      <c r="E2853" s="1">
        <v>1082</v>
      </c>
      <c r="F2853" s="1">
        <v>242</v>
      </c>
    </row>
    <row r="2854" spans="1:6" x14ac:dyDescent="0.25">
      <c r="A2854" s="1" t="s">
        <v>15</v>
      </c>
      <c r="B2854" s="4">
        <v>39019</v>
      </c>
      <c r="C2854" s="1">
        <f t="shared" si="88"/>
        <v>2006</v>
      </c>
      <c r="D2854" s="1">
        <f t="shared" si="89"/>
        <v>10</v>
      </c>
      <c r="E2854" s="1">
        <v>1069</v>
      </c>
      <c r="F2854" s="1">
        <v>218</v>
      </c>
    </row>
    <row r="2855" spans="1:6" x14ac:dyDescent="0.25">
      <c r="A2855" s="1" t="s">
        <v>15</v>
      </c>
      <c r="B2855" s="4">
        <v>39020</v>
      </c>
      <c r="C2855" s="1">
        <f t="shared" si="88"/>
        <v>2006</v>
      </c>
      <c r="D2855" s="1">
        <f t="shared" si="89"/>
        <v>10</v>
      </c>
      <c r="E2855" s="1">
        <v>1043</v>
      </c>
      <c r="F2855" s="1">
        <v>223</v>
      </c>
    </row>
    <row r="2856" spans="1:6" x14ac:dyDescent="0.25">
      <c r="A2856" s="1" t="s">
        <v>15</v>
      </c>
      <c r="B2856" s="4">
        <v>39021</v>
      </c>
      <c r="C2856" s="1">
        <f t="shared" si="88"/>
        <v>2006</v>
      </c>
      <c r="D2856" s="1">
        <f t="shared" si="89"/>
        <v>10</v>
      </c>
      <c r="E2856" s="1">
        <v>927</v>
      </c>
      <c r="F2856" s="1">
        <v>244</v>
      </c>
    </row>
    <row r="2857" spans="1:6" x14ac:dyDescent="0.25">
      <c r="A2857" s="1" t="s">
        <v>15</v>
      </c>
      <c r="B2857" s="4">
        <v>39022</v>
      </c>
      <c r="C2857" s="1">
        <f t="shared" si="88"/>
        <v>2006</v>
      </c>
      <c r="D2857" s="1">
        <f t="shared" si="89"/>
        <v>11</v>
      </c>
      <c r="E2857" s="1">
        <v>355</v>
      </c>
      <c r="F2857" s="1">
        <v>71</v>
      </c>
    </row>
    <row r="2858" spans="1:6" x14ac:dyDescent="0.25">
      <c r="A2858" s="1" t="s">
        <v>15</v>
      </c>
      <c r="B2858" s="4">
        <v>39023</v>
      </c>
      <c r="C2858" s="1">
        <f t="shared" si="88"/>
        <v>2006</v>
      </c>
      <c r="D2858" s="1">
        <f t="shared" si="89"/>
        <v>11</v>
      </c>
      <c r="E2858" s="1">
        <v>495</v>
      </c>
      <c r="F2858" s="1">
        <v>95</v>
      </c>
    </row>
    <row r="2859" spans="1:6" x14ac:dyDescent="0.25">
      <c r="A2859" s="1" t="s">
        <v>15</v>
      </c>
      <c r="B2859" s="4">
        <v>39024</v>
      </c>
      <c r="C2859" s="1">
        <f t="shared" si="88"/>
        <v>2006</v>
      </c>
      <c r="D2859" s="1">
        <f t="shared" si="89"/>
        <v>11</v>
      </c>
      <c r="E2859" s="1">
        <v>451</v>
      </c>
      <c r="F2859" s="1">
        <v>80</v>
      </c>
    </row>
    <row r="2860" spans="1:6" x14ac:dyDescent="0.25">
      <c r="A2860" s="1" t="s">
        <v>15</v>
      </c>
      <c r="B2860" s="4">
        <v>39025</v>
      </c>
      <c r="C2860" s="1">
        <f t="shared" si="88"/>
        <v>2006</v>
      </c>
      <c r="D2860" s="1">
        <f t="shared" si="89"/>
        <v>11</v>
      </c>
      <c r="E2860" s="1">
        <v>418</v>
      </c>
      <c r="F2860" s="1">
        <v>65</v>
      </c>
    </row>
    <row r="2861" spans="1:6" x14ac:dyDescent="0.25">
      <c r="A2861" s="1" t="s">
        <v>15</v>
      </c>
      <c r="B2861" s="4">
        <v>39026</v>
      </c>
      <c r="C2861" s="1">
        <f t="shared" si="88"/>
        <v>2006</v>
      </c>
      <c r="D2861" s="1">
        <f t="shared" si="89"/>
        <v>11</v>
      </c>
      <c r="E2861" s="1">
        <v>367</v>
      </c>
      <c r="F2861" s="1">
        <v>73</v>
      </c>
    </row>
    <row r="2862" spans="1:6" x14ac:dyDescent="0.25">
      <c r="A2862" s="1" t="s">
        <v>15</v>
      </c>
      <c r="B2862" s="4">
        <v>39027</v>
      </c>
      <c r="C2862" s="1">
        <f t="shared" si="88"/>
        <v>2006</v>
      </c>
      <c r="D2862" s="1">
        <f t="shared" si="89"/>
        <v>11</v>
      </c>
      <c r="E2862" s="1">
        <v>366</v>
      </c>
      <c r="F2862" s="1">
        <v>63</v>
      </c>
    </row>
    <row r="2863" spans="1:6" x14ac:dyDescent="0.25">
      <c r="A2863" s="1" t="s">
        <v>15</v>
      </c>
      <c r="B2863" s="4">
        <v>39028</v>
      </c>
      <c r="C2863" s="1">
        <f t="shared" si="88"/>
        <v>2006</v>
      </c>
      <c r="D2863" s="1">
        <f t="shared" si="89"/>
        <v>11</v>
      </c>
      <c r="E2863" s="1">
        <v>232</v>
      </c>
      <c r="F2863" s="1">
        <v>31</v>
      </c>
    </row>
    <row r="2864" spans="1:6" x14ac:dyDescent="0.25">
      <c r="A2864" s="1" t="s">
        <v>15</v>
      </c>
      <c r="B2864" s="4">
        <v>39029</v>
      </c>
      <c r="C2864" s="1">
        <f t="shared" si="88"/>
        <v>2006</v>
      </c>
      <c r="D2864" s="1">
        <f t="shared" si="89"/>
        <v>11</v>
      </c>
      <c r="E2864" s="1">
        <v>305</v>
      </c>
      <c r="F2864" s="1">
        <v>49</v>
      </c>
    </row>
    <row r="2865" spans="1:6" x14ac:dyDescent="0.25">
      <c r="A2865" s="1" t="s">
        <v>15</v>
      </c>
      <c r="B2865" s="4">
        <v>39030</v>
      </c>
      <c r="C2865" s="1">
        <f t="shared" si="88"/>
        <v>2006</v>
      </c>
      <c r="D2865" s="1">
        <f t="shared" si="89"/>
        <v>11</v>
      </c>
      <c r="E2865" s="1">
        <v>305</v>
      </c>
      <c r="F2865" s="1">
        <v>93</v>
      </c>
    </row>
    <row r="2866" spans="1:6" x14ac:dyDescent="0.25">
      <c r="A2866" s="1" t="s">
        <v>15</v>
      </c>
      <c r="B2866" s="4">
        <v>39031</v>
      </c>
      <c r="C2866" s="1">
        <f t="shared" si="88"/>
        <v>2006</v>
      </c>
      <c r="D2866" s="1">
        <f t="shared" si="89"/>
        <v>11</v>
      </c>
      <c r="E2866" s="1">
        <v>298</v>
      </c>
      <c r="F2866" s="1">
        <v>80</v>
      </c>
    </row>
    <row r="2867" spans="1:6" x14ac:dyDescent="0.25">
      <c r="A2867" s="1" t="s">
        <v>15</v>
      </c>
      <c r="B2867" s="4">
        <v>39032</v>
      </c>
      <c r="C2867" s="1">
        <f t="shared" si="88"/>
        <v>2006</v>
      </c>
      <c r="D2867" s="1">
        <f t="shared" si="89"/>
        <v>11</v>
      </c>
      <c r="E2867" s="1">
        <v>474</v>
      </c>
      <c r="F2867" s="1">
        <v>150</v>
      </c>
    </row>
    <row r="2868" spans="1:6" x14ac:dyDescent="0.25">
      <c r="A2868" s="1" t="s">
        <v>15</v>
      </c>
      <c r="B2868" s="4">
        <v>39033</v>
      </c>
      <c r="C2868" s="1">
        <f t="shared" si="88"/>
        <v>2006</v>
      </c>
      <c r="D2868" s="1">
        <f t="shared" si="89"/>
        <v>11</v>
      </c>
      <c r="E2868" s="1">
        <v>570</v>
      </c>
      <c r="F2868" s="1">
        <v>119</v>
      </c>
    </row>
    <row r="2869" spans="1:6" x14ac:dyDescent="0.25">
      <c r="A2869" s="1" t="s">
        <v>15</v>
      </c>
      <c r="B2869" s="4">
        <v>39034</v>
      </c>
      <c r="C2869" s="1">
        <f t="shared" si="88"/>
        <v>2006</v>
      </c>
      <c r="D2869" s="1">
        <f t="shared" si="89"/>
        <v>11</v>
      </c>
      <c r="E2869" s="1">
        <v>324</v>
      </c>
      <c r="F2869" s="1">
        <v>105</v>
      </c>
    </row>
    <row r="2870" spans="1:6" x14ac:dyDescent="0.25">
      <c r="A2870" s="1" t="s">
        <v>15</v>
      </c>
      <c r="B2870" s="4">
        <v>39035</v>
      </c>
      <c r="C2870" s="1">
        <f t="shared" si="88"/>
        <v>2006</v>
      </c>
      <c r="D2870" s="1">
        <f t="shared" si="89"/>
        <v>11</v>
      </c>
      <c r="E2870" s="1">
        <v>597</v>
      </c>
      <c r="F2870" s="1">
        <v>136</v>
      </c>
    </row>
    <row r="2871" spans="1:6" x14ac:dyDescent="0.25">
      <c r="A2871" s="1" t="s">
        <v>15</v>
      </c>
      <c r="B2871" s="4">
        <v>39036</v>
      </c>
      <c r="C2871" s="1">
        <f t="shared" si="88"/>
        <v>2006</v>
      </c>
      <c r="D2871" s="1">
        <f t="shared" si="89"/>
        <v>11</v>
      </c>
      <c r="E2871" s="1">
        <v>572</v>
      </c>
      <c r="F2871" s="1">
        <v>129</v>
      </c>
    </row>
    <row r="2872" spans="1:6" x14ac:dyDescent="0.25">
      <c r="A2872" s="1" t="s">
        <v>15</v>
      </c>
      <c r="B2872" s="4">
        <v>39037</v>
      </c>
      <c r="C2872" s="1">
        <f t="shared" si="88"/>
        <v>2006</v>
      </c>
      <c r="D2872" s="1">
        <f t="shared" si="89"/>
        <v>11</v>
      </c>
      <c r="E2872" s="1">
        <v>586</v>
      </c>
      <c r="F2872" s="1">
        <v>80</v>
      </c>
    </row>
    <row r="2873" spans="1:6" x14ac:dyDescent="0.25">
      <c r="A2873" s="1" t="s">
        <v>15</v>
      </c>
      <c r="B2873" s="4">
        <v>39038</v>
      </c>
      <c r="C2873" s="1">
        <f t="shared" si="88"/>
        <v>2006</v>
      </c>
      <c r="D2873" s="1">
        <f t="shared" si="89"/>
        <v>11</v>
      </c>
      <c r="E2873" s="1">
        <v>593</v>
      </c>
      <c r="F2873" s="1">
        <v>102</v>
      </c>
    </row>
    <row r="2874" spans="1:6" x14ac:dyDescent="0.25">
      <c r="A2874" s="1" t="s">
        <v>15</v>
      </c>
      <c r="B2874" s="4">
        <v>39039</v>
      </c>
      <c r="C2874" s="1">
        <f t="shared" si="88"/>
        <v>2006</v>
      </c>
      <c r="D2874" s="1">
        <f t="shared" si="89"/>
        <v>11</v>
      </c>
      <c r="E2874" s="1">
        <v>790</v>
      </c>
      <c r="F2874" s="1">
        <v>138</v>
      </c>
    </row>
    <row r="2875" spans="1:6" x14ac:dyDescent="0.25">
      <c r="A2875" s="1" t="s">
        <v>15</v>
      </c>
      <c r="B2875" s="4">
        <v>39040</v>
      </c>
      <c r="C2875" s="1">
        <f t="shared" si="88"/>
        <v>2006</v>
      </c>
      <c r="D2875" s="1">
        <f t="shared" si="89"/>
        <v>11</v>
      </c>
      <c r="E2875" s="1">
        <v>1043</v>
      </c>
      <c r="F2875" s="1">
        <v>202</v>
      </c>
    </row>
    <row r="2876" spans="1:6" x14ac:dyDescent="0.25">
      <c r="A2876" s="1" t="s">
        <v>15</v>
      </c>
      <c r="B2876" s="4">
        <v>39041</v>
      </c>
      <c r="C2876" s="1">
        <f t="shared" si="88"/>
        <v>2006</v>
      </c>
      <c r="D2876" s="1">
        <f t="shared" si="89"/>
        <v>11</v>
      </c>
      <c r="E2876" s="1">
        <v>394</v>
      </c>
      <c r="F2876" s="1">
        <v>81</v>
      </c>
    </row>
    <row r="2877" spans="1:6" x14ac:dyDescent="0.25">
      <c r="A2877" s="1" t="s">
        <v>15</v>
      </c>
      <c r="B2877" s="4">
        <v>39042</v>
      </c>
      <c r="C2877" s="1">
        <f t="shared" si="88"/>
        <v>2006</v>
      </c>
      <c r="D2877" s="1">
        <f t="shared" si="89"/>
        <v>11</v>
      </c>
      <c r="E2877" s="1">
        <v>586</v>
      </c>
      <c r="F2877" s="1">
        <v>157</v>
      </c>
    </row>
    <row r="2878" spans="1:6" x14ac:dyDescent="0.25">
      <c r="A2878" s="1" t="s">
        <v>15</v>
      </c>
      <c r="B2878" s="4">
        <v>39043</v>
      </c>
      <c r="C2878" s="1">
        <f t="shared" si="88"/>
        <v>2006</v>
      </c>
      <c r="D2878" s="1">
        <f t="shared" si="89"/>
        <v>11</v>
      </c>
      <c r="E2878" s="1">
        <v>697</v>
      </c>
      <c r="F2878" s="1">
        <v>113</v>
      </c>
    </row>
    <row r="2879" spans="1:6" x14ac:dyDescent="0.25">
      <c r="A2879" s="1" t="s">
        <v>15</v>
      </c>
      <c r="B2879" s="4">
        <v>39044</v>
      </c>
      <c r="C2879" s="1">
        <f t="shared" si="88"/>
        <v>2006</v>
      </c>
      <c r="D2879" s="1">
        <f t="shared" si="89"/>
        <v>11</v>
      </c>
      <c r="E2879" s="1">
        <v>631</v>
      </c>
      <c r="F2879" s="1">
        <v>103</v>
      </c>
    </row>
    <row r="2880" spans="1:6" x14ac:dyDescent="0.25">
      <c r="A2880" s="1" t="s">
        <v>15</v>
      </c>
      <c r="B2880" s="4">
        <v>39045</v>
      </c>
      <c r="C2880" s="1">
        <f t="shared" si="88"/>
        <v>2006</v>
      </c>
      <c r="D2880" s="1">
        <f t="shared" si="89"/>
        <v>11</v>
      </c>
      <c r="E2880" s="1">
        <v>690</v>
      </c>
      <c r="F2880" s="1">
        <v>106</v>
      </c>
    </row>
    <row r="2881" spans="1:6" x14ac:dyDescent="0.25">
      <c r="A2881" s="1" t="s">
        <v>15</v>
      </c>
      <c r="B2881" s="4">
        <v>39046</v>
      </c>
      <c r="C2881" s="1">
        <f t="shared" si="88"/>
        <v>2006</v>
      </c>
      <c r="D2881" s="1">
        <f t="shared" si="89"/>
        <v>11</v>
      </c>
      <c r="E2881" s="1">
        <v>709</v>
      </c>
      <c r="F2881" s="1">
        <v>136</v>
      </c>
    </row>
    <row r="2882" spans="1:6" x14ac:dyDescent="0.25">
      <c r="A2882" s="1" t="s">
        <v>15</v>
      </c>
      <c r="B2882" s="4">
        <v>39047</v>
      </c>
      <c r="C2882" s="1">
        <f t="shared" si="88"/>
        <v>2006</v>
      </c>
      <c r="D2882" s="1">
        <f t="shared" si="89"/>
        <v>11</v>
      </c>
      <c r="E2882" s="1">
        <v>659</v>
      </c>
      <c r="F2882" s="1">
        <v>58</v>
      </c>
    </row>
    <row r="2883" spans="1:6" x14ac:dyDescent="0.25">
      <c r="A2883" s="1" t="s">
        <v>15</v>
      </c>
      <c r="B2883" s="4">
        <v>39048</v>
      </c>
      <c r="C2883" s="1">
        <f t="shared" ref="C2883:C2946" si="90">YEAR(B2883)</f>
        <v>2006</v>
      </c>
      <c r="D2883" s="1">
        <f t="shared" ref="D2883:D2946" si="91">MONTH(B2883)</f>
        <v>11</v>
      </c>
      <c r="E2883" s="1">
        <v>374</v>
      </c>
      <c r="F2883" s="1">
        <v>65</v>
      </c>
    </row>
    <row r="2884" spans="1:6" x14ac:dyDescent="0.25">
      <c r="A2884" s="1" t="s">
        <v>15</v>
      </c>
      <c r="B2884" s="4">
        <v>39049</v>
      </c>
      <c r="C2884" s="1">
        <f t="shared" si="90"/>
        <v>2006</v>
      </c>
      <c r="D2884" s="1">
        <f t="shared" si="91"/>
        <v>11</v>
      </c>
      <c r="E2884" s="1">
        <v>383</v>
      </c>
      <c r="F2884" s="1">
        <v>76</v>
      </c>
    </row>
    <row r="2885" spans="1:6" x14ac:dyDescent="0.25">
      <c r="A2885" s="1" t="s">
        <v>15</v>
      </c>
      <c r="B2885" s="4">
        <v>39050</v>
      </c>
      <c r="C2885" s="1">
        <f t="shared" si="90"/>
        <v>2006</v>
      </c>
      <c r="D2885" s="1">
        <f t="shared" si="91"/>
        <v>11</v>
      </c>
      <c r="E2885" s="1">
        <v>290</v>
      </c>
      <c r="F2885" s="1">
        <v>44</v>
      </c>
    </row>
    <row r="2886" spans="1:6" x14ac:dyDescent="0.25">
      <c r="A2886" s="1" t="s">
        <v>15</v>
      </c>
      <c r="B2886" s="4">
        <v>39051</v>
      </c>
      <c r="C2886" s="1">
        <f t="shared" si="90"/>
        <v>2006</v>
      </c>
      <c r="D2886" s="1">
        <f t="shared" si="91"/>
        <v>11</v>
      </c>
      <c r="E2886" s="1">
        <v>404</v>
      </c>
      <c r="F2886" s="1">
        <v>74</v>
      </c>
    </row>
    <row r="2887" spans="1:6" x14ac:dyDescent="0.25">
      <c r="A2887" s="1" t="s">
        <v>15</v>
      </c>
      <c r="B2887" s="4">
        <v>39052</v>
      </c>
      <c r="C2887" s="1">
        <f t="shared" si="90"/>
        <v>2006</v>
      </c>
      <c r="D2887" s="1">
        <f t="shared" si="91"/>
        <v>12</v>
      </c>
      <c r="E2887" s="1">
        <v>250</v>
      </c>
      <c r="F2887" s="1">
        <v>43</v>
      </c>
    </row>
    <row r="2888" spans="1:6" x14ac:dyDescent="0.25">
      <c r="A2888" s="1" t="s">
        <v>15</v>
      </c>
      <c r="B2888" s="4">
        <v>39053</v>
      </c>
      <c r="C2888" s="1">
        <f t="shared" si="90"/>
        <v>2006</v>
      </c>
      <c r="D2888" s="1">
        <f t="shared" si="91"/>
        <v>12</v>
      </c>
      <c r="E2888" s="1">
        <v>184</v>
      </c>
      <c r="F2888" s="1">
        <v>36</v>
      </c>
    </row>
    <row r="2889" spans="1:6" x14ac:dyDescent="0.25">
      <c r="A2889" s="1" t="s">
        <v>15</v>
      </c>
      <c r="B2889" s="4">
        <v>39054</v>
      </c>
      <c r="C2889" s="1">
        <f t="shared" si="90"/>
        <v>2006</v>
      </c>
      <c r="D2889" s="1">
        <f t="shared" si="91"/>
        <v>12</v>
      </c>
      <c r="E2889" s="1">
        <v>220</v>
      </c>
      <c r="F2889" s="1">
        <v>50</v>
      </c>
    </row>
    <row r="2890" spans="1:6" x14ac:dyDescent="0.25">
      <c r="A2890" s="1" t="s">
        <v>15</v>
      </c>
      <c r="B2890" s="4">
        <v>39055</v>
      </c>
      <c r="C2890" s="1">
        <f t="shared" si="90"/>
        <v>2006</v>
      </c>
      <c r="D2890" s="1">
        <f t="shared" si="91"/>
        <v>12</v>
      </c>
      <c r="E2890" s="1">
        <v>53</v>
      </c>
      <c r="F2890" s="1">
        <v>7</v>
      </c>
    </row>
    <row r="2891" spans="1:6" x14ac:dyDescent="0.25">
      <c r="A2891" s="1" t="s">
        <v>15</v>
      </c>
      <c r="B2891" s="4">
        <v>39056</v>
      </c>
      <c r="C2891" s="1">
        <f t="shared" si="90"/>
        <v>2006</v>
      </c>
      <c r="D2891" s="1">
        <f t="shared" si="91"/>
        <v>12</v>
      </c>
      <c r="E2891" s="1">
        <v>20</v>
      </c>
      <c r="F2891" s="1">
        <v>4</v>
      </c>
    </row>
    <row r="2892" spans="1:6" x14ac:dyDescent="0.25">
      <c r="A2892" s="1" t="s">
        <v>15</v>
      </c>
      <c r="B2892" s="4">
        <v>39057</v>
      </c>
      <c r="C2892" s="1">
        <f t="shared" si="90"/>
        <v>2006</v>
      </c>
      <c r="D2892" s="1">
        <f t="shared" si="91"/>
        <v>12</v>
      </c>
      <c r="E2892" s="1">
        <v>15</v>
      </c>
      <c r="F2892" s="1">
        <v>5</v>
      </c>
    </row>
    <row r="2893" spans="1:6" x14ac:dyDescent="0.25">
      <c r="A2893" s="1" t="s">
        <v>15</v>
      </c>
      <c r="B2893" s="4">
        <v>39058</v>
      </c>
      <c r="C2893" s="1">
        <f t="shared" si="90"/>
        <v>2006</v>
      </c>
      <c r="D2893" s="1">
        <f t="shared" si="91"/>
        <v>12</v>
      </c>
      <c r="E2893" s="1">
        <v>28</v>
      </c>
      <c r="F2893" s="1">
        <v>3</v>
      </c>
    </row>
    <row r="2894" spans="1:6" x14ac:dyDescent="0.25">
      <c r="A2894" s="1" t="s">
        <v>15</v>
      </c>
      <c r="B2894" s="4">
        <v>39059</v>
      </c>
      <c r="C2894" s="1">
        <f t="shared" si="90"/>
        <v>2006</v>
      </c>
      <c r="D2894" s="1">
        <f t="shared" si="91"/>
        <v>12</v>
      </c>
      <c r="E2894" s="1">
        <v>103</v>
      </c>
      <c r="F2894" s="1">
        <v>11</v>
      </c>
    </row>
    <row r="2895" spans="1:6" x14ac:dyDescent="0.25">
      <c r="A2895" s="1" t="s">
        <v>15</v>
      </c>
      <c r="B2895" s="4">
        <v>39060</v>
      </c>
      <c r="C2895" s="1">
        <f t="shared" si="90"/>
        <v>2006</v>
      </c>
      <c r="D2895" s="1">
        <f t="shared" si="91"/>
        <v>12</v>
      </c>
      <c r="E2895" s="1">
        <v>49</v>
      </c>
      <c r="F2895" s="1">
        <v>4</v>
      </c>
    </row>
    <row r="2896" spans="1:6" x14ac:dyDescent="0.25">
      <c r="A2896" s="1" t="s">
        <v>15</v>
      </c>
      <c r="B2896" s="4">
        <v>39061</v>
      </c>
      <c r="C2896" s="1">
        <f t="shared" si="90"/>
        <v>2006</v>
      </c>
      <c r="D2896" s="1">
        <f t="shared" si="91"/>
        <v>12</v>
      </c>
      <c r="E2896" s="1">
        <v>114</v>
      </c>
      <c r="F2896" s="1">
        <v>10</v>
      </c>
    </row>
    <row r="2897" spans="1:6" x14ac:dyDescent="0.25">
      <c r="A2897" s="1" t="s">
        <v>15</v>
      </c>
      <c r="B2897" s="4">
        <v>39062</v>
      </c>
      <c r="C2897" s="1">
        <f t="shared" si="90"/>
        <v>2006</v>
      </c>
      <c r="D2897" s="1">
        <f t="shared" si="91"/>
        <v>12</v>
      </c>
      <c r="E2897" s="1">
        <v>50</v>
      </c>
      <c r="F2897" s="1">
        <v>3</v>
      </c>
    </row>
    <row r="2898" spans="1:6" x14ac:dyDescent="0.25">
      <c r="A2898" s="1" t="s">
        <v>15</v>
      </c>
      <c r="B2898" s="4">
        <v>39063</v>
      </c>
      <c r="C2898" s="1">
        <f t="shared" si="90"/>
        <v>2006</v>
      </c>
      <c r="D2898" s="1">
        <f t="shared" si="91"/>
        <v>12</v>
      </c>
      <c r="E2898" s="1">
        <v>25</v>
      </c>
      <c r="F2898" s="1">
        <v>3</v>
      </c>
    </row>
    <row r="2899" spans="1:6" x14ac:dyDescent="0.25">
      <c r="A2899" s="1" t="s">
        <v>15</v>
      </c>
      <c r="B2899" s="4">
        <v>39064</v>
      </c>
      <c r="C2899" s="1">
        <f t="shared" si="90"/>
        <v>2006</v>
      </c>
      <c r="D2899" s="1">
        <f t="shared" si="91"/>
        <v>12</v>
      </c>
      <c r="E2899" s="1">
        <v>40</v>
      </c>
      <c r="F2899" s="1">
        <v>4</v>
      </c>
    </row>
    <row r="2900" spans="1:6" x14ac:dyDescent="0.25">
      <c r="A2900" s="1" t="s">
        <v>15</v>
      </c>
      <c r="B2900" s="4">
        <v>39065</v>
      </c>
      <c r="C2900" s="1">
        <f t="shared" si="90"/>
        <v>2006</v>
      </c>
      <c r="D2900" s="1">
        <f t="shared" si="91"/>
        <v>12</v>
      </c>
      <c r="E2900" s="1">
        <v>93</v>
      </c>
      <c r="F2900" s="1">
        <v>4</v>
      </c>
    </row>
    <row r="2901" spans="1:6" x14ac:dyDescent="0.25">
      <c r="A2901" s="1" t="s">
        <v>15</v>
      </c>
      <c r="B2901" s="4">
        <v>39066</v>
      </c>
      <c r="C2901" s="1">
        <f t="shared" si="90"/>
        <v>2006</v>
      </c>
      <c r="D2901" s="1">
        <f t="shared" si="91"/>
        <v>12</v>
      </c>
      <c r="E2901" s="1">
        <v>336</v>
      </c>
      <c r="F2901" s="1">
        <v>26</v>
      </c>
    </row>
    <row r="2902" spans="1:6" x14ac:dyDescent="0.25">
      <c r="A2902" s="1" t="s">
        <v>15</v>
      </c>
      <c r="B2902" s="4">
        <v>39142</v>
      </c>
      <c r="C2902" s="1">
        <f t="shared" si="90"/>
        <v>2007</v>
      </c>
      <c r="D2902" s="1">
        <f t="shared" si="91"/>
        <v>3</v>
      </c>
      <c r="E2902" s="1">
        <v>76</v>
      </c>
      <c r="F2902" s="1">
        <v>5</v>
      </c>
    </row>
    <row r="2903" spans="1:6" x14ac:dyDescent="0.25">
      <c r="A2903" s="1" t="s">
        <v>15</v>
      </c>
      <c r="B2903" s="4">
        <v>39143</v>
      </c>
      <c r="C2903" s="1">
        <f t="shared" si="90"/>
        <v>2007</v>
      </c>
      <c r="D2903" s="1">
        <f t="shared" si="91"/>
        <v>3</v>
      </c>
      <c r="E2903" s="1">
        <v>61</v>
      </c>
      <c r="F2903" s="1">
        <v>3</v>
      </c>
    </row>
    <row r="2904" spans="1:6" x14ac:dyDescent="0.25">
      <c r="A2904" s="1" t="s">
        <v>15</v>
      </c>
      <c r="B2904" s="4">
        <v>39144</v>
      </c>
      <c r="C2904" s="1">
        <f t="shared" si="90"/>
        <v>2007</v>
      </c>
      <c r="D2904" s="1">
        <f t="shared" si="91"/>
        <v>3</v>
      </c>
      <c r="E2904" s="1">
        <v>39</v>
      </c>
      <c r="F2904" s="1">
        <v>3</v>
      </c>
    </row>
    <row r="2905" spans="1:6" x14ac:dyDescent="0.25">
      <c r="A2905" s="1" t="s">
        <v>15</v>
      </c>
      <c r="B2905" s="4">
        <v>39145</v>
      </c>
      <c r="C2905" s="1">
        <f t="shared" si="90"/>
        <v>2007</v>
      </c>
      <c r="D2905" s="1">
        <f t="shared" si="91"/>
        <v>3</v>
      </c>
      <c r="E2905" s="1">
        <v>110</v>
      </c>
      <c r="F2905" s="1">
        <v>13</v>
      </c>
    </row>
    <row r="2906" spans="1:6" x14ac:dyDescent="0.25">
      <c r="A2906" s="1" t="s">
        <v>15</v>
      </c>
      <c r="B2906" s="4">
        <v>39146</v>
      </c>
      <c r="C2906" s="1">
        <f t="shared" si="90"/>
        <v>2007</v>
      </c>
      <c r="D2906" s="1">
        <f t="shared" si="91"/>
        <v>3</v>
      </c>
      <c r="E2906" s="1">
        <v>83</v>
      </c>
      <c r="F2906" s="1">
        <v>12</v>
      </c>
    </row>
    <row r="2907" spans="1:6" x14ac:dyDescent="0.25">
      <c r="A2907" s="1" t="s">
        <v>15</v>
      </c>
      <c r="B2907" s="4">
        <v>39147</v>
      </c>
      <c r="C2907" s="1">
        <f t="shared" si="90"/>
        <v>2007</v>
      </c>
      <c r="D2907" s="1">
        <f t="shared" si="91"/>
        <v>3</v>
      </c>
      <c r="E2907" s="1">
        <v>58</v>
      </c>
      <c r="F2907" s="1">
        <v>6</v>
      </c>
    </row>
    <row r="2908" spans="1:6" x14ac:dyDescent="0.25">
      <c r="A2908" s="1" t="s">
        <v>15</v>
      </c>
      <c r="B2908" s="4">
        <v>39148</v>
      </c>
      <c r="C2908" s="1">
        <f t="shared" si="90"/>
        <v>2007</v>
      </c>
      <c r="D2908" s="1">
        <f t="shared" si="91"/>
        <v>3</v>
      </c>
      <c r="E2908" s="1">
        <v>48</v>
      </c>
      <c r="F2908" s="1">
        <v>6</v>
      </c>
    </row>
    <row r="2909" spans="1:6" x14ac:dyDescent="0.25">
      <c r="A2909" s="1" t="s">
        <v>15</v>
      </c>
      <c r="B2909" s="4">
        <v>39149</v>
      </c>
      <c r="C2909" s="1">
        <f t="shared" si="90"/>
        <v>2007</v>
      </c>
      <c r="D2909" s="1">
        <f t="shared" si="91"/>
        <v>3</v>
      </c>
      <c r="E2909" s="1">
        <v>61</v>
      </c>
      <c r="F2909" s="1">
        <v>5</v>
      </c>
    </row>
    <row r="2910" spans="1:6" x14ac:dyDescent="0.25">
      <c r="A2910" s="1" t="s">
        <v>15</v>
      </c>
      <c r="B2910" s="4">
        <v>39150</v>
      </c>
      <c r="C2910" s="1">
        <f t="shared" si="90"/>
        <v>2007</v>
      </c>
      <c r="D2910" s="1">
        <f t="shared" si="91"/>
        <v>3</v>
      </c>
      <c r="E2910" s="1">
        <v>71</v>
      </c>
      <c r="F2910" s="1">
        <v>8</v>
      </c>
    </row>
    <row r="2911" spans="1:6" x14ac:dyDescent="0.25">
      <c r="A2911" s="1" t="s">
        <v>15</v>
      </c>
      <c r="B2911" s="4">
        <v>39151</v>
      </c>
      <c r="C2911" s="1">
        <f t="shared" si="90"/>
        <v>2007</v>
      </c>
      <c r="D2911" s="1">
        <f t="shared" si="91"/>
        <v>3</v>
      </c>
      <c r="E2911" s="1">
        <v>42</v>
      </c>
      <c r="F2911" s="1">
        <v>4</v>
      </c>
    </row>
    <row r="2912" spans="1:6" x14ac:dyDescent="0.25">
      <c r="A2912" s="1" t="s">
        <v>15</v>
      </c>
      <c r="B2912" s="4">
        <v>39152</v>
      </c>
      <c r="C2912" s="1">
        <f t="shared" si="90"/>
        <v>2007</v>
      </c>
      <c r="D2912" s="1">
        <f t="shared" si="91"/>
        <v>3</v>
      </c>
      <c r="E2912" s="1">
        <v>103</v>
      </c>
      <c r="F2912" s="1">
        <v>15</v>
      </c>
    </row>
    <row r="2913" spans="1:6" x14ac:dyDescent="0.25">
      <c r="A2913" s="1" t="s">
        <v>15</v>
      </c>
      <c r="B2913" s="4">
        <v>39153</v>
      </c>
      <c r="C2913" s="1">
        <f t="shared" si="90"/>
        <v>2007</v>
      </c>
      <c r="D2913" s="1">
        <f t="shared" si="91"/>
        <v>3</v>
      </c>
      <c r="E2913" s="1">
        <v>302</v>
      </c>
      <c r="F2913" s="1">
        <v>46</v>
      </c>
    </row>
    <row r="2914" spans="1:6" x14ac:dyDescent="0.25">
      <c r="A2914" s="1" t="s">
        <v>15</v>
      </c>
      <c r="B2914" s="4">
        <v>39154</v>
      </c>
      <c r="C2914" s="1">
        <f t="shared" si="90"/>
        <v>2007</v>
      </c>
      <c r="D2914" s="1">
        <f t="shared" si="91"/>
        <v>3</v>
      </c>
      <c r="E2914" s="1">
        <v>299</v>
      </c>
      <c r="F2914" s="1">
        <v>36</v>
      </c>
    </row>
    <row r="2915" spans="1:6" x14ac:dyDescent="0.25">
      <c r="A2915" s="1" t="s">
        <v>15</v>
      </c>
      <c r="B2915" s="4">
        <v>39155</v>
      </c>
      <c r="C2915" s="1">
        <f t="shared" si="90"/>
        <v>2007</v>
      </c>
      <c r="D2915" s="1">
        <f t="shared" si="91"/>
        <v>3</v>
      </c>
      <c r="E2915" s="1">
        <v>191</v>
      </c>
      <c r="F2915" s="1">
        <v>21</v>
      </c>
    </row>
    <row r="2916" spans="1:6" x14ac:dyDescent="0.25">
      <c r="A2916" s="1" t="s">
        <v>15</v>
      </c>
      <c r="B2916" s="4">
        <v>39156</v>
      </c>
      <c r="C2916" s="1">
        <f t="shared" si="90"/>
        <v>2007</v>
      </c>
      <c r="D2916" s="1">
        <f t="shared" si="91"/>
        <v>3</v>
      </c>
      <c r="E2916" s="1">
        <v>336</v>
      </c>
      <c r="F2916" s="1">
        <v>37</v>
      </c>
    </row>
    <row r="2917" spans="1:6" x14ac:dyDescent="0.25">
      <c r="A2917" s="1" t="s">
        <v>15</v>
      </c>
      <c r="B2917" s="4">
        <v>39157</v>
      </c>
      <c r="C2917" s="1">
        <f t="shared" si="90"/>
        <v>2007</v>
      </c>
      <c r="D2917" s="1">
        <f t="shared" si="91"/>
        <v>3</v>
      </c>
      <c r="E2917" s="1">
        <v>413</v>
      </c>
      <c r="F2917" s="1">
        <v>50</v>
      </c>
    </row>
    <row r="2918" spans="1:6" x14ac:dyDescent="0.25">
      <c r="A2918" s="1" t="s">
        <v>15</v>
      </c>
      <c r="B2918" s="4">
        <v>39158</v>
      </c>
      <c r="C2918" s="1">
        <f t="shared" si="90"/>
        <v>2007</v>
      </c>
      <c r="D2918" s="1">
        <f t="shared" si="91"/>
        <v>3</v>
      </c>
      <c r="E2918" s="1">
        <v>282</v>
      </c>
      <c r="F2918" s="1">
        <v>35</v>
      </c>
    </row>
    <row r="2919" spans="1:6" x14ac:dyDescent="0.25">
      <c r="A2919" s="1" t="s">
        <v>15</v>
      </c>
      <c r="B2919" s="4">
        <v>39159</v>
      </c>
      <c r="C2919" s="1">
        <f t="shared" si="90"/>
        <v>2007</v>
      </c>
      <c r="D2919" s="1">
        <f t="shared" si="91"/>
        <v>3</v>
      </c>
      <c r="E2919" s="1">
        <v>355</v>
      </c>
      <c r="F2919" s="1">
        <v>56</v>
      </c>
    </row>
    <row r="2920" spans="1:6" x14ac:dyDescent="0.25">
      <c r="A2920" s="1" t="s">
        <v>15</v>
      </c>
      <c r="B2920" s="4">
        <v>39160</v>
      </c>
      <c r="C2920" s="1">
        <f t="shared" si="90"/>
        <v>2007</v>
      </c>
      <c r="D2920" s="1">
        <f t="shared" si="91"/>
        <v>3</v>
      </c>
      <c r="E2920" s="1">
        <v>178</v>
      </c>
      <c r="F2920" s="1">
        <v>31</v>
      </c>
    </row>
    <row r="2921" spans="1:6" x14ac:dyDescent="0.25">
      <c r="A2921" s="1" t="s">
        <v>15</v>
      </c>
      <c r="B2921" s="4">
        <v>39161</v>
      </c>
      <c r="C2921" s="1">
        <f t="shared" si="90"/>
        <v>2007</v>
      </c>
      <c r="D2921" s="1">
        <f t="shared" si="91"/>
        <v>3</v>
      </c>
      <c r="E2921" s="1">
        <v>291</v>
      </c>
      <c r="F2921" s="1">
        <v>45</v>
      </c>
    </row>
    <row r="2922" spans="1:6" x14ac:dyDescent="0.25">
      <c r="A2922" s="1" t="s">
        <v>15</v>
      </c>
      <c r="B2922" s="4">
        <v>39162</v>
      </c>
      <c r="C2922" s="1">
        <f t="shared" si="90"/>
        <v>2007</v>
      </c>
      <c r="D2922" s="1">
        <f t="shared" si="91"/>
        <v>3</v>
      </c>
      <c r="E2922" s="1">
        <v>282</v>
      </c>
      <c r="F2922" s="1">
        <v>48</v>
      </c>
    </row>
    <row r="2923" spans="1:6" x14ac:dyDescent="0.25">
      <c r="A2923" s="1" t="s">
        <v>15</v>
      </c>
      <c r="B2923" s="4">
        <v>39163</v>
      </c>
      <c r="C2923" s="1">
        <f t="shared" si="90"/>
        <v>2007</v>
      </c>
      <c r="D2923" s="1">
        <f t="shared" si="91"/>
        <v>3</v>
      </c>
      <c r="E2923" s="1">
        <v>316</v>
      </c>
      <c r="F2923" s="1">
        <v>53</v>
      </c>
    </row>
    <row r="2924" spans="1:6" x14ac:dyDescent="0.25">
      <c r="A2924" s="1" t="s">
        <v>15</v>
      </c>
      <c r="B2924" s="4">
        <v>39164</v>
      </c>
      <c r="C2924" s="1">
        <f t="shared" si="90"/>
        <v>2007</v>
      </c>
      <c r="D2924" s="1">
        <f t="shared" si="91"/>
        <v>3</v>
      </c>
      <c r="E2924" s="1">
        <v>403</v>
      </c>
      <c r="F2924" s="1">
        <v>76</v>
      </c>
    </row>
    <row r="2925" spans="1:6" x14ac:dyDescent="0.25">
      <c r="A2925" s="1" t="s">
        <v>15</v>
      </c>
      <c r="B2925" s="4">
        <v>39165</v>
      </c>
      <c r="C2925" s="1">
        <f t="shared" si="90"/>
        <v>2007</v>
      </c>
      <c r="D2925" s="1">
        <f t="shared" si="91"/>
        <v>3</v>
      </c>
      <c r="E2925" s="1">
        <v>304</v>
      </c>
      <c r="F2925" s="1">
        <v>52</v>
      </c>
    </row>
    <row r="2926" spans="1:6" x14ac:dyDescent="0.25">
      <c r="A2926" s="1" t="s">
        <v>15</v>
      </c>
      <c r="B2926" s="4">
        <v>39166</v>
      </c>
      <c r="C2926" s="1">
        <f t="shared" si="90"/>
        <v>2007</v>
      </c>
      <c r="D2926" s="1">
        <f t="shared" si="91"/>
        <v>3</v>
      </c>
      <c r="E2926" s="1">
        <v>230</v>
      </c>
      <c r="F2926" s="1">
        <v>44</v>
      </c>
    </row>
    <row r="2927" spans="1:6" x14ac:dyDescent="0.25">
      <c r="A2927" s="1" t="s">
        <v>15</v>
      </c>
      <c r="B2927" s="4">
        <v>39167</v>
      </c>
      <c r="C2927" s="1">
        <f t="shared" si="90"/>
        <v>2007</v>
      </c>
      <c r="D2927" s="1">
        <f t="shared" si="91"/>
        <v>3</v>
      </c>
      <c r="E2927" s="1">
        <v>244</v>
      </c>
      <c r="F2927" s="1">
        <v>45</v>
      </c>
    </row>
    <row r="2928" spans="1:6" x14ac:dyDescent="0.25">
      <c r="A2928" s="1" t="s">
        <v>15</v>
      </c>
      <c r="B2928" s="4">
        <v>39168</v>
      </c>
      <c r="C2928" s="1">
        <f t="shared" si="90"/>
        <v>2007</v>
      </c>
      <c r="D2928" s="1">
        <f t="shared" si="91"/>
        <v>3</v>
      </c>
      <c r="E2928" s="1">
        <v>186</v>
      </c>
      <c r="F2928" s="1">
        <v>30</v>
      </c>
    </row>
    <row r="2929" spans="1:6" x14ac:dyDescent="0.25">
      <c r="A2929" s="1" t="s">
        <v>15</v>
      </c>
      <c r="B2929" s="4">
        <v>39169</v>
      </c>
      <c r="C2929" s="1">
        <f t="shared" si="90"/>
        <v>2007</v>
      </c>
      <c r="D2929" s="1">
        <f t="shared" si="91"/>
        <v>3</v>
      </c>
      <c r="E2929" s="1">
        <v>381</v>
      </c>
      <c r="F2929" s="1">
        <v>81</v>
      </c>
    </row>
    <row r="2930" spans="1:6" x14ac:dyDescent="0.25">
      <c r="A2930" s="1" t="s">
        <v>15</v>
      </c>
      <c r="B2930" s="4">
        <v>39170</v>
      </c>
      <c r="C2930" s="1">
        <f t="shared" si="90"/>
        <v>2007</v>
      </c>
      <c r="D2930" s="1">
        <f t="shared" si="91"/>
        <v>3</v>
      </c>
      <c r="E2930" s="1">
        <v>305</v>
      </c>
      <c r="F2930" s="1">
        <v>60</v>
      </c>
    </row>
    <row r="2931" spans="1:6" x14ac:dyDescent="0.25">
      <c r="A2931" s="1" t="s">
        <v>15</v>
      </c>
      <c r="B2931" s="4">
        <v>39171</v>
      </c>
      <c r="C2931" s="1">
        <f t="shared" si="90"/>
        <v>2007</v>
      </c>
      <c r="D2931" s="1">
        <f t="shared" si="91"/>
        <v>3</v>
      </c>
      <c r="E2931" s="1">
        <v>472</v>
      </c>
      <c r="F2931" s="1">
        <v>76</v>
      </c>
    </row>
    <row r="2932" spans="1:6" x14ac:dyDescent="0.25">
      <c r="A2932" s="1" t="s">
        <v>15</v>
      </c>
      <c r="B2932" s="4">
        <v>39172</v>
      </c>
      <c r="C2932" s="1">
        <f t="shared" si="90"/>
        <v>2007</v>
      </c>
      <c r="D2932" s="1">
        <f t="shared" si="91"/>
        <v>3</v>
      </c>
      <c r="E2932" s="1">
        <v>372</v>
      </c>
      <c r="F2932" s="1">
        <v>54</v>
      </c>
    </row>
    <row r="2933" spans="1:6" x14ac:dyDescent="0.25">
      <c r="A2933" s="1" t="s">
        <v>15</v>
      </c>
      <c r="B2933" s="4">
        <v>39173</v>
      </c>
      <c r="C2933" s="1">
        <f t="shared" si="90"/>
        <v>2007</v>
      </c>
      <c r="D2933" s="1">
        <f t="shared" si="91"/>
        <v>4</v>
      </c>
      <c r="E2933" s="1">
        <v>409</v>
      </c>
      <c r="F2933" s="1">
        <v>119</v>
      </c>
    </row>
    <row r="2934" spans="1:6" x14ac:dyDescent="0.25">
      <c r="A2934" s="1" t="s">
        <v>15</v>
      </c>
      <c r="B2934" s="4">
        <v>39174</v>
      </c>
      <c r="C2934" s="1">
        <f t="shared" si="90"/>
        <v>2007</v>
      </c>
      <c r="D2934" s="1">
        <f t="shared" si="91"/>
        <v>4</v>
      </c>
      <c r="E2934" s="1">
        <v>316</v>
      </c>
      <c r="F2934" s="1">
        <v>100</v>
      </c>
    </row>
    <row r="2935" spans="1:6" x14ac:dyDescent="0.25">
      <c r="A2935" s="1" t="s">
        <v>15</v>
      </c>
      <c r="B2935" s="4">
        <v>39175</v>
      </c>
      <c r="C2935" s="1">
        <f t="shared" si="90"/>
        <v>2007</v>
      </c>
      <c r="D2935" s="1">
        <f t="shared" si="91"/>
        <v>4</v>
      </c>
      <c r="E2935" s="1">
        <v>279</v>
      </c>
      <c r="F2935" s="1">
        <v>91</v>
      </c>
    </row>
    <row r="2936" spans="1:6" x14ac:dyDescent="0.25">
      <c r="A2936" s="1" t="s">
        <v>15</v>
      </c>
      <c r="B2936" s="4">
        <v>39176</v>
      </c>
      <c r="C2936" s="1">
        <f t="shared" si="90"/>
        <v>2007</v>
      </c>
      <c r="D2936" s="1">
        <f t="shared" si="91"/>
        <v>4</v>
      </c>
      <c r="E2936" s="1">
        <v>264</v>
      </c>
      <c r="F2936" s="1">
        <v>89</v>
      </c>
    </row>
    <row r="2937" spans="1:6" x14ac:dyDescent="0.25">
      <c r="A2937" s="1" t="s">
        <v>15</v>
      </c>
      <c r="B2937" s="4">
        <v>39177</v>
      </c>
      <c r="C2937" s="1">
        <f t="shared" si="90"/>
        <v>2007</v>
      </c>
      <c r="D2937" s="1">
        <f t="shared" si="91"/>
        <v>4</v>
      </c>
      <c r="E2937" s="1">
        <v>182</v>
      </c>
      <c r="F2937" s="1">
        <v>62</v>
      </c>
    </row>
    <row r="2938" spans="1:6" x14ac:dyDescent="0.25">
      <c r="A2938" s="1" t="s">
        <v>15</v>
      </c>
      <c r="B2938" s="4">
        <v>39178</v>
      </c>
      <c r="C2938" s="1">
        <f t="shared" si="90"/>
        <v>2007</v>
      </c>
      <c r="D2938" s="1">
        <f t="shared" si="91"/>
        <v>4</v>
      </c>
      <c r="E2938" s="1">
        <v>174</v>
      </c>
      <c r="F2938" s="1">
        <v>58</v>
      </c>
    </row>
    <row r="2939" spans="1:6" x14ac:dyDescent="0.25">
      <c r="A2939" s="1" t="s">
        <v>15</v>
      </c>
      <c r="B2939" s="4">
        <v>39179</v>
      </c>
      <c r="C2939" s="1">
        <f t="shared" si="90"/>
        <v>2007</v>
      </c>
      <c r="D2939" s="1">
        <f t="shared" si="91"/>
        <v>4</v>
      </c>
      <c r="E2939" s="1">
        <v>134</v>
      </c>
      <c r="F2939" s="1">
        <v>50</v>
      </c>
    </row>
    <row r="2940" spans="1:6" x14ac:dyDescent="0.25">
      <c r="A2940" s="1" t="s">
        <v>15</v>
      </c>
      <c r="B2940" s="4">
        <v>39180</v>
      </c>
      <c r="C2940" s="1">
        <f t="shared" si="90"/>
        <v>2007</v>
      </c>
      <c r="D2940" s="1">
        <f t="shared" si="91"/>
        <v>4</v>
      </c>
      <c r="E2940" s="1">
        <v>246</v>
      </c>
      <c r="F2940" s="1">
        <v>67</v>
      </c>
    </row>
    <row r="2941" spans="1:6" x14ac:dyDescent="0.25">
      <c r="A2941" s="1" t="s">
        <v>15</v>
      </c>
      <c r="B2941" s="4">
        <v>39181</v>
      </c>
      <c r="C2941" s="1">
        <f t="shared" si="90"/>
        <v>2007</v>
      </c>
      <c r="D2941" s="1">
        <f t="shared" si="91"/>
        <v>4</v>
      </c>
      <c r="E2941" s="1">
        <v>144</v>
      </c>
      <c r="F2941" s="1">
        <v>54</v>
      </c>
    </row>
    <row r="2942" spans="1:6" x14ac:dyDescent="0.25">
      <c r="A2942" s="1" t="s">
        <v>15</v>
      </c>
      <c r="B2942" s="4">
        <v>39182</v>
      </c>
      <c r="C2942" s="1">
        <f t="shared" si="90"/>
        <v>2007</v>
      </c>
      <c r="D2942" s="1">
        <f t="shared" si="91"/>
        <v>4</v>
      </c>
      <c r="E2942" s="1">
        <v>168</v>
      </c>
      <c r="F2942" s="1">
        <v>50</v>
      </c>
    </row>
    <row r="2943" spans="1:6" x14ac:dyDescent="0.25">
      <c r="A2943" s="1" t="s">
        <v>15</v>
      </c>
      <c r="B2943" s="4">
        <v>39183</v>
      </c>
      <c r="C2943" s="1">
        <f t="shared" si="90"/>
        <v>2007</v>
      </c>
      <c r="D2943" s="1">
        <f t="shared" si="91"/>
        <v>4</v>
      </c>
      <c r="E2943" s="1">
        <v>163</v>
      </c>
      <c r="F2943" s="1">
        <v>61</v>
      </c>
    </row>
    <row r="2944" spans="1:6" x14ac:dyDescent="0.25">
      <c r="A2944" s="1" t="s">
        <v>15</v>
      </c>
      <c r="B2944" s="4">
        <v>39184</v>
      </c>
      <c r="C2944" s="1">
        <f t="shared" si="90"/>
        <v>2007</v>
      </c>
      <c r="D2944" s="1">
        <f t="shared" si="91"/>
        <v>4</v>
      </c>
      <c r="E2944" s="1">
        <v>123</v>
      </c>
      <c r="F2944" s="1">
        <v>31</v>
      </c>
    </row>
    <row r="2945" spans="1:6" x14ac:dyDescent="0.25">
      <c r="A2945" s="1" t="s">
        <v>15</v>
      </c>
      <c r="B2945" s="4">
        <v>39185</v>
      </c>
      <c r="C2945" s="1">
        <f t="shared" si="90"/>
        <v>2007</v>
      </c>
      <c r="D2945" s="1">
        <f t="shared" si="91"/>
        <v>4</v>
      </c>
      <c r="E2945" s="1">
        <v>127</v>
      </c>
      <c r="F2945" s="1">
        <v>61</v>
      </c>
    </row>
    <row r="2946" spans="1:6" x14ac:dyDescent="0.25">
      <c r="A2946" s="1" t="s">
        <v>15</v>
      </c>
      <c r="B2946" s="4">
        <v>39186</v>
      </c>
      <c r="C2946" s="1">
        <f t="shared" si="90"/>
        <v>2007</v>
      </c>
      <c r="D2946" s="1">
        <f t="shared" si="91"/>
        <v>4</v>
      </c>
      <c r="E2946" s="1">
        <v>119</v>
      </c>
      <c r="F2946" s="1">
        <v>43</v>
      </c>
    </row>
    <row r="2947" spans="1:6" x14ac:dyDescent="0.25">
      <c r="A2947" s="1" t="s">
        <v>15</v>
      </c>
      <c r="B2947" s="4">
        <v>39187</v>
      </c>
      <c r="C2947" s="1">
        <f t="shared" ref="C2947:C3010" si="92">YEAR(B2947)</f>
        <v>2007</v>
      </c>
      <c r="D2947" s="1">
        <f t="shared" ref="D2947:D3010" si="93">MONTH(B2947)</f>
        <v>4</v>
      </c>
      <c r="E2947" s="1">
        <v>67</v>
      </c>
      <c r="F2947" s="1">
        <v>24</v>
      </c>
    </row>
    <row r="2948" spans="1:6" x14ac:dyDescent="0.25">
      <c r="A2948" s="1" t="s">
        <v>15</v>
      </c>
      <c r="B2948" s="4">
        <v>39188</v>
      </c>
      <c r="C2948" s="1">
        <f t="shared" si="92"/>
        <v>2007</v>
      </c>
      <c r="D2948" s="1">
        <f t="shared" si="93"/>
        <v>4</v>
      </c>
      <c r="E2948" s="1">
        <v>87</v>
      </c>
      <c r="F2948" s="1">
        <v>37</v>
      </c>
    </row>
    <row r="2949" spans="1:6" x14ac:dyDescent="0.25">
      <c r="A2949" s="1" t="s">
        <v>15</v>
      </c>
      <c r="B2949" s="4">
        <v>39189</v>
      </c>
      <c r="C2949" s="1">
        <f t="shared" si="92"/>
        <v>2007</v>
      </c>
      <c r="D2949" s="1">
        <f t="shared" si="93"/>
        <v>4</v>
      </c>
      <c r="E2949" s="1">
        <v>80</v>
      </c>
      <c r="F2949" s="1">
        <v>26</v>
      </c>
    </row>
    <row r="2950" spans="1:6" x14ac:dyDescent="0.25">
      <c r="A2950" s="1" t="s">
        <v>15</v>
      </c>
      <c r="B2950" s="4">
        <v>39190</v>
      </c>
      <c r="C2950" s="1">
        <f t="shared" si="92"/>
        <v>2007</v>
      </c>
      <c r="D2950" s="1">
        <f t="shared" si="93"/>
        <v>4</v>
      </c>
      <c r="E2950" s="1">
        <v>50</v>
      </c>
      <c r="F2950" s="1">
        <v>19</v>
      </c>
    </row>
    <row r="2951" spans="1:6" x14ac:dyDescent="0.25">
      <c r="A2951" s="1" t="s">
        <v>15</v>
      </c>
      <c r="B2951" s="4">
        <v>39191</v>
      </c>
      <c r="C2951" s="1">
        <f t="shared" si="92"/>
        <v>2007</v>
      </c>
      <c r="D2951" s="1">
        <f t="shared" si="93"/>
        <v>4</v>
      </c>
      <c r="E2951" s="1">
        <v>63</v>
      </c>
      <c r="F2951" s="1">
        <v>34</v>
      </c>
    </row>
    <row r="2952" spans="1:6" x14ac:dyDescent="0.25">
      <c r="A2952" s="1" t="s">
        <v>15</v>
      </c>
      <c r="B2952" s="4">
        <v>39192</v>
      </c>
      <c r="C2952" s="1">
        <f t="shared" si="92"/>
        <v>2007</v>
      </c>
      <c r="D2952" s="1">
        <f t="shared" si="93"/>
        <v>4</v>
      </c>
      <c r="E2952" s="1">
        <v>48</v>
      </c>
      <c r="F2952" s="1">
        <v>14</v>
      </c>
    </row>
    <row r="2953" spans="1:6" x14ac:dyDescent="0.25">
      <c r="A2953" s="1" t="s">
        <v>15</v>
      </c>
      <c r="B2953" s="4">
        <v>39193</v>
      </c>
      <c r="C2953" s="1">
        <f t="shared" si="92"/>
        <v>2007</v>
      </c>
      <c r="D2953" s="1">
        <f t="shared" si="93"/>
        <v>4</v>
      </c>
      <c r="E2953" s="1">
        <v>49</v>
      </c>
      <c r="F2953" s="1">
        <v>26</v>
      </c>
    </row>
    <row r="2954" spans="1:6" x14ac:dyDescent="0.25">
      <c r="A2954" s="1" t="s">
        <v>15</v>
      </c>
      <c r="B2954" s="4">
        <v>39194</v>
      </c>
      <c r="C2954" s="1">
        <f t="shared" si="92"/>
        <v>2007</v>
      </c>
      <c r="D2954" s="1">
        <f t="shared" si="93"/>
        <v>4</v>
      </c>
      <c r="E2954" s="1">
        <v>21</v>
      </c>
      <c r="F2954" s="1">
        <v>7</v>
      </c>
    </row>
    <row r="2955" spans="1:6" x14ac:dyDescent="0.25">
      <c r="A2955" s="1" t="s">
        <v>15</v>
      </c>
      <c r="B2955" s="4">
        <v>39195</v>
      </c>
      <c r="C2955" s="1">
        <f t="shared" si="92"/>
        <v>2007</v>
      </c>
      <c r="D2955" s="1">
        <f t="shared" si="93"/>
        <v>4</v>
      </c>
      <c r="E2955" s="1">
        <v>24</v>
      </c>
      <c r="F2955" s="1">
        <v>7</v>
      </c>
    </row>
    <row r="2956" spans="1:6" x14ac:dyDescent="0.25">
      <c r="A2956" s="1" t="s">
        <v>15</v>
      </c>
      <c r="B2956" s="4">
        <v>39196</v>
      </c>
      <c r="C2956" s="1">
        <f t="shared" si="92"/>
        <v>2007</v>
      </c>
      <c r="D2956" s="1">
        <f t="shared" si="93"/>
        <v>4</v>
      </c>
      <c r="E2956" s="1">
        <v>22</v>
      </c>
      <c r="F2956" s="1">
        <v>8</v>
      </c>
    </row>
    <row r="2957" spans="1:6" x14ac:dyDescent="0.25">
      <c r="A2957" s="1" t="s">
        <v>15</v>
      </c>
      <c r="B2957" s="4">
        <v>39197</v>
      </c>
      <c r="C2957" s="1">
        <f t="shared" si="92"/>
        <v>2007</v>
      </c>
      <c r="D2957" s="1">
        <f t="shared" si="93"/>
        <v>4</v>
      </c>
      <c r="E2957" s="1">
        <v>20</v>
      </c>
      <c r="F2957" s="1">
        <v>12</v>
      </c>
    </row>
    <row r="2958" spans="1:6" x14ac:dyDescent="0.25">
      <c r="A2958" s="1" t="s">
        <v>15</v>
      </c>
      <c r="B2958" s="4">
        <v>39198</v>
      </c>
      <c r="C2958" s="1">
        <f t="shared" si="92"/>
        <v>2007</v>
      </c>
      <c r="D2958" s="1">
        <f t="shared" si="93"/>
        <v>4</v>
      </c>
      <c r="E2958" s="1">
        <v>26</v>
      </c>
      <c r="F2958" s="1">
        <v>12</v>
      </c>
    </row>
    <row r="2959" spans="1:6" x14ac:dyDescent="0.25">
      <c r="A2959" s="1" t="s">
        <v>15</v>
      </c>
      <c r="B2959" s="4">
        <v>39199</v>
      </c>
      <c r="C2959" s="1">
        <f t="shared" si="92"/>
        <v>2007</v>
      </c>
      <c r="D2959" s="1">
        <f t="shared" si="93"/>
        <v>4</v>
      </c>
      <c r="E2959" s="1">
        <v>22</v>
      </c>
      <c r="F2959" s="1">
        <v>11</v>
      </c>
    </row>
    <row r="2960" spans="1:6" x14ac:dyDescent="0.25">
      <c r="A2960" s="1" t="s">
        <v>15</v>
      </c>
      <c r="B2960" s="4">
        <v>39200</v>
      </c>
      <c r="C2960" s="1">
        <f t="shared" si="92"/>
        <v>2007</v>
      </c>
      <c r="D2960" s="1">
        <f t="shared" si="93"/>
        <v>4</v>
      </c>
      <c r="E2960" s="1">
        <v>15</v>
      </c>
      <c r="F2960" s="1">
        <v>7</v>
      </c>
    </row>
    <row r="2961" spans="1:6" x14ac:dyDescent="0.25">
      <c r="A2961" s="1" t="s">
        <v>15</v>
      </c>
      <c r="B2961" s="4">
        <v>39201</v>
      </c>
      <c r="C2961" s="1">
        <f t="shared" si="92"/>
        <v>2007</v>
      </c>
      <c r="D2961" s="1">
        <f t="shared" si="93"/>
        <v>4</v>
      </c>
      <c r="E2961" s="1">
        <v>18</v>
      </c>
      <c r="F2961" s="1">
        <v>11</v>
      </c>
    </row>
    <row r="2962" spans="1:6" x14ac:dyDescent="0.25">
      <c r="A2962" s="1" t="s">
        <v>15</v>
      </c>
      <c r="B2962" s="4">
        <v>39202</v>
      </c>
      <c r="C2962" s="1">
        <f t="shared" si="92"/>
        <v>2007</v>
      </c>
      <c r="D2962" s="1">
        <f t="shared" si="93"/>
        <v>4</v>
      </c>
      <c r="E2962" s="1">
        <v>17</v>
      </c>
      <c r="F2962" s="1">
        <v>6</v>
      </c>
    </row>
    <row r="2963" spans="1:6" x14ac:dyDescent="0.25">
      <c r="A2963" s="1" t="s">
        <v>15</v>
      </c>
      <c r="B2963" s="4">
        <v>39203</v>
      </c>
      <c r="C2963" s="1">
        <f t="shared" si="92"/>
        <v>2007</v>
      </c>
      <c r="D2963" s="1">
        <f t="shared" si="93"/>
        <v>5</v>
      </c>
      <c r="E2963" s="1">
        <v>17</v>
      </c>
      <c r="F2963" s="1">
        <v>11</v>
      </c>
    </row>
    <row r="2964" spans="1:6" x14ac:dyDescent="0.25">
      <c r="A2964" s="1" t="s">
        <v>15</v>
      </c>
      <c r="B2964" s="4">
        <v>39204</v>
      </c>
      <c r="C2964" s="1">
        <f t="shared" si="92"/>
        <v>2007</v>
      </c>
      <c r="D2964" s="1">
        <f t="shared" si="93"/>
        <v>5</v>
      </c>
      <c r="E2964" s="1">
        <v>14</v>
      </c>
      <c r="F2964" s="1">
        <v>7</v>
      </c>
    </row>
    <row r="2965" spans="1:6" x14ac:dyDescent="0.25">
      <c r="A2965" s="1" t="s">
        <v>15</v>
      </c>
      <c r="B2965" s="4">
        <v>39205</v>
      </c>
      <c r="C2965" s="1">
        <f t="shared" si="92"/>
        <v>2007</v>
      </c>
      <c r="D2965" s="1">
        <f t="shared" si="93"/>
        <v>5</v>
      </c>
      <c r="E2965" s="1">
        <v>10</v>
      </c>
      <c r="F2965" s="1">
        <v>8</v>
      </c>
    </row>
    <row r="2966" spans="1:6" x14ac:dyDescent="0.25">
      <c r="A2966" s="1" t="s">
        <v>15</v>
      </c>
      <c r="B2966" s="4">
        <v>39206</v>
      </c>
      <c r="C2966" s="1">
        <f t="shared" si="92"/>
        <v>2007</v>
      </c>
      <c r="D2966" s="1">
        <f t="shared" si="93"/>
        <v>5</v>
      </c>
      <c r="E2966" s="1">
        <v>13</v>
      </c>
      <c r="F2966" s="1">
        <v>8</v>
      </c>
    </row>
    <row r="2967" spans="1:6" x14ac:dyDescent="0.25">
      <c r="A2967" s="1" t="s">
        <v>15</v>
      </c>
      <c r="B2967" s="4">
        <v>39207</v>
      </c>
      <c r="C2967" s="1">
        <f t="shared" si="92"/>
        <v>2007</v>
      </c>
      <c r="D2967" s="1">
        <f t="shared" si="93"/>
        <v>5</v>
      </c>
      <c r="E2967" s="1">
        <v>23</v>
      </c>
      <c r="F2967" s="1">
        <v>19</v>
      </c>
    </row>
    <row r="2968" spans="1:6" x14ac:dyDescent="0.25">
      <c r="A2968" s="1" t="s">
        <v>15</v>
      </c>
      <c r="B2968" s="4">
        <v>39208</v>
      </c>
      <c r="C2968" s="1">
        <f t="shared" si="92"/>
        <v>2007</v>
      </c>
      <c r="D2968" s="1">
        <f t="shared" si="93"/>
        <v>5</v>
      </c>
      <c r="E2968" s="1">
        <v>16</v>
      </c>
      <c r="F2968" s="1">
        <v>11</v>
      </c>
    </row>
    <row r="2969" spans="1:6" x14ac:dyDescent="0.25">
      <c r="A2969" s="1" t="s">
        <v>15</v>
      </c>
      <c r="B2969" s="4">
        <v>39209</v>
      </c>
      <c r="C2969" s="1">
        <f t="shared" si="92"/>
        <v>2007</v>
      </c>
      <c r="D2969" s="1">
        <f t="shared" si="93"/>
        <v>5</v>
      </c>
      <c r="E2969" s="1">
        <v>14</v>
      </c>
      <c r="F2969" s="1">
        <v>13</v>
      </c>
    </row>
    <row r="2970" spans="1:6" x14ac:dyDescent="0.25">
      <c r="A2970" s="1" t="s">
        <v>15</v>
      </c>
      <c r="B2970" s="4">
        <v>39210</v>
      </c>
      <c r="C2970" s="1">
        <f t="shared" si="92"/>
        <v>2007</v>
      </c>
      <c r="D2970" s="1">
        <f t="shared" si="93"/>
        <v>5</v>
      </c>
      <c r="E2970" s="1">
        <v>14</v>
      </c>
      <c r="F2970" s="1">
        <v>10</v>
      </c>
    </row>
    <row r="2971" spans="1:6" x14ac:dyDescent="0.25">
      <c r="A2971" s="1" t="s">
        <v>15</v>
      </c>
      <c r="B2971" s="4">
        <v>39211</v>
      </c>
      <c r="C2971" s="1">
        <f t="shared" si="92"/>
        <v>2007</v>
      </c>
      <c r="D2971" s="1">
        <f t="shared" si="93"/>
        <v>5</v>
      </c>
      <c r="E2971" s="1">
        <v>10</v>
      </c>
      <c r="F2971" s="1">
        <v>8</v>
      </c>
    </row>
    <row r="2972" spans="1:6" x14ac:dyDescent="0.25">
      <c r="A2972" s="1" t="s">
        <v>15</v>
      </c>
      <c r="B2972" s="4">
        <v>39212</v>
      </c>
      <c r="C2972" s="1">
        <f t="shared" si="92"/>
        <v>2007</v>
      </c>
      <c r="D2972" s="1">
        <f t="shared" si="93"/>
        <v>5</v>
      </c>
      <c r="E2972" s="1">
        <v>11</v>
      </c>
      <c r="F2972" s="1">
        <v>7</v>
      </c>
    </row>
    <row r="2973" spans="1:6" x14ac:dyDescent="0.25">
      <c r="A2973" s="1" t="s">
        <v>15</v>
      </c>
      <c r="B2973" s="4">
        <v>39213</v>
      </c>
      <c r="C2973" s="1">
        <f t="shared" si="92"/>
        <v>2007</v>
      </c>
      <c r="D2973" s="1">
        <f t="shared" si="93"/>
        <v>5</v>
      </c>
      <c r="E2973" s="1">
        <v>8</v>
      </c>
      <c r="F2973" s="1">
        <v>7</v>
      </c>
    </row>
    <row r="2974" spans="1:6" x14ac:dyDescent="0.25">
      <c r="A2974" s="1" t="s">
        <v>15</v>
      </c>
      <c r="B2974" s="4">
        <v>39214</v>
      </c>
      <c r="C2974" s="1">
        <f t="shared" si="92"/>
        <v>2007</v>
      </c>
      <c r="D2974" s="1">
        <f t="shared" si="93"/>
        <v>5</v>
      </c>
      <c r="E2974" s="1">
        <v>11</v>
      </c>
      <c r="F2974" s="1">
        <v>6</v>
      </c>
    </row>
    <row r="2975" spans="1:6" x14ac:dyDescent="0.25">
      <c r="A2975" s="1" t="s">
        <v>15</v>
      </c>
      <c r="B2975" s="4">
        <v>39215</v>
      </c>
      <c r="C2975" s="1">
        <f t="shared" si="92"/>
        <v>2007</v>
      </c>
      <c r="D2975" s="1">
        <f t="shared" si="93"/>
        <v>5</v>
      </c>
      <c r="E2975" s="1">
        <v>7</v>
      </c>
      <c r="F2975" s="1">
        <v>2</v>
      </c>
    </row>
    <row r="2976" spans="1:6" x14ac:dyDescent="0.25">
      <c r="A2976" s="1" t="s">
        <v>15</v>
      </c>
      <c r="B2976" s="4">
        <v>39216</v>
      </c>
      <c r="C2976" s="1">
        <f t="shared" si="92"/>
        <v>2007</v>
      </c>
      <c r="D2976" s="1">
        <f t="shared" si="93"/>
        <v>5</v>
      </c>
      <c r="E2976" s="1">
        <v>6</v>
      </c>
      <c r="F2976" s="1">
        <v>6</v>
      </c>
    </row>
    <row r="2977" spans="1:6" x14ac:dyDescent="0.25">
      <c r="A2977" s="1" t="s">
        <v>15</v>
      </c>
      <c r="B2977" s="4">
        <v>39217</v>
      </c>
      <c r="C2977" s="1">
        <f t="shared" si="92"/>
        <v>2007</v>
      </c>
      <c r="D2977" s="1">
        <f t="shared" si="93"/>
        <v>5</v>
      </c>
      <c r="E2977" s="1">
        <v>9</v>
      </c>
      <c r="F2977" s="1">
        <v>8</v>
      </c>
    </row>
    <row r="2978" spans="1:6" x14ac:dyDescent="0.25">
      <c r="A2978" s="1" t="s">
        <v>15</v>
      </c>
      <c r="B2978" s="4">
        <v>39218</v>
      </c>
      <c r="C2978" s="1">
        <f t="shared" si="92"/>
        <v>2007</v>
      </c>
      <c r="D2978" s="1">
        <f t="shared" si="93"/>
        <v>5</v>
      </c>
      <c r="E2978" s="1">
        <v>4</v>
      </c>
      <c r="F2978" s="1">
        <v>4</v>
      </c>
    </row>
    <row r="2979" spans="1:6" x14ac:dyDescent="0.25">
      <c r="A2979" s="1" t="s">
        <v>15</v>
      </c>
      <c r="B2979" s="4">
        <v>39219</v>
      </c>
      <c r="C2979" s="1">
        <f t="shared" si="92"/>
        <v>2007</v>
      </c>
      <c r="D2979" s="1">
        <f t="shared" si="93"/>
        <v>5</v>
      </c>
      <c r="E2979" s="1">
        <v>2</v>
      </c>
      <c r="F2979" s="1">
        <v>2</v>
      </c>
    </row>
    <row r="2980" spans="1:6" x14ac:dyDescent="0.25">
      <c r="A2980" s="1" t="s">
        <v>15</v>
      </c>
      <c r="B2980" s="4">
        <v>39220</v>
      </c>
      <c r="C2980" s="1">
        <f t="shared" si="92"/>
        <v>2007</v>
      </c>
      <c r="D2980" s="1">
        <f t="shared" si="93"/>
        <v>5</v>
      </c>
      <c r="E2980" s="1">
        <v>7</v>
      </c>
      <c r="F2980" s="1">
        <v>2</v>
      </c>
    </row>
    <row r="2981" spans="1:6" x14ac:dyDescent="0.25">
      <c r="A2981" s="1" t="s">
        <v>15</v>
      </c>
      <c r="B2981" s="4">
        <v>39221</v>
      </c>
      <c r="C2981" s="1">
        <f t="shared" si="92"/>
        <v>2007</v>
      </c>
      <c r="D2981" s="1">
        <f t="shared" si="93"/>
        <v>5</v>
      </c>
      <c r="E2981" s="1">
        <v>5</v>
      </c>
      <c r="F2981" s="1">
        <v>5</v>
      </c>
    </row>
    <row r="2982" spans="1:6" x14ac:dyDescent="0.25">
      <c r="A2982" s="1" t="s">
        <v>15</v>
      </c>
      <c r="B2982" s="4">
        <v>39222</v>
      </c>
      <c r="C2982" s="1">
        <f t="shared" si="92"/>
        <v>2007</v>
      </c>
      <c r="D2982" s="1">
        <f t="shared" si="93"/>
        <v>5</v>
      </c>
      <c r="E2982" s="1">
        <v>1</v>
      </c>
      <c r="F2982" s="1">
        <v>0</v>
      </c>
    </row>
    <row r="2983" spans="1:6" x14ac:dyDescent="0.25">
      <c r="A2983" s="1" t="s">
        <v>15</v>
      </c>
      <c r="B2983" s="4">
        <v>39223</v>
      </c>
      <c r="C2983" s="1">
        <f t="shared" si="92"/>
        <v>2007</v>
      </c>
      <c r="D2983" s="1">
        <f t="shared" si="93"/>
        <v>5</v>
      </c>
      <c r="E2983" s="1">
        <v>0</v>
      </c>
      <c r="F2983" s="1">
        <v>0</v>
      </c>
    </row>
    <row r="2984" spans="1:6" x14ac:dyDescent="0.25">
      <c r="A2984" s="1" t="s">
        <v>15</v>
      </c>
      <c r="B2984" s="4">
        <v>39224</v>
      </c>
      <c r="C2984" s="1">
        <f t="shared" si="92"/>
        <v>2007</v>
      </c>
      <c r="D2984" s="1">
        <f t="shared" si="93"/>
        <v>5</v>
      </c>
      <c r="E2984" s="1">
        <v>1</v>
      </c>
      <c r="F2984" s="1">
        <v>1</v>
      </c>
    </row>
    <row r="2985" spans="1:6" x14ac:dyDescent="0.25">
      <c r="A2985" s="1" t="s">
        <v>15</v>
      </c>
      <c r="B2985" s="4">
        <v>39225</v>
      </c>
      <c r="C2985" s="1">
        <f t="shared" si="92"/>
        <v>2007</v>
      </c>
      <c r="D2985" s="1">
        <f t="shared" si="93"/>
        <v>5</v>
      </c>
      <c r="E2985" s="1">
        <v>0</v>
      </c>
      <c r="F2985" s="1">
        <v>0</v>
      </c>
    </row>
    <row r="2986" spans="1:6" x14ac:dyDescent="0.25">
      <c r="A2986" s="1" t="s">
        <v>15</v>
      </c>
      <c r="B2986" s="4">
        <v>39226</v>
      </c>
      <c r="C2986" s="1">
        <f t="shared" si="92"/>
        <v>2007</v>
      </c>
      <c r="D2986" s="1">
        <f t="shared" si="93"/>
        <v>5</v>
      </c>
      <c r="E2986" s="1">
        <v>1</v>
      </c>
      <c r="F2986" s="1">
        <v>1</v>
      </c>
    </row>
    <row r="2987" spans="1:6" x14ac:dyDescent="0.25">
      <c r="A2987" s="1" t="s">
        <v>15</v>
      </c>
      <c r="B2987" s="4">
        <v>39227</v>
      </c>
      <c r="C2987" s="1">
        <f t="shared" si="92"/>
        <v>2007</v>
      </c>
      <c r="D2987" s="1">
        <f t="shared" si="93"/>
        <v>5</v>
      </c>
      <c r="E2987" s="1">
        <v>1</v>
      </c>
      <c r="F2987" s="1">
        <v>1</v>
      </c>
    </row>
    <row r="2988" spans="1:6" x14ac:dyDescent="0.25">
      <c r="A2988" s="1" t="s">
        <v>15</v>
      </c>
      <c r="B2988" s="4">
        <v>39228</v>
      </c>
      <c r="C2988" s="1">
        <f t="shared" si="92"/>
        <v>2007</v>
      </c>
      <c r="D2988" s="1">
        <f t="shared" si="93"/>
        <v>5</v>
      </c>
      <c r="E2988" s="1">
        <v>2</v>
      </c>
      <c r="F2988" s="1">
        <v>1</v>
      </c>
    </row>
    <row r="2989" spans="1:6" x14ac:dyDescent="0.25">
      <c r="A2989" s="1" t="s">
        <v>15</v>
      </c>
      <c r="B2989" s="4">
        <v>39229</v>
      </c>
      <c r="C2989" s="1">
        <f t="shared" si="92"/>
        <v>2007</v>
      </c>
      <c r="D2989" s="1">
        <f t="shared" si="93"/>
        <v>5</v>
      </c>
      <c r="E2989" s="1">
        <v>1</v>
      </c>
      <c r="F2989" s="1">
        <v>1</v>
      </c>
    </row>
    <row r="2990" spans="1:6" x14ac:dyDescent="0.25">
      <c r="A2990" s="1" t="s">
        <v>15</v>
      </c>
      <c r="B2990" s="4">
        <v>39230</v>
      </c>
      <c r="C2990" s="1">
        <f t="shared" si="92"/>
        <v>2007</v>
      </c>
      <c r="D2990" s="1">
        <f t="shared" si="93"/>
        <v>5</v>
      </c>
      <c r="E2990" s="1">
        <v>0</v>
      </c>
      <c r="F2990" s="1">
        <v>0</v>
      </c>
    </row>
    <row r="2991" spans="1:6" x14ac:dyDescent="0.25">
      <c r="A2991" s="1" t="s">
        <v>15</v>
      </c>
      <c r="B2991" s="4">
        <v>39231</v>
      </c>
      <c r="C2991" s="1">
        <f t="shared" si="92"/>
        <v>2007</v>
      </c>
      <c r="D2991" s="1">
        <f t="shared" si="93"/>
        <v>5</v>
      </c>
      <c r="E2991" s="1">
        <v>0</v>
      </c>
      <c r="F2991" s="1">
        <v>0</v>
      </c>
    </row>
    <row r="2992" spans="1:6" x14ac:dyDescent="0.25">
      <c r="A2992" s="1" t="s">
        <v>15</v>
      </c>
      <c r="B2992" s="4">
        <v>39232</v>
      </c>
      <c r="C2992" s="1">
        <f t="shared" si="92"/>
        <v>2007</v>
      </c>
      <c r="D2992" s="1">
        <f t="shared" si="93"/>
        <v>5</v>
      </c>
      <c r="E2992" s="1">
        <v>2</v>
      </c>
      <c r="F2992" s="1">
        <v>2</v>
      </c>
    </row>
    <row r="2993" spans="1:6" x14ac:dyDescent="0.25">
      <c r="A2993" s="1" t="s">
        <v>15</v>
      </c>
      <c r="B2993" s="4">
        <v>39233</v>
      </c>
      <c r="C2993" s="1">
        <f t="shared" si="92"/>
        <v>2007</v>
      </c>
      <c r="D2993" s="1">
        <f t="shared" si="93"/>
        <v>5</v>
      </c>
      <c r="E2993" s="1">
        <v>1</v>
      </c>
      <c r="F2993" s="1">
        <v>1</v>
      </c>
    </row>
    <row r="2994" spans="1:6" x14ac:dyDescent="0.25">
      <c r="A2994" s="1" t="s">
        <v>15</v>
      </c>
      <c r="B2994" s="4">
        <v>39234</v>
      </c>
      <c r="C2994" s="1">
        <f t="shared" si="92"/>
        <v>2007</v>
      </c>
      <c r="D2994" s="1">
        <f t="shared" si="93"/>
        <v>6</v>
      </c>
      <c r="E2994" s="1">
        <v>1</v>
      </c>
      <c r="F2994" s="1">
        <v>0</v>
      </c>
    </row>
    <row r="2995" spans="1:6" x14ac:dyDescent="0.25">
      <c r="A2995" s="1" t="s">
        <v>15</v>
      </c>
      <c r="B2995" s="4">
        <v>39235</v>
      </c>
      <c r="C2995" s="1">
        <f t="shared" si="92"/>
        <v>2007</v>
      </c>
      <c r="D2995" s="1">
        <f t="shared" si="93"/>
        <v>6</v>
      </c>
      <c r="E2995" s="1">
        <v>0</v>
      </c>
      <c r="F2995" s="1">
        <v>0</v>
      </c>
    </row>
    <row r="2996" spans="1:6" x14ac:dyDescent="0.25">
      <c r="A2996" s="1" t="s">
        <v>15</v>
      </c>
      <c r="B2996" s="4">
        <v>39236</v>
      </c>
      <c r="C2996" s="1">
        <f t="shared" si="92"/>
        <v>2007</v>
      </c>
      <c r="D2996" s="1">
        <f t="shared" si="93"/>
        <v>6</v>
      </c>
      <c r="E2996" s="1">
        <v>1</v>
      </c>
      <c r="F2996" s="1">
        <v>1</v>
      </c>
    </row>
    <row r="2997" spans="1:6" x14ac:dyDescent="0.25">
      <c r="A2997" s="1" t="s">
        <v>15</v>
      </c>
      <c r="B2997" s="4">
        <v>39237</v>
      </c>
      <c r="C2997" s="1">
        <f t="shared" si="92"/>
        <v>2007</v>
      </c>
      <c r="D2997" s="1">
        <f t="shared" si="93"/>
        <v>6</v>
      </c>
      <c r="E2997" s="1">
        <v>1</v>
      </c>
      <c r="F2997" s="1">
        <v>0</v>
      </c>
    </row>
    <row r="2998" spans="1:6" x14ac:dyDescent="0.25">
      <c r="A2998" s="1" t="s">
        <v>15</v>
      </c>
      <c r="B2998" s="4">
        <v>39238</v>
      </c>
      <c r="C2998" s="1">
        <f t="shared" si="92"/>
        <v>2007</v>
      </c>
      <c r="D2998" s="1">
        <f t="shared" si="93"/>
        <v>6</v>
      </c>
      <c r="E2998" s="1">
        <v>0</v>
      </c>
      <c r="F2998" s="1">
        <v>0</v>
      </c>
    </row>
    <row r="2999" spans="1:6" x14ac:dyDescent="0.25">
      <c r="A2999" s="1" t="s">
        <v>15</v>
      </c>
      <c r="B2999" s="4">
        <v>39239</v>
      </c>
      <c r="C2999" s="1">
        <f t="shared" si="92"/>
        <v>2007</v>
      </c>
      <c r="D2999" s="1">
        <f t="shared" si="93"/>
        <v>6</v>
      </c>
      <c r="E2999" s="1">
        <v>2</v>
      </c>
      <c r="F2999" s="1">
        <v>0</v>
      </c>
    </row>
    <row r="3000" spans="1:6" x14ac:dyDescent="0.25">
      <c r="A3000" s="1" t="s">
        <v>15</v>
      </c>
      <c r="B3000" s="4">
        <v>39240</v>
      </c>
      <c r="C3000" s="1">
        <f t="shared" si="92"/>
        <v>2007</v>
      </c>
      <c r="D3000" s="1">
        <f t="shared" si="93"/>
        <v>6</v>
      </c>
      <c r="E3000" s="1">
        <v>5</v>
      </c>
      <c r="F3000" s="1">
        <v>1</v>
      </c>
    </row>
    <row r="3001" spans="1:6" x14ac:dyDescent="0.25">
      <c r="A3001" s="1" t="s">
        <v>15</v>
      </c>
      <c r="B3001" s="4">
        <v>39241</v>
      </c>
      <c r="C3001" s="1">
        <f t="shared" si="92"/>
        <v>2007</v>
      </c>
      <c r="D3001" s="1">
        <f t="shared" si="93"/>
        <v>6</v>
      </c>
      <c r="E3001" s="1">
        <v>2</v>
      </c>
      <c r="F3001" s="1">
        <v>1</v>
      </c>
    </row>
    <row r="3002" spans="1:6" x14ac:dyDescent="0.25">
      <c r="A3002" s="1" t="s">
        <v>15</v>
      </c>
      <c r="B3002" s="4">
        <v>39242</v>
      </c>
      <c r="C3002" s="1">
        <f t="shared" si="92"/>
        <v>2007</v>
      </c>
      <c r="D3002" s="1">
        <f t="shared" si="93"/>
        <v>6</v>
      </c>
      <c r="E3002" s="1">
        <v>1</v>
      </c>
      <c r="F3002" s="1">
        <v>0</v>
      </c>
    </row>
    <row r="3003" spans="1:6" x14ac:dyDescent="0.25">
      <c r="A3003" s="1" t="s">
        <v>15</v>
      </c>
      <c r="B3003" s="4">
        <v>39243</v>
      </c>
      <c r="C3003" s="1">
        <f t="shared" si="92"/>
        <v>2007</v>
      </c>
      <c r="D3003" s="1">
        <f t="shared" si="93"/>
        <v>6</v>
      </c>
      <c r="E3003" s="1">
        <v>1</v>
      </c>
      <c r="F3003" s="1">
        <v>0</v>
      </c>
    </row>
    <row r="3004" spans="1:6" x14ac:dyDescent="0.25">
      <c r="A3004" s="1" t="s">
        <v>15</v>
      </c>
      <c r="B3004" s="4">
        <v>39244</v>
      </c>
      <c r="C3004" s="1">
        <f t="shared" si="92"/>
        <v>2007</v>
      </c>
      <c r="D3004" s="1">
        <f t="shared" si="93"/>
        <v>6</v>
      </c>
      <c r="E3004" s="1">
        <v>0</v>
      </c>
      <c r="F3004" s="1">
        <v>0</v>
      </c>
    </row>
    <row r="3005" spans="1:6" x14ac:dyDescent="0.25">
      <c r="A3005" s="1" t="s">
        <v>15</v>
      </c>
      <c r="B3005" s="4">
        <v>39245</v>
      </c>
      <c r="C3005" s="1">
        <f t="shared" si="92"/>
        <v>2007</v>
      </c>
      <c r="D3005" s="1">
        <f t="shared" si="93"/>
        <v>6</v>
      </c>
      <c r="E3005" s="1">
        <v>6</v>
      </c>
      <c r="F3005" s="1">
        <v>0</v>
      </c>
    </row>
    <row r="3006" spans="1:6" x14ac:dyDescent="0.25">
      <c r="A3006" s="1" t="s">
        <v>15</v>
      </c>
      <c r="B3006" s="4">
        <v>39246</v>
      </c>
      <c r="C3006" s="1">
        <f t="shared" si="92"/>
        <v>2007</v>
      </c>
      <c r="D3006" s="1">
        <f t="shared" si="93"/>
        <v>6</v>
      </c>
      <c r="E3006" s="1">
        <v>2</v>
      </c>
      <c r="F3006" s="1">
        <v>0</v>
      </c>
    </row>
    <row r="3007" spans="1:6" x14ac:dyDescent="0.25">
      <c r="A3007" s="1" t="s">
        <v>15</v>
      </c>
      <c r="B3007" s="4">
        <v>39247</v>
      </c>
      <c r="C3007" s="1">
        <f t="shared" si="92"/>
        <v>2007</v>
      </c>
      <c r="D3007" s="1">
        <f t="shared" si="93"/>
        <v>6</v>
      </c>
      <c r="E3007" s="1">
        <v>2</v>
      </c>
      <c r="F3007" s="1">
        <v>0</v>
      </c>
    </row>
    <row r="3008" spans="1:6" x14ac:dyDescent="0.25">
      <c r="A3008" s="1" t="s">
        <v>15</v>
      </c>
      <c r="B3008" s="4">
        <v>39248</v>
      </c>
      <c r="C3008" s="1">
        <f t="shared" si="92"/>
        <v>2007</v>
      </c>
      <c r="D3008" s="1">
        <f t="shared" si="93"/>
        <v>6</v>
      </c>
      <c r="E3008" s="1">
        <v>1</v>
      </c>
      <c r="F3008" s="1">
        <v>0</v>
      </c>
    </row>
    <row r="3009" spans="1:6" x14ac:dyDescent="0.25">
      <c r="A3009" s="1" t="s">
        <v>15</v>
      </c>
      <c r="B3009" s="4">
        <v>39249</v>
      </c>
      <c r="C3009" s="1">
        <f t="shared" si="92"/>
        <v>2007</v>
      </c>
      <c r="D3009" s="1">
        <f t="shared" si="93"/>
        <v>6</v>
      </c>
      <c r="E3009" s="1">
        <v>9</v>
      </c>
      <c r="F3009" s="1">
        <v>1</v>
      </c>
    </row>
    <row r="3010" spans="1:6" x14ac:dyDescent="0.25">
      <c r="A3010" s="1" t="s">
        <v>15</v>
      </c>
      <c r="B3010" s="4">
        <v>39250</v>
      </c>
      <c r="C3010" s="1">
        <f t="shared" si="92"/>
        <v>2007</v>
      </c>
      <c r="D3010" s="1">
        <f t="shared" si="93"/>
        <v>6</v>
      </c>
      <c r="E3010" s="1">
        <v>5</v>
      </c>
      <c r="F3010" s="1">
        <v>0</v>
      </c>
    </row>
    <row r="3011" spans="1:6" x14ac:dyDescent="0.25">
      <c r="A3011" s="1" t="s">
        <v>15</v>
      </c>
      <c r="B3011" s="4">
        <v>39251</v>
      </c>
      <c r="C3011" s="1">
        <f t="shared" ref="C3011:C3074" si="94">YEAR(B3011)</f>
        <v>2007</v>
      </c>
      <c r="D3011" s="1">
        <f t="shared" ref="D3011:D3074" si="95">MONTH(B3011)</f>
        <v>6</v>
      </c>
      <c r="E3011" s="1">
        <v>6</v>
      </c>
      <c r="F3011" s="1">
        <v>1</v>
      </c>
    </row>
    <row r="3012" spans="1:6" x14ac:dyDescent="0.25">
      <c r="A3012" s="1" t="s">
        <v>15</v>
      </c>
      <c r="B3012" s="4">
        <v>39252</v>
      </c>
      <c r="C3012" s="1">
        <f t="shared" si="94"/>
        <v>2007</v>
      </c>
      <c r="D3012" s="1">
        <f t="shared" si="95"/>
        <v>6</v>
      </c>
      <c r="E3012" s="1">
        <v>15</v>
      </c>
      <c r="F3012" s="1">
        <v>2</v>
      </c>
    </row>
    <row r="3013" spans="1:6" x14ac:dyDescent="0.25">
      <c r="A3013" s="1" t="s">
        <v>15</v>
      </c>
      <c r="B3013" s="4">
        <v>39253</v>
      </c>
      <c r="C3013" s="1">
        <f t="shared" si="94"/>
        <v>2007</v>
      </c>
      <c r="D3013" s="1">
        <f t="shared" si="95"/>
        <v>6</v>
      </c>
      <c r="E3013" s="1">
        <v>11</v>
      </c>
      <c r="F3013" s="1">
        <v>1</v>
      </c>
    </row>
    <row r="3014" spans="1:6" x14ac:dyDescent="0.25">
      <c r="A3014" s="1" t="s">
        <v>15</v>
      </c>
      <c r="B3014" s="4">
        <v>39254</v>
      </c>
      <c r="C3014" s="1">
        <f t="shared" si="94"/>
        <v>2007</v>
      </c>
      <c r="D3014" s="1">
        <f t="shared" si="95"/>
        <v>6</v>
      </c>
      <c r="E3014" s="1">
        <v>17</v>
      </c>
      <c r="F3014" s="1">
        <v>1</v>
      </c>
    </row>
    <row r="3015" spans="1:6" x14ac:dyDescent="0.25">
      <c r="A3015" s="1" t="s">
        <v>15</v>
      </c>
      <c r="B3015" s="4">
        <v>39255</v>
      </c>
      <c r="C3015" s="1">
        <f t="shared" si="94"/>
        <v>2007</v>
      </c>
      <c r="D3015" s="1">
        <f t="shared" si="95"/>
        <v>6</v>
      </c>
      <c r="E3015" s="1">
        <v>5</v>
      </c>
      <c r="F3015" s="1">
        <v>0</v>
      </c>
    </row>
    <row r="3016" spans="1:6" x14ac:dyDescent="0.25">
      <c r="A3016" s="1" t="s">
        <v>15</v>
      </c>
      <c r="B3016" s="4">
        <v>39256</v>
      </c>
      <c r="C3016" s="1">
        <f t="shared" si="94"/>
        <v>2007</v>
      </c>
      <c r="D3016" s="1">
        <f t="shared" si="95"/>
        <v>6</v>
      </c>
      <c r="E3016" s="1">
        <v>10</v>
      </c>
      <c r="F3016" s="1">
        <v>0</v>
      </c>
    </row>
    <row r="3017" spans="1:6" x14ac:dyDescent="0.25">
      <c r="A3017" s="1" t="s">
        <v>15</v>
      </c>
      <c r="B3017" s="4">
        <v>39257</v>
      </c>
      <c r="C3017" s="1">
        <f t="shared" si="94"/>
        <v>2007</v>
      </c>
      <c r="D3017" s="1">
        <f t="shared" si="95"/>
        <v>6</v>
      </c>
      <c r="E3017" s="1">
        <v>18</v>
      </c>
      <c r="F3017" s="1">
        <v>4</v>
      </c>
    </row>
    <row r="3018" spans="1:6" x14ac:dyDescent="0.25">
      <c r="A3018" s="1" t="s">
        <v>15</v>
      </c>
      <c r="B3018" s="4">
        <v>39258</v>
      </c>
      <c r="C3018" s="1">
        <f t="shared" si="94"/>
        <v>2007</v>
      </c>
      <c r="D3018" s="1">
        <f t="shared" si="95"/>
        <v>6</v>
      </c>
      <c r="E3018" s="1">
        <v>24</v>
      </c>
      <c r="F3018" s="1">
        <v>4</v>
      </c>
    </row>
    <row r="3019" spans="1:6" x14ac:dyDescent="0.25">
      <c r="A3019" s="1" t="s">
        <v>15</v>
      </c>
      <c r="B3019" s="4">
        <v>39259</v>
      </c>
      <c r="C3019" s="1">
        <f t="shared" si="94"/>
        <v>2007</v>
      </c>
      <c r="D3019" s="1">
        <f t="shared" si="95"/>
        <v>6</v>
      </c>
      <c r="E3019" s="1">
        <v>26</v>
      </c>
      <c r="F3019" s="1">
        <v>0</v>
      </c>
    </row>
    <row r="3020" spans="1:6" x14ac:dyDescent="0.25">
      <c r="A3020" s="1" t="s">
        <v>15</v>
      </c>
      <c r="B3020" s="4">
        <v>39260</v>
      </c>
      <c r="C3020" s="1">
        <f t="shared" si="94"/>
        <v>2007</v>
      </c>
      <c r="D3020" s="1">
        <f t="shared" si="95"/>
        <v>6</v>
      </c>
      <c r="E3020" s="1">
        <v>24</v>
      </c>
      <c r="F3020" s="1">
        <v>2</v>
      </c>
    </row>
    <row r="3021" spans="1:6" x14ac:dyDescent="0.25">
      <c r="A3021" s="1" t="s">
        <v>15</v>
      </c>
      <c r="B3021" s="4">
        <v>39261</v>
      </c>
      <c r="C3021" s="1">
        <f t="shared" si="94"/>
        <v>2007</v>
      </c>
      <c r="D3021" s="1">
        <f t="shared" si="95"/>
        <v>6</v>
      </c>
      <c r="E3021" s="1">
        <v>15</v>
      </c>
      <c r="F3021" s="1">
        <v>2</v>
      </c>
    </row>
    <row r="3022" spans="1:6" x14ac:dyDescent="0.25">
      <c r="A3022" s="1" t="s">
        <v>15</v>
      </c>
      <c r="B3022" s="4">
        <v>39262</v>
      </c>
      <c r="C3022" s="1">
        <f t="shared" si="94"/>
        <v>2007</v>
      </c>
      <c r="D3022" s="1">
        <f t="shared" si="95"/>
        <v>6</v>
      </c>
      <c r="E3022" s="1">
        <v>28</v>
      </c>
      <c r="F3022" s="1">
        <v>2</v>
      </c>
    </row>
    <row r="3023" spans="1:6" x14ac:dyDescent="0.25">
      <c r="A3023" s="1" t="s">
        <v>15</v>
      </c>
      <c r="B3023" s="4">
        <v>39263</v>
      </c>
      <c r="C3023" s="1">
        <f t="shared" si="94"/>
        <v>2007</v>
      </c>
      <c r="D3023" s="1">
        <f t="shared" si="95"/>
        <v>6</v>
      </c>
      <c r="E3023" s="1">
        <v>33</v>
      </c>
      <c r="F3023" s="1">
        <v>5</v>
      </c>
    </row>
    <row r="3024" spans="1:6" x14ac:dyDescent="0.25">
      <c r="A3024" s="1" t="s">
        <v>15</v>
      </c>
      <c r="B3024" s="4">
        <v>39264</v>
      </c>
      <c r="C3024" s="1">
        <f t="shared" si="94"/>
        <v>2007</v>
      </c>
      <c r="D3024" s="1">
        <f t="shared" si="95"/>
        <v>7</v>
      </c>
      <c r="E3024" s="1">
        <v>35</v>
      </c>
      <c r="F3024" s="1">
        <v>1</v>
      </c>
    </row>
    <row r="3025" spans="1:6" x14ac:dyDescent="0.25">
      <c r="A3025" s="1" t="s">
        <v>15</v>
      </c>
      <c r="B3025" s="4">
        <v>39265</v>
      </c>
      <c r="C3025" s="1">
        <f t="shared" si="94"/>
        <v>2007</v>
      </c>
      <c r="D3025" s="1">
        <f t="shared" si="95"/>
        <v>7</v>
      </c>
      <c r="E3025" s="1">
        <v>32</v>
      </c>
      <c r="F3025" s="1">
        <v>6</v>
      </c>
    </row>
    <row r="3026" spans="1:6" x14ac:dyDescent="0.25">
      <c r="A3026" s="1" t="s">
        <v>15</v>
      </c>
      <c r="B3026" s="4">
        <v>39266</v>
      </c>
      <c r="C3026" s="1">
        <f t="shared" si="94"/>
        <v>2007</v>
      </c>
      <c r="D3026" s="1">
        <f t="shared" si="95"/>
        <v>7</v>
      </c>
      <c r="E3026" s="1">
        <v>30</v>
      </c>
      <c r="F3026" s="1">
        <v>1</v>
      </c>
    </row>
    <row r="3027" spans="1:6" x14ac:dyDescent="0.25">
      <c r="A3027" s="1" t="s">
        <v>15</v>
      </c>
      <c r="B3027" s="4">
        <v>39267</v>
      </c>
      <c r="C3027" s="1">
        <f t="shared" si="94"/>
        <v>2007</v>
      </c>
      <c r="D3027" s="1">
        <f t="shared" si="95"/>
        <v>7</v>
      </c>
      <c r="E3027" s="1">
        <v>27</v>
      </c>
      <c r="F3027" s="1">
        <v>4</v>
      </c>
    </row>
    <row r="3028" spans="1:6" x14ac:dyDescent="0.25">
      <c r="A3028" s="1" t="s">
        <v>15</v>
      </c>
      <c r="B3028" s="4">
        <v>39268</v>
      </c>
      <c r="C3028" s="1">
        <f t="shared" si="94"/>
        <v>2007</v>
      </c>
      <c r="D3028" s="1">
        <f t="shared" si="95"/>
        <v>7</v>
      </c>
      <c r="E3028" s="1">
        <v>26</v>
      </c>
      <c r="F3028" s="1">
        <v>4</v>
      </c>
    </row>
    <row r="3029" spans="1:6" x14ac:dyDescent="0.25">
      <c r="A3029" s="1" t="s">
        <v>15</v>
      </c>
      <c r="B3029" s="4">
        <v>39269</v>
      </c>
      <c r="C3029" s="1">
        <f t="shared" si="94"/>
        <v>2007</v>
      </c>
      <c r="D3029" s="1">
        <f t="shared" si="95"/>
        <v>7</v>
      </c>
      <c r="E3029" s="1">
        <v>46</v>
      </c>
      <c r="F3029" s="1">
        <v>5</v>
      </c>
    </row>
    <row r="3030" spans="1:6" x14ac:dyDescent="0.25">
      <c r="A3030" s="1" t="s">
        <v>15</v>
      </c>
      <c r="B3030" s="4">
        <v>39270</v>
      </c>
      <c r="C3030" s="1">
        <f t="shared" si="94"/>
        <v>2007</v>
      </c>
      <c r="D3030" s="1">
        <f t="shared" si="95"/>
        <v>7</v>
      </c>
      <c r="E3030" s="1">
        <v>40</v>
      </c>
      <c r="F3030" s="1">
        <v>6</v>
      </c>
    </row>
    <row r="3031" spans="1:6" x14ac:dyDescent="0.25">
      <c r="A3031" s="1" t="s">
        <v>15</v>
      </c>
      <c r="B3031" s="4">
        <v>39271</v>
      </c>
      <c r="C3031" s="1">
        <f t="shared" si="94"/>
        <v>2007</v>
      </c>
      <c r="D3031" s="1">
        <f t="shared" si="95"/>
        <v>7</v>
      </c>
      <c r="E3031" s="1">
        <v>39</v>
      </c>
      <c r="F3031" s="1">
        <v>5</v>
      </c>
    </row>
    <row r="3032" spans="1:6" x14ac:dyDescent="0.25">
      <c r="A3032" s="1" t="s">
        <v>15</v>
      </c>
      <c r="B3032" s="4">
        <v>39272</v>
      </c>
      <c r="C3032" s="1">
        <f t="shared" si="94"/>
        <v>2007</v>
      </c>
      <c r="D3032" s="1">
        <f t="shared" si="95"/>
        <v>7</v>
      </c>
      <c r="E3032" s="1">
        <v>51</v>
      </c>
      <c r="F3032" s="1">
        <v>5</v>
      </c>
    </row>
    <row r="3033" spans="1:6" x14ac:dyDescent="0.25">
      <c r="A3033" s="1" t="s">
        <v>15</v>
      </c>
      <c r="B3033" s="4">
        <v>39273</v>
      </c>
      <c r="C3033" s="1">
        <f t="shared" si="94"/>
        <v>2007</v>
      </c>
      <c r="D3033" s="1">
        <f t="shared" si="95"/>
        <v>7</v>
      </c>
      <c r="E3033" s="1">
        <v>40</v>
      </c>
      <c r="F3033" s="1">
        <v>5</v>
      </c>
    </row>
    <row r="3034" spans="1:6" x14ac:dyDescent="0.25">
      <c r="A3034" s="1" t="s">
        <v>15</v>
      </c>
      <c r="B3034" s="4">
        <v>39274</v>
      </c>
      <c r="C3034" s="1">
        <f t="shared" si="94"/>
        <v>2007</v>
      </c>
      <c r="D3034" s="1">
        <f t="shared" si="95"/>
        <v>7</v>
      </c>
      <c r="E3034" s="1">
        <v>40</v>
      </c>
      <c r="F3034" s="1">
        <v>6</v>
      </c>
    </row>
    <row r="3035" spans="1:6" x14ac:dyDescent="0.25">
      <c r="A3035" s="1" t="s">
        <v>15</v>
      </c>
      <c r="B3035" s="4">
        <v>39275</v>
      </c>
      <c r="C3035" s="1">
        <f t="shared" si="94"/>
        <v>2007</v>
      </c>
      <c r="D3035" s="1">
        <f t="shared" si="95"/>
        <v>7</v>
      </c>
      <c r="E3035" s="1">
        <v>25</v>
      </c>
      <c r="F3035" s="1">
        <v>5</v>
      </c>
    </row>
    <row r="3036" spans="1:6" x14ac:dyDescent="0.25">
      <c r="A3036" s="1" t="s">
        <v>15</v>
      </c>
      <c r="B3036" s="4">
        <v>39276</v>
      </c>
      <c r="C3036" s="1">
        <f t="shared" si="94"/>
        <v>2007</v>
      </c>
      <c r="D3036" s="1">
        <f t="shared" si="95"/>
        <v>7</v>
      </c>
      <c r="E3036" s="1">
        <v>11</v>
      </c>
      <c r="F3036" s="1">
        <v>4</v>
      </c>
    </row>
    <row r="3037" spans="1:6" x14ac:dyDescent="0.25">
      <c r="A3037" s="1" t="s">
        <v>15</v>
      </c>
      <c r="B3037" s="4">
        <v>39277</v>
      </c>
      <c r="C3037" s="1">
        <f t="shared" si="94"/>
        <v>2007</v>
      </c>
      <c r="D3037" s="1">
        <f t="shared" si="95"/>
        <v>7</v>
      </c>
      <c r="E3037" s="1">
        <v>30</v>
      </c>
      <c r="F3037" s="1">
        <v>2</v>
      </c>
    </row>
    <row r="3038" spans="1:6" x14ac:dyDescent="0.25">
      <c r="A3038" s="1" t="s">
        <v>15</v>
      </c>
      <c r="B3038" s="4">
        <v>39278</v>
      </c>
      <c r="C3038" s="1">
        <f t="shared" si="94"/>
        <v>2007</v>
      </c>
      <c r="D3038" s="1">
        <f t="shared" si="95"/>
        <v>7</v>
      </c>
      <c r="E3038" s="1">
        <v>32</v>
      </c>
      <c r="F3038" s="1">
        <v>7</v>
      </c>
    </row>
    <row r="3039" spans="1:6" x14ac:dyDescent="0.25">
      <c r="A3039" s="1" t="s">
        <v>15</v>
      </c>
      <c r="B3039" s="4">
        <v>39279</v>
      </c>
      <c r="C3039" s="1">
        <f t="shared" si="94"/>
        <v>2007</v>
      </c>
      <c r="D3039" s="1">
        <f t="shared" si="95"/>
        <v>7</v>
      </c>
      <c r="E3039" s="1">
        <v>45</v>
      </c>
      <c r="F3039" s="1">
        <v>16</v>
      </c>
    </row>
    <row r="3040" spans="1:6" x14ac:dyDescent="0.25">
      <c r="A3040" s="1" t="s">
        <v>15</v>
      </c>
      <c r="B3040" s="4">
        <v>39280</v>
      </c>
      <c r="C3040" s="1">
        <f t="shared" si="94"/>
        <v>2007</v>
      </c>
      <c r="D3040" s="1">
        <f t="shared" si="95"/>
        <v>7</v>
      </c>
      <c r="E3040" s="1">
        <v>53</v>
      </c>
      <c r="F3040" s="1">
        <v>7</v>
      </c>
    </row>
    <row r="3041" spans="1:6" x14ac:dyDescent="0.25">
      <c r="A3041" s="1" t="s">
        <v>15</v>
      </c>
      <c r="B3041" s="4">
        <v>39281</v>
      </c>
      <c r="C3041" s="1">
        <f t="shared" si="94"/>
        <v>2007</v>
      </c>
      <c r="D3041" s="1">
        <f t="shared" si="95"/>
        <v>7</v>
      </c>
      <c r="E3041" s="1">
        <v>50</v>
      </c>
      <c r="F3041" s="1">
        <v>7</v>
      </c>
    </row>
    <row r="3042" spans="1:6" x14ac:dyDescent="0.25">
      <c r="A3042" s="1" t="s">
        <v>15</v>
      </c>
      <c r="B3042" s="4">
        <v>39282</v>
      </c>
      <c r="C3042" s="1">
        <f t="shared" si="94"/>
        <v>2007</v>
      </c>
      <c r="D3042" s="1">
        <f t="shared" si="95"/>
        <v>7</v>
      </c>
      <c r="E3042" s="1">
        <v>61</v>
      </c>
      <c r="F3042" s="1">
        <v>26</v>
      </c>
    </row>
    <row r="3043" spans="1:6" x14ac:dyDescent="0.25">
      <c r="A3043" s="1" t="s">
        <v>15</v>
      </c>
      <c r="B3043" s="4">
        <v>39283</v>
      </c>
      <c r="C3043" s="1">
        <f t="shared" si="94"/>
        <v>2007</v>
      </c>
      <c r="D3043" s="1">
        <f t="shared" si="95"/>
        <v>7</v>
      </c>
      <c r="E3043" s="1">
        <v>24</v>
      </c>
      <c r="F3043" s="1">
        <v>11</v>
      </c>
    </row>
    <row r="3044" spans="1:6" x14ac:dyDescent="0.25">
      <c r="A3044" s="1" t="s">
        <v>15</v>
      </c>
      <c r="B3044" s="4">
        <v>39284</v>
      </c>
      <c r="C3044" s="1">
        <f t="shared" si="94"/>
        <v>2007</v>
      </c>
      <c r="D3044" s="1">
        <f t="shared" si="95"/>
        <v>7</v>
      </c>
      <c r="E3044" s="1">
        <v>71</v>
      </c>
      <c r="F3044" s="1">
        <v>18</v>
      </c>
    </row>
    <row r="3045" spans="1:6" x14ac:dyDescent="0.25">
      <c r="A3045" s="1" t="s">
        <v>15</v>
      </c>
      <c r="B3045" s="4">
        <v>39285</v>
      </c>
      <c r="C3045" s="1">
        <f t="shared" si="94"/>
        <v>2007</v>
      </c>
      <c r="D3045" s="1">
        <f t="shared" si="95"/>
        <v>7</v>
      </c>
      <c r="E3045" s="1">
        <v>67</v>
      </c>
      <c r="F3045" s="1">
        <v>20</v>
      </c>
    </row>
    <row r="3046" spans="1:6" x14ac:dyDescent="0.25">
      <c r="A3046" s="1" t="s">
        <v>15</v>
      </c>
      <c r="B3046" s="4">
        <v>39286</v>
      </c>
      <c r="C3046" s="1">
        <f t="shared" si="94"/>
        <v>2007</v>
      </c>
      <c r="D3046" s="1">
        <f t="shared" si="95"/>
        <v>7</v>
      </c>
      <c r="E3046" s="1">
        <v>81</v>
      </c>
      <c r="F3046" s="1">
        <v>17</v>
      </c>
    </row>
    <row r="3047" spans="1:6" x14ac:dyDescent="0.25">
      <c r="A3047" s="1" t="s">
        <v>15</v>
      </c>
      <c r="B3047" s="4">
        <v>39287</v>
      </c>
      <c r="C3047" s="1">
        <f t="shared" si="94"/>
        <v>2007</v>
      </c>
      <c r="D3047" s="1">
        <f t="shared" si="95"/>
        <v>7</v>
      </c>
      <c r="E3047" s="1">
        <v>85</v>
      </c>
      <c r="F3047" s="1">
        <v>24</v>
      </c>
    </row>
    <row r="3048" spans="1:6" x14ac:dyDescent="0.25">
      <c r="A3048" s="1" t="s">
        <v>15</v>
      </c>
      <c r="B3048" s="4">
        <v>39288</v>
      </c>
      <c r="C3048" s="1">
        <f t="shared" si="94"/>
        <v>2007</v>
      </c>
      <c r="D3048" s="1">
        <f t="shared" si="95"/>
        <v>7</v>
      </c>
      <c r="E3048" s="1">
        <v>58</v>
      </c>
      <c r="F3048" s="1">
        <v>18</v>
      </c>
    </row>
    <row r="3049" spans="1:6" x14ac:dyDescent="0.25">
      <c r="A3049" s="1" t="s">
        <v>15</v>
      </c>
      <c r="B3049" s="4">
        <v>39289</v>
      </c>
      <c r="C3049" s="1">
        <f t="shared" si="94"/>
        <v>2007</v>
      </c>
      <c r="D3049" s="1">
        <f t="shared" si="95"/>
        <v>7</v>
      </c>
      <c r="E3049" s="1">
        <v>29</v>
      </c>
      <c r="F3049" s="1">
        <v>6</v>
      </c>
    </row>
    <row r="3050" spans="1:6" x14ac:dyDescent="0.25">
      <c r="A3050" s="1" t="s">
        <v>15</v>
      </c>
      <c r="B3050" s="4">
        <v>39290</v>
      </c>
      <c r="C3050" s="1">
        <f t="shared" si="94"/>
        <v>2007</v>
      </c>
      <c r="D3050" s="1">
        <f t="shared" si="95"/>
        <v>7</v>
      </c>
      <c r="E3050" s="1">
        <v>51</v>
      </c>
      <c r="F3050" s="1">
        <v>8</v>
      </c>
    </row>
    <row r="3051" spans="1:6" x14ac:dyDescent="0.25">
      <c r="A3051" s="1" t="s">
        <v>15</v>
      </c>
      <c r="B3051" s="4">
        <v>39291</v>
      </c>
      <c r="C3051" s="1">
        <f t="shared" si="94"/>
        <v>2007</v>
      </c>
      <c r="D3051" s="1">
        <f t="shared" si="95"/>
        <v>7</v>
      </c>
      <c r="E3051" s="1">
        <v>85</v>
      </c>
      <c r="F3051" s="1">
        <v>25</v>
      </c>
    </row>
    <row r="3052" spans="1:6" x14ac:dyDescent="0.25">
      <c r="A3052" s="1" t="s">
        <v>15</v>
      </c>
      <c r="B3052" s="4">
        <v>39292</v>
      </c>
      <c r="C3052" s="1">
        <f t="shared" si="94"/>
        <v>2007</v>
      </c>
      <c r="D3052" s="1">
        <f t="shared" si="95"/>
        <v>7</v>
      </c>
      <c r="E3052" s="1">
        <v>94</v>
      </c>
      <c r="F3052" s="1">
        <v>35</v>
      </c>
    </row>
    <row r="3053" spans="1:6" x14ac:dyDescent="0.25">
      <c r="A3053" s="1" t="s">
        <v>15</v>
      </c>
      <c r="B3053" s="4">
        <v>39293</v>
      </c>
      <c r="C3053" s="1">
        <f t="shared" si="94"/>
        <v>2007</v>
      </c>
      <c r="D3053" s="1">
        <f t="shared" si="95"/>
        <v>7</v>
      </c>
      <c r="E3053" s="1">
        <v>101</v>
      </c>
      <c r="F3053" s="1">
        <v>24</v>
      </c>
    </row>
    <row r="3054" spans="1:6" x14ac:dyDescent="0.25">
      <c r="A3054" s="1" t="s">
        <v>15</v>
      </c>
      <c r="B3054" s="4">
        <v>39294</v>
      </c>
      <c r="C3054" s="1">
        <f t="shared" si="94"/>
        <v>2007</v>
      </c>
      <c r="D3054" s="1">
        <f t="shared" si="95"/>
        <v>7</v>
      </c>
      <c r="E3054" s="1">
        <v>45</v>
      </c>
      <c r="F3054" s="1">
        <v>17</v>
      </c>
    </row>
    <row r="3055" spans="1:6" x14ac:dyDescent="0.25">
      <c r="A3055" s="1" t="s">
        <v>15</v>
      </c>
      <c r="B3055" s="4">
        <v>39295</v>
      </c>
      <c r="C3055" s="1">
        <f t="shared" si="94"/>
        <v>2007</v>
      </c>
      <c r="D3055" s="1">
        <f t="shared" si="95"/>
        <v>8</v>
      </c>
      <c r="E3055" s="1">
        <v>43</v>
      </c>
      <c r="F3055" s="1">
        <v>13</v>
      </c>
    </row>
    <row r="3056" spans="1:6" x14ac:dyDescent="0.25">
      <c r="A3056" s="1" t="s">
        <v>15</v>
      </c>
      <c r="B3056" s="4">
        <v>39296</v>
      </c>
      <c r="C3056" s="1">
        <f t="shared" si="94"/>
        <v>2007</v>
      </c>
      <c r="D3056" s="1">
        <f t="shared" si="95"/>
        <v>8</v>
      </c>
      <c r="E3056" s="1">
        <v>36</v>
      </c>
      <c r="F3056" s="1">
        <v>13</v>
      </c>
    </row>
    <row r="3057" spans="1:6" x14ac:dyDescent="0.25">
      <c r="A3057" s="1" t="s">
        <v>15</v>
      </c>
      <c r="B3057" s="4">
        <v>39297</v>
      </c>
      <c r="C3057" s="1">
        <f t="shared" si="94"/>
        <v>2007</v>
      </c>
      <c r="D3057" s="1">
        <f t="shared" si="95"/>
        <v>8</v>
      </c>
      <c r="E3057" s="1">
        <v>138</v>
      </c>
      <c r="F3057" s="1">
        <v>34</v>
      </c>
    </row>
    <row r="3058" spans="1:6" x14ac:dyDescent="0.25">
      <c r="A3058" s="1" t="s">
        <v>15</v>
      </c>
      <c r="B3058" s="4">
        <v>39298</v>
      </c>
      <c r="C3058" s="1">
        <f t="shared" si="94"/>
        <v>2007</v>
      </c>
      <c r="D3058" s="1">
        <f t="shared" si="95"/>
        <v>8</v>
      </c>
      <c r="E3058" s="1">
        <v>112</v>
      </c>
      <c r="F3058" s="1">
        <v>24</v>
      </c>
    </row>
    <row r="3059" spans="1:6" x14ac:dyDescent="0.25">
      <c r="A3059" s="1" t="s">
        <v>15</v>
      </c>
      <c r="B3059" s="4">
        <v>39299</v>
      </c>
      <c r="C3059" s="1">
        <f t="shared" si="94"/>
        <v>2007</v>
      </c>
      <c r="D3059" s="1">
        <f t="shared" si="95"/>
        <v>8</v>
      </c>
      <c r="E3059" s="1">
        <v>88</v>
      </c>
      <c r="F3059" s="1">
        <v>22</v>
      </c>
    </row>
    <row r="3060" spans="1:6" x14ac:dyDescent="0.25">
      <c r="A3060" s="1" t="s">
        <v>15</v>
      </c>
      <c r="B3060" s="4">
        <v>39300</v>
      </c>
      <c r="C3060" s="1">
        <f t="shared" si="94"/>
        <v>2007</v>
      </c>
      <c r="D3060" s="1">
        <f t="shared" si="95"/>
        <v>8</v>
      </c>
      <c r="E3060" s="1">
        <v>59</v>
      </c>
      <c r="F3060" s="1">
        <v>17</v>
      </c>
    </row>
    <row r="3061" spans="1:6" x14ac:dyDescent="0.25">
      <c r="A3061" s="1" t="s">
        <v>15</v>
      </c>
      <c r="B3061" s="4">
        <v>39301</v>
      </c>
      <c r="C3061" s="1">
        <f t="shared" si="94"/>
        <v>2007</v>
      </c>
      <c r="D3061" s="1">
        <f t="shared" si="95"/>
        <v>8</v>
      </c>
      <c r="E3061" s="1">
        <v>160</v>
      </c>
      <c r="F3061" s="1">
        <v>32</v>
      </c>
    </row>
    <row r="3062" spans="1:6" x14ac:dyDescent="0.25">
      <c r="A3062" s="1" t="s">
        <v>15</v>
      </c>
      <c r="B3062" s="4">
        <v>39302</v>
      </c>
      <c r="C3062" s="1">
        <f t="shared" si="94"/>
        <v>2007</v>
      </c>
      <c r="D3062" s="1">
        <f t="shared" si="95"/>
        <v>8</v>
      </c>
      <c r="E3062" s="1">
        <v>136</v>
      </c>
      <c r="F3062" s="1">
        <v>26</v>
      </c>
    </row>
    <row r="3063" spans="1:6" x14ac:dyDescent="0.25">
      <c r="A3063" s="1" t="s">
        <v>15</v>
      </c>
      <c r="B3063" s="4">
        <v>39303</v>
      </c>
      <c r="C3063" s="1">
        <f t="shared" si="94"/>
        <v>2007</v>
      </c>
      <c r="D3063" s="1">
        <f t="shared" si="95"/>
        <v>8</v>
      </c>
      <c r="E3063" s="1">
        <v>121</v>
      </c>
      <c r="F3063" s="1">
        <v>23</v>
      </c>
    </row>
    <row r="3064" spans="1:6" x14ac:dyDescent="0.25">
      <c r="A3064" s="1" t="s">
        <v>15</v>
      </c>
      <c r="B3064" s="4">
        <v>39304</v>
      </c>
      <c r="C3064" s="1">
        <f t="shared" si="94"/>
        <v>2007</v>
      </c>
      <c r="D3064" s="1">
        <f t="shared" si="95"/>
        <v>8</v>
      </c>
      <c r="E3064" s="1">
        <v>178</v>
      </c>
      <c r="F3064" s="1">
        <v>48</v>
      </c>
    </row>
    <row r="3065" spans="1:6" x14ac:dyDescent="0.25">
      <c r="A3065" s="1" t="s">
        <v>15</v>
      </c>
      <c r="B3065" s="4">
        <v>39305</v>
      </c>
      <c r="C3065" s="1">
        <f t="shared" si="94"/>
        <v>2007</v>
      </c>
      <c r="D3065" s="1">
        <f t="shared" si="95"/>
        <v>8</v>
      </c>
      <c r="E3065" s="1">
        <v>89</v>
      </c>
      <c r="F3065" s="1">
        <v>30</v>
      </c>
    </row>
    <row r="3066" spans="1:6" x14ac:dyDescent="0.25">
      <c r="A3066" s="1" t="s">
        <v>15</v>
      </c>
      <c r="B3066" s="4">
        <v>39306</v>
      </c>
      <c r="C3066" s="1">
        <f t="shared" si="94"/>
        <v>2007</v>
      </c>
      <c r="D3066" s="1">
        <f t="shared" si="95"/>
        <v>8</v>
      </c>
      <c r="E3066" s="1">
        <v>102</v>
      </c>
      <c r="F3066" s="1">
        <v>29</v>
      </c>
    </row>
    <row r="3067" spans="1:6" x14ac:dyDescent="0.25">
      <c r="A3067" s="1" t="s">
        <v>15</v>
      </c>
      <c r="B3067" s="4">
        <v>39307</v>
      </c>
      <c r="C3067" s="1">
        <f t="shared" si="94"/>
        <v>2007</v>
      </c>
      <c r="D3067" s="1">
        <f t="shared" si="95"/>
        <v>8</v>
      </c>
      <c r="E3067" s="1">
        <v>136</v>
      </c>
      <c r="F3067" s="1">
        <v>32</v>
      </c>
    </row>
    <row r="3068" spans="1:6" x14ac:dyDescent="0.25">
      <c r="A3068" s="1" t="s">
        <v>15</v>
      </c>
      <c r="B3068" s="4">
        <v>39308</v>
      </c>
      <c r="C3068" s="1">
        <f t="shared" si="94"/>
        <v>2007</v>
      </c>
      <c r="D3068" s="1">
        <f t="shared" si="95"/>
        <v>8</v>
      </c>
      <c r="E3068" s="1">
        <v>84</v>
      </c>
      <c r="F3068" s="1">
        <v>18</v>
      </c>
    </row>
    <row r="3069" spans="1:6" x14ac:dyDescent="0.25">
      <c r="A3069" s="1" t="s">
        <v>15</v>
      </c>
      <c r="B3069" s="4">
        <v>39309</v>
      </c>
      <c r="C3069" s="1">
        <f t="shared" si="94"/>
        <v>2007</v>
      </c>
      <c r="D3069" s="1">
        <f t="shared" si="95"/>
        <v>8</v>
      </c>
      <c r="E3069" s="1">
        <v>41</v>
      </c>
      <c r="F3069" s="1">
        <v>12</v>
      </c>
    </row>
    <row r="3070" spans="1:6" x14ac:dyDescent="0.25">
      <c r="A3070" s="1" t="s">
        <v>15</v>
      </c>
      <c r="B3070" s="4">
        <v>39310</v>
      </c>
      <c r="C3070" s="1">
        <f t="shared" si="94"/>
        <v>2007</v>
      </c>
      <c r="D3070" s="1">
        <f t="shared" si="95"/>
        <v>8</v>
      </c>
      <c r="E3070" s="1">
        <v>67</v>
      </c>
      <c r="F3070" s="1">
        <v>14</v>
      </c>
    </row>
    <row r="3071" spans="1:6" x14ac:dyDescent="0.25">
      <c r="A3071" s="1" t="s">
        <v>15</v>
      </c>
      <c r="B3071" s="4">
        <v>39311</v>
      </c>
      <c r="C3071" s="1">
        <f t="shared" si="94"/>
        <v>2007</v>
      </c>
      <c r="D3071" s="1">
        <f t="shared" si="95"/>
        <v>8</v>
      </c>
      <c r="E3071" s="1">
        <v>148</v>
      </c>
      <c r="F3071" s="1">
        <v>26</v>
      </c>
    </row>
    <row r="3072" spans="1:6" x14ac:dyDescent="0.25">
      <c r="A3072" s="1" t="s">
        <v>15</v>
      </c>
      <c r="B3072" s="4">
        <v>39312</v>
      </c>
      <c r="C3072" s="1">
        <f t="shared" si="94"/>
        <v>2007</v>
      </c>
      <c r="D3072" s="1">
        <f t="shared" si="95"/>
        <v>8</v>
      </c>
      <c r="E3072" s="1">
        <v>102</v>
      </c>
      <c r="F3072" s="1">
        <v>25</v>
      </c>
    </row>
    <row r="3073" spans="1:6" x14ac:dyDescent="0.25">
      <c r="A3073" s="1" t="s">
        <v>15</v>
      </c>
      <c r="B3073" s="4">
        <v>39313</v>
      </c>
      <c r="C3073" s="1">
        <f t="shared" si="94"/>
        <v>2007</v>
      </c>
      <c r="D3073" s="1">
        <f t="shared" si="95"/>
        <v>8</v>
      </c>
      <c r="E3073" s="1">
        <v>131</v>
      </c>
      <c r="F3073" s="1">
        <v>31</v>
      </c>
    </row>
    <row r="3074" spans="1:6" x14ac:dyDescent="0.25">
      <c r="A3074" s="1" t="s">
        <v>15</v>
      </c>
      <c r="B3074" s="4">
        <v>39314</v>
      </c>
      <c r="C3074" s="1">
        <f t="shared" si="94"/>
        <v>2007</v>
      </c>
      <c r="D3074" s="1">
        <f t="shared" si="95"/>
        <v>8</v>
      </c>
      <c r="E3074" s="1">
        <v>54</v>
      </c>
      <c r="F3074" s="1">
        <v>16</v>
      </c>
    </row>
    <row r="3075" spans="1:6" x14ac:dyDescent="0.25">
      <c r="A3075" s="1" t="s">
        <v>15</v>
      </c>
      <c r="B3075" s="4">
        <v>39315</v>
      </c>
      <c r="C3075" s="1">
        <f t="shared" ref="C3075:C3138" si="96">YEAR(B3075)</f>
        <v>2007</v>
      </c>
      <c r="D3075" s="1">
        <f t="shared" ref="D3075:D3138" si="97">MONTH(B3075)</f>
        <v>8</v>
      </c>
      <c r="E3075" s="1">
        <v>100</v>
      </c>
      <c r="F3075" s="1">
        <v>29</v>
      </c>
    </row>
    <row r="3076" spans="1:6" x14ac:dyDescent="0.25">
      <c r="A3076" s="1" t="s">
        <v>15</v>
      </c>
      <c r="B3076" s="4">
        <v>39316</v>
      </c>
      <c r="C3076" s="1">
        <f t="shared" si="96"/>
        <v>2007</v>
      </c>
      <c r="D3076" s="1">
        <f t="shared" si="97"/>
        <v>8</v>
      </c>
      <c r="E3076" s="1">
        <v>134</v>
      </c>
      <c r="F3076" s="1">
        <v>22</v>
      </c>
    </row>
    <row r="3077" spans="1:6" x14ac:dyDescent="0.25">
      <c r="A3077" s="1" t="s">
        <v>15</v>
      </c>
      <c r="B3077" s="4">
        <v>39317</v>
      </c>
      <c r="C3077" s="1">
        <f t="shared" si="96"/>
        <v>2007</v>
      </c>
      <c r="D3077" s="1">
        <f t="shared" si="97"/>
        <v>8</v>
      </c>
      <c r="E3077" s="1">
        <v>196</v>
      </c>
      <c r="F3077" s="1">
        <v>58</v>
      </c>
    </row>
    <row r="3078" spans="1:6" x14ac:dyDescent="0.25">
      <c r="A3078" s="1" t="s">
        <v>15</v>
      </c>
      <c r="B3078" s="4">
        <v>39318</v>
      </c>
      <c r="C3078" s="1">
        <f t="shared" si="96"/>
        <v>2007</v>
      </c>
      <c r="D3078" s="1">
        <f t="shared" si="97"/>
        <v>8</v>
      </c>
      <c r="E3078" s="1">
        <v>240</v>
      </c>
      <c r="F3078" s="1">
        <v>59</v>
      </c>
    </row>
    <row r="3079" spans="1:6" x14ac:dyDescent="0.25">
      <c r="A3079" s="1" t="s">
        <v>15</v>
      </c>
      <c r="B3079" s="4">
        <v>39319</v>
      </c>
      <c r="C3079" s="1">
        <f t="shared" si="96"/>
        <v>2007</v>
      </c>
      <c r="D3079" s="1">
        <f t="shared" si="97"/>
        <v>8</v>
      </c>
      <c r="E3079" s="1">
        <v>150</v>
      </c>
      <c r="F3079" s="1">
        <v>35</v>
      </c>
    </row>
    <row r="3080" spans="1:6" x14ac:dyDescent="0.25">
      <c r="A3080" s="1" t="s">
        <v>15</v>
      </c>
      <c r="B3080" s="4">
        <v>39320</v>
      </c>
      <c r="C3080" s="1">
        <f t="shared" si="96"/>
        <v>2007</v>
      </c>
      <c r="D3080" s="1">
        <f t="shared" si="97"/>
        <v>8</v>
      </c>
      <c r="E3080" s="1">
        <v>201</v>
      </c>
      <c r="F3080" s="1">
        <v>38</v>
      </c>
    </row>
    <row r="3081" spans="1:6" x14ac:dyDescent="0.25">
      <c r="A3081" s="1" t="s">
        <v>15</v>
      </c>
      <c r="B3081" s="4">
        <v>39321</v>
      </c>
      <c r="C3081" s="1">
        <f t="shared" si="96"/>
        <v>2007</v>
      </c>
      <c r="D3081" s="1">
        <f t="shared" si="97"/>
        <v>8</v>
      </c>
      <c r="E3081" s="1">
        <v>163</v>
      </c>
      <c r="F3081" s="1">
        <v>48</v>
      </c>
    </row>
    <row r="3082" spans="1:6" x14ac:dyDescent="0.25">
      <c r="A3082" s="1" t="s">
        <v>15</v>
      </c>
      <c r="B3082" s="4">
        <v>39322</v>
      </c>
      <c r="C3082" s="1">
        <f t="shared" si="96"/>
        <v>2007</v>
      </c>
      <c r="D3082" s="1">
        <f t="shared" si="97"/>
        <v>8</v>
      </c>
      <c r="E3082" s="1">
        <v>174</v>
      </c>
      <c r="F3082" s="1">
        <v>44</v>
      </c>
    </row>
    <row r="3083" spans="1:6" x14ac:dyDescent="0.25">
      <c r="A3083" s="1" t="s">
        <v>15</v>
      </c>
      <c r="B3083" s="4">
        <v>39323</v>
      </c>
      <c r="C3083" s="1">
        <f t="shared" si="96"/>
        <v>2007</v>
      </c>
      <c r="D3083" s="1">
        <f t="shared" si="97"/>
        <v>8</v>
      </c>
      <c r="E3083" s="1">
        <v>128</v>
      </c>
      <c r="F3083" s="1">
        <v>25</v>
      </c>
    </row>
    <row r="3084" spans="1:6" x14ac:dyDescent="0.25">
      <c r="A3084" s="1" t="s">
        <v>15</v>
      </c>
      <c r="B3084" s="4">
        <v>39324</v>
      </c>
      <c r="C3084" s="1">
        <f t="shared" si="96"/>
        <v>2007</v>
      </c>
      <c r="D3084" s="1">
        <f t="shared" si="97"/>
        <v>8</v>
      </c>
      <c r="E3084" s="1">
        <v>111</v>
      </c>
      <c r="F3084" s="1">
        <v>22</v>
      </c>
    </row>
    <row r="3085" spans="1:6" x14ac:dyDescent="0.25">
      <c r="A3085" s="1" t="s">
        <v>15</v>
      </c>
      <c r="B3085" s="4">
        <v>39325</v>
      </c>
      <c r="C3085" s="1">
        <f t="shared" si="96"/>
        <v>2007</v>
      </c>
      <c r="D3085" s="1">
        <f t="shared" si="97"/>
        <v>8</v>
      </c>
      <c r="E3085" s="1">
        <v>170</v>
      </c>
      <c r="F3085" s="1">
        <v>30</v>
      </c>
    </row>
    <row r="3086" spans="1:6" x14ac:dyDescent="0.25">
      <c r="A3086" s="1" t="s">
        <v>15</v>
      </c>
      <c r="B3086" s="4">
        <v>39326</v>
      </c>
      <c r="C3086" s="1">
        <f t="shared" si="96"/>
        <v>2007</v>
      </c>
      <c r="D3086" s="1">
        <f t="shared" si="97"/>
        <v>9</v>
      </c>
      <c r="E3086" s="1">
        <v>182</v>
      </c>
      <c r="F3086" s="1">
        <v>44</v>
      </c>
    </row>
    <row r="3087" spans="1:6" x14ac:dyDescent="0.25">
      <c r="A3087" s="1" t="s">
        <v>15</v>
      </c>
      <c r="B3087" s="4">
        <v>39327</v>
      </c>
      <c r="C3087" s="1">
        <f t="shared" si="96"/>
        <v>2007</v>
      </c>
      <c r="D3087" s="1">
        <f t="shared" si="97"/>
        <v>9</v>
      </c>
      <c r="E3087" s="1">
        <v>148</v>
      </c>
      <c r="F3087" s="1">
        <v>38</v>
      </c>
    </row>
    <row r="3088" spans="1:6" x14ac:dyDescent="0.25">
      <c r="A3088" s="1" t="s">
        <v>15</v>
      </c>
      <c r="B3088" s="4">
        <v>39328</v>
      </c>
      <c r="C3088" s="1">
        <f t="shared" si="96"/>
        <v>2007</v>
      </c>
      <c r="D3088" s="1">
        <f t="shared" si="97"/>
        <v>9</v>
      </c>
      <c r="E3088" s="1">
        <v>98</v>
      </c>
      <c r="F3088" s="1">
        <v>31</v>
      </c>
    </row>
    <row r="3089" spans="1:6" x14ac:dyDescent="0.25">
      <c r="A3089" s="1" t="s">
        <v>15</v>
      </c>
      <c r="B3089" s="4">
        <v>39329</v>
      </c>
      <c r="C3089" s="1">
        <f t="shared" si="96"/>
        <v>2007</v>
      </c>
      <c r="D3089" s="1">
        <f t="shared" si="97"/>
        <v>9</v>
      </c>
      <c r="E3089" s="1">
        <v>96</v>
      </c>
      <c r="F3089" s="1">
        <v>24</v>
      </c>
    </row>
    <row r="3090" spans="1:6" x14ac:dyDescent="0.25">
      <c r="A3090" s="1" t="s">
        <v>15</v>
      </c>
      <c r="B3090" s="4">
        <v>39330</v>
      </c>
      <c r="C3090" s="1">
        <f t="shared" si="96"/>
        <v>2007</v>
      </c>
      <c r="D3090" s="1">
        <f t="shared" si="97"/>
        <v>9</v>
      </c>
      <c r="E3090" s="1">
        <v>249</v>
      </c>
      <c r="F3090" s="1">
        <v>65</v>
      </c>
    </row>
    <row r="3091" spans="1:6" x14ac:dyDescent="0.25">
      <c r="A3091" s="1" t="s">
        <v>15</v>
      </c>
      <c r="B3091" s="4">
        <v>39331</v>
      </c>
      <c r="C3091" s="1">
        <f t="shared" si="96"/>
        <v>2007</v>
      </c>
      <c r="D3091" s="1">
        <f t="shared" si="97"/>
        <v>9</v>
      </c>
      <c r="E3091" s="1">
        <v>474</v>
      </c>
      <c r="F3091" s="1">
        <v>113</v>
      </c>
    </row>
    <row r="3092" spans="1:6" x14ac:dyDescent="0.25">
      <c r="A3092" s="1" t="s">
        <v>15</v>
      </c>
      <c r="B3092" s="4">
        <v>39332</v>
      </c>
      <c r="C3092" s="1">
        <f t="shared" si="96"/>
        <v>2007</v>
      </c>
      <c r="D3092" s="1">
        <f t="shared" si="97"/>
        <v>9</v>
      </c>
      <c r="E3092" s="1">
        <v>677</v>
      </c>
      <c r="F3092" s="1">
        <v>168</v>
      </c>
    </row>
    <row r="3093" spans="1:6" x14ac:dyDescent="0.25">
      <c r="A3093" s="1" t="s">
        <v>15</v>
      </c>
      <c r="B3093" s="4">
        <v>39333</v>
      </c>
      <c r="C3093" s="1">
        <f t="shared" si="96"/>
        <v>2007</v>
      </c>
      <c r="D3093" s="1">
        <f t="shared" si="97"/>
        <v>9</v>
      </c>
      <c r="E3093" s="1">
        <v>638</v>
      </c>
      <c r="F3093" s="1">
        <v>154</v>
      </c>
    </row>
    <row r="3094" spans="1:6" x14ac:dyDescent="0.25">
      <c r="A3094" s="1" t="s">
        <v>15</v>
      </c>
      <c r="B3094" s="4">
        <v>39334</v>
      </c>
      <c r="C3094" s="1">
        <f t="shared" si="96"/>
        <v>2007</v>
      </c>
      <c r="D3094" s="1">
        <f t="shared" si="97"/>
        <v>9</v>
      </c>
      <c r="E3094" s="1">
        <v>563</v>
      </c>
      <c r="F3094" s="1">
        <v>149</v>
      </c>
    </row>
    <row r="3095" spans="1:6" x14ac:dyDescent="0.25">
      <c r="A3095" s="1" t="s">
        <v>15</v>
      </c>
      <c r="B3095" s="4">
        <v>39335</v>
      </c>
      <c r="C3095" s="1">
        <f t="shared" si="96"/>
        <v>2007</v>
      </c>
      <c r="D3095" s="1">
        <f t="shared" si="97"/>
        <v>9</v>
      </c>
      <c r="E3095" s="1">
        <v>436</v>
      </c>
      <c r="F3095" s="1">
        <v>100</v>
      </c>
    </row>
    <row r="3096" spans="1:6" x14ac:dyDescent="0.25">
      <c r="A3096" s="1" t="s">
        <v>15</v>
      </c>
      <c r="B3096" s="4">
        <v>39336</v>
      </c>
      <c r="C3096" s="1">
        <f t="shared" si="96"/>
        <v>2007</v>
      </c>
      <c r="D3096" s="1">
        <f t="shared" si="97"/>
        <v>9</v>
      </c>
      <c r="E3096" s="1">
        <v>771</v>
      </c>
      <c r="F3096" s="1">
        <v>197</v>
      </c>
    </row>
    <row r="3097" spans="1:6" x14ac:dyDescent="0.25">
      <c r="A3097" s="1" t="s">
        <v>15</v>
      </c>
      <c r="B3097" s="4">
        <v>39337</v>
      </c>
      <c r="C3097" s="1">
        <f t="shared" si="96"/>
        <v>2007</v>
      </c>
      <c r="D3097" s="1">
        <f t="shared" si="97"/>
        <v>9</v>
      </c>
      <c r="E3097" s="1">
        <v>650</v>
      </c>
      <c r="F3097" s="1">
        <v>142</v>
      </c>
    </row>
    <row r="3098" spans="1:6" x14ac:dyDescent="0.25">
      <c r="A3098" s="1" t="s">
        <v>15</v>
      </c>
      <c r="B3098" s="4">
        <v>39338</v>
      </c>
      <c r="C3098" s="1">
        <f t="shared" si="96"/>
        <v>2007</v>
      </c>
      <c r="D3098" s="1">
        <f t="shared" si="97"/>
        <v>9</v>
      </c>
      <c r="E3098" s="1">
        <v>712</v>
      </c>
      <c r="F3098" s="1">
        <v>148</v>
      </c>
    </row>
    <row r="3099" spans="1:6" x14ac:dyDescent="0.25">
      <c r="A3099" s="1" t="s">
        <v>15</v>
      </c>
      <c r="B3099" s="4">
        <v>39339</v>
      </c>
      <c r="C3099" s="1">
        <f t="shared" si="96"/>
        <v>2007</v>
      </c>
      <c r="D3099" s="1">
        <f t="shared" si="97"/>
        <v>9</v>
      </c>
      <c r="E3099" s="1">
        <v>856</v>
      </c>
      <c r="F3099" s="1">
        <v>191</v>
      </c>
    </row>
    <row r="3100" spans="1:6" x14ac:dyDescent="0.25">
      <c r="A3100" s="1" t="s">
        <v>15</v>
      </c>
      <c r="B3100" s="4">
        <v>39340</v>
      </c>
      <c r="C3100" s="1">
        <f t="shared" si="96"/>
        <v>2007</v>
      </c>
      <c r="D3100" s="1">
        <f t="shared" si="97"/>
        <v>9</v>
      </c>
      <c r="E3100" s="1">
        <v>982</v>
      </c>
      <c r="F3100" s="1">
        <v>208</v>
      </c>
    </row>
    <row r="3101" spans="1:6" x14ac:dyDescent="0.25">
      <c r="A3101" s="1" t="s">
        <v>15</v>
      </c>
      <c r="B3101" s="4">
        <v>39341</v>
      </c>
      <c r="C3101" s="1">
        <f t="shared" si="96"/>
        <v>2007</v>
      </c>
      <c r="D3101" s="1">
        <f t="shared" si="97"/>
        <v>9</v>
      </c>
      <c r="E3101" s="1">
        <v>708</v>
      </c>
      <c r="F3101" s="1">
        <v>138</v>
      </c>
    </row>
    <row r="3102" spans="1:6" x14ac:dyDescent="0.25">
      <c r="A3102" s="1" t="s">
        <v>15</v>
      </c>
      <c r="B3102" s="4">
        <v>39342</v>
      </c>
      <c r="C3102" s="1">
        <f t="shared" si="96"/>
        <v>2007</v>
      </c>
      <c r="D3102" s="1">
        <f t="shared" si="97"/>
        <v>9</v>
      </c>
      <c r="E3102" s="1">
        <v>2606</v>
      </c>
      <c r="F3102" s="1">
        <v>574</v>
      </c>
    </row>
    <row r="3103" spans="1:6" x14ac:dyDescent="0.25">
      <c r="A3103" s="1" t="s">
        <v>15</v>
      </c>
      <c r="B3103" s="4">
        <v>39343</v>
      </c>
      <c r="C3103" s="1">
        <f t="shared" si="96"/>
        <v>2007</v>
      </c>
      <c r="D3103" s="1">
        <f t="shared" si="97"/>
        <v>9</v>
      </c>
      <c r="E3103" s="1">
        <v>2524</v>
      </c>
      <c r="F3103" s="1">
        <v>556</v>
      </c>
    </row>
    <row r="3104" spans="1:6" x14ac:dyDescent="0.25">
      <c r="A3104" s="1" t="s">
        <v>15</v>
      </c>
      <c r="B3104" s="4">
        <v>39344</v>
      </c>
      <c r="C3104" s="1">
        <f t="shared" si="96"/>
        <v>2007</v>
      </c>
      <c r="D3104" s="1">
        <f t="shared" si="97"/>
        <v>9</v>
      </c>
      <c r="E3104" s="1">
        <v>1963</v>
      </c>
      <c r="F3104" s="1">
        <v>402</v>
      </c>
    </row>
    <row r="3105" spans="1:6" x14ac:dyDescent="0.25">
      <c r="A3105" s="1" t="s">
        <v>15</v>
      </c>
      <c r="B3105" s="4">
        <v>39345</v>
      </c>
      <c r="C3105" s="1">
        <f t="shared" si="96"/>
        <v>2007</v>
      </c>
      <c r="D3105" s="1">
        <f t="shared" si="97"/>
        <v>9</v>
      </c>
      <c r="E3105" s="1">
        <v>2187</v>
      </c>
      <c r="F3105" s="1">
        <v>457</v>
      </c>
    </row>
    <row r="3106" spans="1:6" x14ac:dyDescent="0.25">
      <c r="A3106" s="1" t="s">
        <v>15</v>
      </c>
      <c r="B3106" s="4">
        <v>39346</v>
      </c>
      <c r="C3106" s="1">
        <f t="shared" si="96"/>
        <v>2007</v>
      </c>
      <c r="D3106" s="1">
        <f t="shared" si="97"/>
        <v>9</v>
      </c>
      <c r="E3106" s="1">
        <v>3770</v>
      </c>
      <c r="F3106" s="1">
        <v>788</v>
      </c>
    </row>
    <row r="3107" spans="1:6" x14ac:dyDescent="0.25">
      <c r="A3107" s="1" t="s">
        <v>15</v>
      </c>
      <c r="B3107" s="4">
        <v>39347</v>
      </c>
      <c r="C3107" s="1">
        <f t="shared" si="96"/>
        <v>2007</v>
      </c>
      <c r="D3107" s="1">
        <f t="shared" si="97"/>
        <v>9</v>
      </c>
      <c r="E3107" s="1">
        <v>4742</v>
      </c>
      <c r="F3107" s="1">
        <v>961</v>
      </c>
    </row>
    <row r="3108" spans="1:6" x14ac:dyDescent="0.25">
      <c r="A3108" s="1" t="s">
        <v>15</v>
      </c>
      <c r="B3108" s="4">
        <v>39348</v>
      </c>
      <c r="C3108" s="1">
        <f t="shared" si="96"/>
        <v>2007</v>
      </c>
      <c r="D3108" s="1">
        <f t="shared" si="97"/>
        <v>9</v>
      </c>
      <c r="E3108" s="1">
        <v>6161</v>
      </c>
      <c r="F3108" s="1">
        <v>1338</v>
      </c>
    </row>
    <row r="3109" spans="1:6" x14ac:dyDescent="0.25">
      <c r="A3109" s="1" t="s">
        <v>15</v>
      </c>
      <c r="B3109" s="4">
        <v>39349</v>
      </c>
      <c r="C3109" s="1">
        <f t="shared" si="96"/>
        <v>2007</v>
      </c>
      <c r="D3109" s="1">
        <f t="shared" si="97"/>
        <v>9</v>
      </c>
      <c r="E3109" s="1">
        <v>3490</v>
      </c>
      <c r="F3109" s="1">
        <v>767</v>
      </c>
    </row>
    <row r="3110" spans="1:6" x14ac:dyDescent="0.25">
      <c r="A3110" s="1" t="s">
        <v>15</v>
      </c>
      <c r="B3110" s="4">
        <v>39350</v>
      </c>
      <c r="C3110" s="1">
        <f t="shared" si="96"/>
        <v>2007</v>
      </c>
      <c r="D3110" s="1">
        <f t="shared" si="97"/>
        <v>9</v>
      </c>
      <c r="E3110" s="1">
        <v>2560</v>
      </c>
      <c r="F3110" s="1">
        <v>520</v>
      </c>
    </row>
    <row r="3111" spans="1:6" x14ac:dyDescent="0.25">
      <c r="A3111" s="1" t="s">
        <v>15</v>
      </c>
      <c r="B3111" s="4">
        <v>39351</v>
      </c>
      <c r="C3111" s="1">
        <f t="shared" si="96"/>
        <v>2007</v>
      </c>
      <c r="D3111" s="1">
        <f t="shared" si="97"/>
        <v>9</v>
      </c>
      <c r="E3111" s="1">
        <v>3472</v>
      </c>
      <c r="F3111" s="1">
        <v>672</v>
      </c>
    </row>
    <row r="3112" spans="1:6" x14ac:dyDescent="0.25">
      <c r="A3112" s="1" t="s">
        <v>15</v>
      </c>
      <c r="B3112" s="4">
        <v>39352</v>
      </c>
      <c r="C3112" s="1">
        <f t="shared" si="96"/>
        <v>2007</v>
      </c>
      <c r="D3112" s="1">
        <f t="shared" si="97"/>
        <v>9</v>
      </c>
      <c r="E3112" s="1">
        <v>2965</v>
      </c>
      <c r="F3112" s="1">
        <v>594</v>
      </c>
    </row>
    <row r="3113" spans="1:6" x14ac:dyDescent="0.25">
      <c r="A3113" s="1" t="s">
        <v>15</v>
      </c>
      <c r="B3113" s="4">
        <v>39353</v>
      </c>
      <c r="C3113" s="1">
        <f t="shared" si="96"/>
        <v>2007</v>
      </c>
      <c r="D3113" s="1">
        <f t="shared" si="97"/>
        <v>9</v>
      </c>
      <c r="E3113" s="1">
        <v>4354</v>
      </c>
      <c r="F3113" s="1">
        <v>875</v>
      </c>
    </row>
    <row r="3114" spans="1:6" x14ac:dyDescent="0.25">
      <c r="A3114" s="1" t="s">
        <v>15</v>
      </c>
      <c r="B3114" s="4">
        <v>39354</v>
      </c>
      <c r="C3114" s="1">
        <f t="shared" si="96"/>
        <v>2007</v>
      </c>
      <c r="D3114" s="1">
        <f t="shared" si="97"/>
        <v>9</v>
      </c>
      <c r="E3114" s="1">
        <v>6239</v>
      </c>
      <c r="F3114" s="1">
        <v>1265</v>
      </c>
    </row>
    <row r="3115" spans="1:6" x14ac:dyDescent="0.25">
      <c r="A3115" s="1" t="s">
        <v>15</v>
      </c>
      <c r="B3115" s="4">
        <v>39355</v>
      </c>
      <c r="C3115" s="1">
        <f t="shared" si="96"/>
        <v>2007</v>
      </c>
      <c r="D3115" s="1">
        <f t="shared" si="97"/>
        <v>9</v>
      </c>
      <c r="E3115" s="1">
        <v>3710</v>
      </c>
      <c r="F3115" s="1">
        <v>752</v>
      </c>
    </row>
    <row r="3116" spans="1:6" x14ac:dyDescent="0.25">
      <c r="A3116" s="1" t="s">
        <v>15</v>
      </c>
      <c r="B3116" s="4">
        <v>39356</v>
      </c>
      <c r="C3116" s="1">
        <f t="shared" si="96"/>
        <v>2007</v>
      </c>
      <c r="D3116" s="1">
        <f t="shared" si="97"/>
        <v>10</v>
      </c>
      <c r="E3116" s="1">
        <v>2840</v>
      </c>
      <c r="F3116" s="1">
        <v>562</v>
      </c>
    </row>
    <row r="3117" spans="1:6" x14ac:dyDescent="0.25">
      <c r="A3117" s="1" t="s">
        <v>15</v>
      </c>
      <c r="B3117" s="4">
        <v>39357</v>
      </c>
      <c r="C3117" s="1">
        <f t="shared" si="96"/>
        <v>2007</v>
      </c>
      <c r="D3117" s="1">
        <f t="shared" si="97"/>
        <v>10</v>
      </c>
      <c r="E3117" s="1">
        <v>4519</v>
      </c>
      <c r="F3117" s="1">
        <v>913</v>
      </c>
    </row>
    <row r="3118" spans="1:6" x14ac:dyDescent="0.25">
      <c r="A3118" s="1" t="s">
        <v>15</v>
      </c>
      <c r="B3118" s="4">
        <v>39358</v>
      </c>
      <c r="C3118" s="1">
        <f t="shared" si="96"/>
        <v>2007</v>
      </c>
      <c r="D3118" s="1">
        <f t="shared" si="97"/>
        <v>10</v>
      </c>
      <c r="E3118" s="1">
        <v>5558</v>
      </c>
      <c r="F3118" s="1">
        <v>1108</v>
      </c>
    </row>
    <row r="3119" spans="1:6" x14ac:dyDescent="0.25">
      <c r="A3119" s="1" t="s">
        <v>15</v>
      </c>
      <c r="B3119" s="4">
        <v>39359</v>
      </c>
      <c r="C3119" s="1">
        <f t="shared" si="96"/>
        <v>2007</v>
      </c>
      <c r="D3119" s="1">
        <f t="shared" si="97"/>
        <v>10</v>
      </c>
      <c r="E3119" s="1">
        <v>4251</v>
      </c>
      <c r="F3119" s="1">
        <v>869</v>
      </c>
    </row>
    <row r="3120" spans="1:6" x14ac:dyDescent="0.25">
      <c r="A3120" s="1" t="s">
        <v>15</v>
      </c>
      <c r="B3120" s="4">
        <v>39360</v>
      </c>
      <c r="C3120" s="1">
        <f t="shared" si="96"/>
        <v>2007</v>
      </c>
      <c r="D3120" s="1">
        <f t="shared" si="97"/>
        <v>10</v>
      </c>
      <c r="E3120" s="1">
        <v>4295</v>
      </c>
      <c r="F3120" s="1">
        <v>844</v>
      </c>
    </row>
    <row r="3121" spans="1:6" x14ac:dyDescent="0.25">
      <c r="A3121" s="1" t="s">
        <v>15</v>
      </c>
      <c r="B3121" s="4">
        <v>39361</v>
      </c>
      <c r="C3121" s="1">
        <f t="shared" si="96"/>
        <v>2007</v>
      </c>
      <c r="D3121" s="1">
        <f t="shared" si="97"/>
        <v>10</v>
      </c>
      <c r="E3121" s="1">
        <v>5941</v>
      </c>
      <c r="F3121" s="1">
        <v>1223</v>
      </c>
    </row>
    <row r="3122" spans="1:6" x14ac:dyDescent="0.25">
      <c r="A3122" s="1" t="s">
        <v>15</v>
      </c>
      <c r="B3122" s="4">
        <v>39362</v>
      </c>
      <c r="C3122" s="1">
        <f t="shared" si="96"/>
        <v>2007</v>
      </c>
      <c r="D3122" s="1">
        <f t="shared" si="97"/>
        <v>10</v>
      </c>
      <c r="E3122" s="1">
        <v>3018</v>
      </c>
      <c r="F3122" s="1">
        <v>642</v>
      </c>
    </row>
    <row r="3123" spans="1:6" x14ac:dyDescent="0.25">
      <c r="A3123" s="1" t="s">
        <v>15</v>
      </c>
      <c r="B3123" s="4">
        <v>39363</v>
      </c>
      <c r="C3123" s="1">
        <f t="shared" si="96"/>
        <v>2007</v>
      </c>
      <c r="D3123" s="1">
        <f t="shared" si="97"/>
        <v>10</v>
      </c>
      <c r="E3123" s="1">
        <v>3233</v>
      </c>
      <c r="F3123" s="1">
        <v>664</v>
      </c>
    </row>
    <row r="3124" spans="1:6" x14ac:dyDescent="0.25">
      <c r="A3124" s="1" t="s">
        <v>15</v>
      </c>
      <c r="B3124" s="4">
        <v>39364</v>
      </c>
      <c r="C3124" s="1">
        <f t="shared" si="96"/>
        <v>2007</v>
      </c>
      <c r="D3124" s="1">
        <f t="shared" si="97"/>
        <v>10</v>
      </c>
      <c r="E3124" s="1">
        <v>2883</v>
      </c>
      <c r="F3124" s="1">
        <v>646</v>
      </c>
    </row>
    <row r="3125" spans="1:6" x14ac:dyDescent="0.25">
      <c r="A3125" s="1" t="s">
        <v>15</v>
      </c>
      <c r="B3125" s="4">
        <v>39365</v>
      </c>
      <c r="C3125" s="1">
        <f t="shared" si="96"/>
        <v>2007</v>
      </c>
      <c r="D3125" s="1">
        <f t="shared" si="97"/>
        <v>10</v>
      </c>
      <c r="E3125" s="1">
        <v>3206</v>
      </c>
      <c r="F3125" s="1">
        <v>648</v>
      </c>
    </row>
    <row r="3126" spans="1:6" x14ac:dyDescent="0.25">
      <c r="A3126" s="1" t="s">
        <v>15</v>
      </c>
      <c r="B3126" s="4">
        <v>39366</v>
      </c>
      <c r="C3126" s="1">
        <f t="shared" si="96"/>
        <v>2007</v>
      </c>
      <c r="D3126" s="1">
        <f t="shared" si="97"/>
        <v>10</v>
      </c>
      <c r="E3126" s="1">
        <v>3963</v>
      </c>
      <c r="F3126" s="1">
        <v>769</v>
      </c>
    </row>
    <row r="3127" spans="1:6" x14ac:dyDescent="0.25">
      <c r="A3127" s="1" t="s">
        <v>15</v>
      </c>
      <c r="B3127" s="4">
        <v>39367</v>
      </c>
      <c r="C3127" s="1">
        <f t="shared" si="96"/>
        <v>2007</v>
      </c>
      <c r="D3127" s="1">
        <f t="shared" si="97"/>
        <v>10</v>
      </c>
      <c r="E3127" s="1">
        <v>1714</v>
      </c>
      <c r="F3127" s="1">
        <v>372</v>
      </c>
    </row>
    <row r="3128" spans="1:6" x14ac:dyDescent="0.25">
      <c r="A3128" s="1" t="s">
        <v>15</v>
      </c>
      <c r="B3128" s="4">
        <v>39368</v>
      </c>
      <c r="C3128" s="1">
        <f t="shared" si="96"/>
        <v>2007</v>
      </c>
      <c r="D3128" s="1">
        <f t="shared" si="97"/>
        <v>10</v>
      </c>
      <c r="E3128" s="1">
        <v>2862</v>
      </c>
      <c r="F3128" s="1">
        <v>617</v>
      </c>
    </row>
    <row r="3129" spans="1:6" x14ac:dyDescent="0.25">
      <c r="A3129" s="1" t="s">
        <v>15</v>
      </c>
      <c r="B3129" s="4">
        <v>39369</v>
      </c>
      <c r="C3129" s="1">
        <f t="shared" si="96"/>
        <v>2007</v>
      </c>
      <c r="D3129" s="1">
        <f t="shared" si="97"/>
        <v>10</v>
      </c>
      <c r="E3129" s="1">
        <v>3332</v>
      </c>
      <c r="F3129" s="1">
        <v>697</v>
      </c>
    </row>
    <row r="3130" spans="1:6" x14ac:dyDescent="0.25">
      <c r="A3130" s="1" t="s">
        <v>15</v>
      </c>
      <c r="B3130" s="4">
        <v>39370</v>
      </c>
      <c r="C3130" s="1">
        <f t="shared" si="96"/>
        <v>2007</v>
      </c>
      <c r="D3130" s="1">
        <f t="shared" si="97"/>
        <v>10</v>
      </c>
      <c r="E3130" s="1">
        <v>1795</v>
      </c>
      <c r="F3130" s="1">
        <v>361</v>
      </c>
    </row>
    <row r="3131" spans="1:6" x14ac:dyDescent="0.25">
      <c r="A3131" s="1" t="s">
        <v>15</v>
      </c>
      <c r="B3131" s="4">
        <v>39371</v>
      </c>
      <c r="C3131" s="1">
        <f t="shared" si="96"/>
        <v>2007</v>
      </c>
      <c r="D3131" s="1">
        <f t="shared" si="97"/>
        <v>10</v>
      </c>
      <c r="E3131" s="1">
        <v>2839</v>
      </c>
      <c r="F3131" s="1">
        <v>509</v>
      </c>
    </row>
    <row r="3132" spans="1:6" x14ac:dyDescent="0.25">
      <c r="A3132" s="1" t="s">
        <v>15</v>
      </c>
      <c r="B3132" s="4">
        <v>39372</v>
      </c>
      <c r="C3132" s="1">
        <f t="shared" si="96"/>
        <v>2007</v>
      </c>
      <c r="D3132" s="1">
        <f t="shared" si="97"/>
        <v>10</v>
      </c>
      <c r="E3132" s="1">
        <v>1629</v>
      </c>
      <c r="F3132" s="1">
        <v>292</v>
      </c>
    </row>
    <row r="3133" spans="1:6" x14ac:dyDescent="0.25">
      <c r="A3133" s="1" t="s">
        <v>15</v>
      </c>
      <c r="B3133" s="4">
        <v>39373</v>
      </c>
      <c r="C3133" s="1">
        <f t="shared" si="96"/>
        <v>2007</v>
      </c>
      <c r="D3133" s="1">
        <f t="shared" si="97"/>
        <v>10</v>
      </c>
      <c r="E3133" s="1">
        <v>1455</v>
      </c>
      <c r="F3133" s="1">
        <v>251</v>
      </c>
    </row>
    <row r="3134" spans="1:6" x14ac:dyDescent="0.25">
      <c r="A3134" s="1" t="s">
        <v>15</v>
      </c>
      <c r="B3134" s="4">
        <v>39374</v>
      </c>
      <c r="C3134" s="1">
        <f t="shared" si="96"/>
        <v>2007</v>
      </c>
      <c r="D3134" s="1">
        <f t="shared" si="97"/>
        <v>10</v>
      </c>
      <c r="E3134" s="1">
        <v>434</v>
      </c>
      <c r="F3134" s="1">
        <v>68</v>
      </c>
    </row>
    <row r="3135" spans="1:6" x14ac:dyDescent="0.25">
      <c r="A3135" s="1" t="s">
        <v>15</v>
      </c>
      <c r="B3135" s="4">
        <v>39375</v>
      </c>
      <c r="C3135" s="1">
        <f t="shared" si="96"/>
        <v>2007</v>
      </c>
      <c r="D3135" s="1">
        <f t="shared" si="97"/>
        <v>10</v>
      </c>
      <c r="E3135" s="1">
        <v>1626</v>
      </c>
      <c r="F3135" s="1">
        <v>354</v>
      </c>
    </row>
    <row r="3136" spans="1:6" x14ac:dyDescent="0.25">
      <c r="A3136" s="1" t="s">
        <v>15</v>
      </c>
      <c r="B3136" s="4">
        <v>39376</v>
      </c>
      <c r="C3136" s="1">
        <f t="shared" si="96"/>
        <v>2007</v>
      </c>
      <c r="D3136" s="1">
        <f t="shared" si="97"/>
        <v>10</v>
      </c>
      <c r="E3136" s="1">
        <v>1707</v>
      </c>
      <c r="F3136" s="1">
        <v>403</v>
      </c>
    </row>
    <row r="3137" spans="1:6" x14ac:dyDescent="0.25">
      <c r="A3137" s="1" t="s">
        <v>15</v>
      </c>
      <c r="B3137" s="4">
        <v>39377</v>
      </c>
      <c r="C3137" s="1">
        <f t="shared" si="96"/>
        <v>2007</v>
      </c>
      <c r="D3137" s="1">
        <f t="shared" si="97"/>
        <v>10</v>
      </c>
      <c r="E3137" s="1">
        <v>1188</v>
      </c>
      <c r="F3137" s="1">
        <v>268</v>
      </c>
    </row>
    <row r="3138" spans="1:6" x14ac:dyDescent="0.25">
      <c r="A3138" s="1" t="s">
        <v>15</v>
      </c>
      <c r="B3138" s="4">
        <v>39378</v>
      </c>
      <c r="C3138" s="1">
        <f t="shared" si="96"/>
        <v>2007</v>
      </c>
      <c r="D3138" s="1">
        <f t="shared" si="97"/>
        <v>10</v>
      </c>
      <c r="E3138" s="1">
        <v>1055</v>
      </c>
      <c r="F3138" s="1">
        <v>217</v>
      </c>
    </row>
    <row r="3139" spans="1:6" x14ac:dyDescent="0.25">
      <c r="A3139" s="1" t="s">
        <v>15</v>
      </c>
      <c r="B3139" s="4">
        <v>39379</v>
      </c>
      <c r="C3139" s="1">
        <f t="shared" ref="C3139:C3191" si="98">YEAR(B3139)</f>
        <v>2007</v>
      </c>
      <c r="D3139" s="1">
        <f t="shared" ref="D3139:D3191" si="99">MONTH(B3139)</f>
        <v>10</v>
      </c>
      <c r="E3139" s="1">
        <v>1050</v>
      </c>
      <c r="F3139" s="1">
        <v>282</v>
      </c>
    </row>
    <row r="3140" spans="1:6" x14ac:dyDescent="0.25">
      <c r="A3140" s="1" t="s">
        <v>15</v>
      </c>
      <c r="B3140" s="4">
        <v>39380</v>
      </c>
      <c r="C3140" s="1">
        <f t="shared" si="98"/>
        <v>2007</v>
      </c>
      <c r="D3140" s="1">
        <f t="shared" si="99"/>
        <v>10</v>
      </c>
      <c r="E3140" s="1">
        <v>1064</v>
      </c>
      <c r="F3140" s="1">
        <v>266</v>
      </c>
    </row>
    <row r="3141" spans="1:6" x14ac:dyDescent="0.25">
      <c r="A3141" s="1" t="s">
        <v>15</v>
      </c>
      <c r="B3141" s="4">
        <v>39381</v>
      </c>
      <c r="C3141" s="1">
        <f t="shared" si="98"/>
        <v>2007</v>
      </c>
      <c r="D3141" s="1">
        <f t="shared" si="99"/>
        <v>10</v>
      </c>
      <c r="E3141" s="1">
        <v>844</v>
      </c>
      <c r="F3141" s="1">
        <v>167</v>
      </c>
    </row>
    <row r="3142" spans="1:6" x14ac:dyDescent="0.25">
      <c r="A3142" s="1" t="s">
        <v>15</v>
      </c>
      <c r="B3142" s="4">
        <v>39382</v>
      </c>
      <c r="C3142" s="1">
        <f t="shared" si="98"/>
        <v>2007</v>
      </c>
      <c r="D3142" s="1">
        <f t="shared" si="99"/>
        <v>10</v>
      </c>
      <c r="E3142" s="1">
        <v>490</v>
      </c>
      <c r="F3142" s="1">
        <v>120</v>
      </c>
    </row>
    <row r="3143" spans="1:6" x14ac:dyDescent="0.25">
      <c r="A3143" s="1" t="s">
        <v>15</v>
      </c>
      <c r="B3143" s="4">
        <v>39383</v>
      </c>
      <c r="C3143" s="1">
        <f t="shared" si="98"/>
        <v>2007</v>
      </c>
      <c r="D3143" s="1">
        <f t="shared" si="99"/>
        <v>10</v>
      </c>
      <c r="E3143" s="1">
        <v>500</v>
      </c>
      <c r="F3143" s="1">
        <v>88</v>
      </c>
    </row>
    <row r="3144" spans="1:6" x14ac:dyDescent="0.25">
      <c r="A3144" s="1" t="s">
        <v>15</v>
      </c>
      <c r="B3144" s="4">
        <v>39384</v>
      </c>
      <c r="C3144" s="1">
        <f t="shared" si="98"/>
        <v>2007</v>
      </c>
      <c r="D3144" s="1">
        <f t="shared" si="99"/>
        <v>10</v>
      </c>
      <c r="E3144" s="1">
        <v>660</v>
      </c>
      <c r="F3144" s="1">
        <v>161</v>
      </c>
    </row>
    <row r="3145" spans="1:6" x14ac:dyDescent="0.25">
      <c r="A3145" s="1" t="s">
        <v>15</v>
      </c>
      <c r="B3145" s="4">
        <v>39385</v>
      </c>
      <c r="C3145" s="1">
        <f t="shared" si="98"/>
        <v>2007</v>
      </c>
      <c r="D3145" s="1">
        <f t="shared" si="99"/>
        <v>10</v>
      </c>
      <c r="E3145" s="1">
        <v>784</v>
      </c>
      <c r="F3145" s="1">
        <v>176</v>
      </c>
    </row>
    <row r="3146" spans="1:6" x14ac:dyDescent="0.25">
      <c r="A3146" s="1" t="s">
        <v>15</v>
      </c>
      <c r="B3146" s="4">
        <v>39386</v>
      </c>
      <c r="C3146" s="1">
        <f t="shared" si="98"/>
        <v>2007</v>
      </c>
      <c r="D3146" s="1">
        <f t="shared" si="99"/>
        <v>10</v>
      </c>
      <c r="E3146" s="1">
        <v>800</v>
      </c>
      <c r="F3146" s="1">
        <v>163</v>
      </c>
    </row>
    <row r="3147" spans="1:6" x14ac:dyDescent="0.25">
      <c r="A3147" s="1" t="s">
        <v>15</v>
      </c>
      <c r="B3147" s="4">
        <v>39387</v>
      </c>
      <c r="C3147" s="1">
        <f t="shared" si="98"/>
        <v>2007</v>
      </c>
      <c r="D3147" s="1">
        <f t="shared" si="99"/>
        <v>11</v>
      </c>
      <c r="E3147" s="1">
        <v>875</v>
      </c>
      <c r="F3147" s="1">
        <v>160</v>
      </c>
    </row>
    <row r="3148" spans="1:6" x14ac:dyDescent="0.25">
      <c r="A3148" s="1" t="s">
        <v>15</v>
      </c>
      <c r="B3148" s="4">
        <v>39388</v>
      </c>
      <c r="C3148" s="1">
        <f t="shared" si="98"/>
        <v>2007</v>
      </c>
      <c r="D3148" s="1">
        <f t="shared" si="99"/>
        <v>11</v>
      </c>
      <c r="E3148" s="1">
        <v>884</v>
      </c>
      <c r="F3148" s="1">
        <v>164</v>
      </c>
    </row>
    <row r="3149" spans="1:6" x14ac:dyDescent="0.25">
      <c r="A3149" s="1" t="s">
        <v>15</v>
      </c>
      <c r="B3149" s="4">
        <v>39389</v>
      </c>
      <c r="C3149" s="1">
        <f t="shared" si="98"/>
        <v>2007</v>
      </c>
      <c r="D3149" s="1">
        <f t="shared" si="99"/>
        <v>11</v>
      </c>
      <c r="E3149" s="1">
        <v>609</v>
      </c>
      <c r="F3149" s="1">
        <v>103</v>
      </c>
    </row>
    <row r="3150" spans="1:6" x14ac:dyDescent="0.25">
      <c r="A3150" s="1" t="s">
        <v>15</v>
      </c>
      <c r="B3150" s="4">
        <v>39390</v>
      </c>
      <c r="C3150" s="1">
        <f t="shared" si="98"/>
        <v>2007</v>
      </c>
      <c r="D3150" s="1">
        <f t="shared" si="99"/>
        <v>11</v>
      </c>
      <c r="E3150" s="1">
        <v>957</v>
      </c>
      <c r="F3150" s="1">
        <v>136</v>
      </c>
    </row>
    <row r="3151" spans="1:6" x14ac:dyDescent="0.25">
      <c r="A3151" s="1" t="s">
        <v>15</v>
      </c>
      <c r="B3151" s="4">
        <v>39391</v>
      </c>
      <c r="C3151" s="1">
        <f t="shared" si="98"/>
        <v>2007</v>
      </c>
      <c r="D3151" s="1">
        <f t="shared" si="99"/>
        <v>11</v>
      </c>
      <c r="E3151" s="1">
        <v>282</v>
      </c>
      <c r="F3151" s="1">
        <v>56</v>
      </c>
    </row>
    <row r="3152" spans="1:6" x14ac:dyDescent="0.25">
      <c r="A3152" s="1" t="s">
        <v>15</v>
      </c>
      <c r="B3152" s="4">
        <v>39392</v>
      </c>
      <c r="C3152" s="1">
        <f t="shared" si="98"/>
        <v>2007</v>
      </c>
      <c r="D3152" s="1">
        <f t="shared" si="99"/>
        <v>11</v>
      </c>
      <c r="E3152" s="1">
        <v>204</v>
      </c>
      <c r="F3152" s="1">
        <v>41</v>
      </c>
    </row>
    <row r="3153" spans="1:6" x14ac:dyDescent="0.25">
      <c r="A3153" s="1" t="s">
        <v>15</v>
      </c>
      <c r="B3153" s="4">
        <v>39393</v>
      </c>
      <c r="C3153" s="1">
        <f t="shared" si="98"/>
        <v>2007</v>
      </c>
      <c r="D3153" s="1">
        <f t="shared" si="99"/>
        <v>11</v>
      </c>
      <c r="E3153" s="1">
        <v>270</v>
      </c>
      <c r="F3153" s="1">
        <v>67</v>
      </c>
    </row>
    <row r="3154" spans="1:6" x14ac:dyDescent="0.25">
      <c r="A3154" s="1" t="s">
        <v>15</v>
      </c>
      <c r="B3154" s="4">
        <v>39394</v>
      </c>
      <c r="C3154" s="1">
        <f t="shared" si="98"/>
        <v>2007</v>
      </c>
      <c r="D3154" s="1">
        <f t="shared" si="99"/>
        <v>11</v>
      </c>
      <c r="E3154" s="1">
        <v>301</v>
      </c>
      <c r="F3154" s="1">
        <v>49</v>
      </c>
    </row>
    <row r="3155" spans="1:6" x14ac:dyDescent="0.25">
      <c r="A3155" s="1" t="s">
        <v>15</v>
      </c>
      <c r="B3155" s="4">
        <v>39395</v>
      </c>
      <c r="C3155" s="1">
        <f t="shared" si="98"/>
        <v>2007</v>
      </c>
      <c r="D3155" s="1">
        <f t="shared" si="99"/>
        <v>11</v>
      </c>
      <c r="E3155" s="1">
        <v>306</v>
      </c>
      <c r="F3155" s="1">
        <v>51</v>
      </c>
    </row>
    <row r="3156" spans="1:6" x14ac:dyDescent="0.25">
      <c r="A3156" s="1" t="s">
        <v>15</v>
      </c>
      <c r="B3156" s="4">
        <v>39396</v>
      </c>
      <c r="C3156" s="1">
        <f t="shared" si="98"/>
        <v>2007</v>
      </c>
      <c r="D3156" s="1">
        <f t="shared" si="99"/>
        <v>11</v>
      </c>
      <c r="E3156" s="1">
        <v>358</v>
      </c>
      <c r="F3156" s="1">
        <v>72</v>
      </c>
    </row>
    <row r="3157" spans="1:6" x14ac:dyDescent="0.25">
      <c r="A3157" s="1" t="s">
        <v>15</v>
      </c>
      <c r="B3157" s="4">
        <v>39397</v>
      </c>
      <c r="C3157" s="1">
        <f t="shared" si="98"/>
        <v>2007</v>
      </c>
      <c r="D3157" s="1">
        <f t="shared" si="99"/>
        <v>11</v>
      </c>
      <c r="E3157" s="1">
        <v>276</v>
      </c>
      <c r="F3157" s="1">
        <v>60</v>
      </c>
    </row>
    <row r="3158" spans="1:6" x14ac:dyDescent="0.25">
      <c r="A3158" s="1" t="s">
        <v>15</v>
      </c>
      <c r="B3158" s="4">
        <v>39398</v>
      </c>
      <c r="C3158" s="1">
        <f t="shared" si="98"/>
        <v>2007</v>
      </c>
      <c r="D3158" s="1">
        <f t="shared" si="99"/>
        <v>11</v>
      </c>
      <c r="E3158" s="1">
        <v>239</v>
      </c>
      <c r="F3158" s="1">
        <v>50</v>
      </c>
    </row>
    <row r="3159" spans="1:6" x14ac:dyDescent="0.25">
      <c r="A3159" s="1" t="s">
        <v>15</v>
      </c>
      <c r="B3159" s="4">
        <v>39399</v>
      </c>
      <c r="C3159" s="1">
        <f t="shared" si="98"/>
        <v>2007</v>
      </c>
      <c r="D3159" s="1">
        <f t="shared" si="99"/>
        <v>11</v>
      </c>
      <c r="E3159" s="1">
        <v>141</v>
      </c>
      <c r="F3159" s="1">
        <v>25</v>
      </c>
    </row>
    <row r="3160" spans="1:6" x14ac:dyDescent="0.25">
      <c r="A3160" s="1" t="s">
        <v>15</v>
      </c>
      <c r="B3160" s="4">
        <v>39400</v>
      </c>
      <c r="C3160" s="1">
        <f t="shared" si="98"/>
        <v>2007</v>
      </c>
      <c r="D3160" s="1">
        <f t="shared" si="99"/>
        <v>11</v>
      </c>
      <c r="E3160" s="1">
        <v>103</v>
      </c>
      <c r="F3160" s="1">
        <v>24</v>
      </c>
    </row>
    <row r="3161" spans="1:6" x14ac:dyDescent="0.25">
      <c r="A3161" s="1" t="s">
        <v>15</v>
      </c>
      <c r="B3161" s="4">
        <v>39401</v>
      </c>
      <c r="C3161" s="1">
        <f t="shared" si="98"/>
        <v>2007</v>
      </c>
      <c r="D3161" s="1">
        <f t="shared" si="99"/>
        <v>11</v>
      </c>
      <c r="E3161" s="1">
        <v>189</v>
      </c>
      <c r="F3161" s="1">
        <v>39</v>
      </c>
    </row>
    <row r="3162" spans="1:6" x14ac:dyDescent="0.25">
      <c r="A3162" s="1" t="s">
        <v>15</v>
      </c>
      <c r="B3162" s="4">
        <v>39402</v>
      </c>
      <c r="C3162" s="1">
        <f t="shared" si="98"/>
        <v>2007</v>
      </c>
      <c r="D3162" s="1">
        <f t="shared" si="99"/>
        <v>11</v>
      </c>
      <c r="E3162" s="1">
        <v>196</v>
      </c>
      <c r="F3162" s="1">
        <v>55</v>
      </c>
    </row>
    <row r="3163" spans="1:6" x14ac:dyDescent="0.25">
      <c r="A3163" s="1" t="s">
        <v>15</v>
      </c>
      <c r="B3163" s="4">
        <v>39403</v>
      </c>
      <c r="C3163" s="1">
        <f t="shared" si="98"/>
        <v>2007</v>
      </c>
      <c r="D3163" s="1">
        <f t="shared" si="99"/>
        <v>11</v>
      </c>
      <c r="E3163" s="1">
        <v>262</v>
      </c>
      <c r="F3163" s="1">
        <v>64</v>
      </c>
    </row>
    <row r="3164" spans="1:6" x14ac:dyDescent="0.25">
      <c r="A3164" s="1" t="s">
        <v>15</v>
      </c>
      <c r="B3164" s="4">
        <v>39404</v>
      </c>
      <c r="C3164" s="1">
        <f t="shared" si="98"/>
        <v>2007</v>
      </c>
      <c r="D3164" s="1">
        <f t="shared" si="99"/>
        <v>11</v>
      </c>
      <c r="E3164" s="1">
        <v>252</v>
      </c>
      <c r="F3164" s="1">
        <v>62</v>
      </c>
    </row>
    <row r="3165" spans="1:6" x14ac:dyDescent="0.25">
      <c r="A3165" s="1" t="s">
        <v>15</v>
      </c>
      <c r="B3165" s="4">
        <v>39405</v>
      </c>
      <c r="C3165" s="1">
        <f t="shared" si="98"/>
        <v>2007</v>
      </c>
      <c r="D3165" s="1">
        <f t="shared" si="99"/>
        <v>11</v>
      </c>
      <c r="E3165" s="1">
        <v>132</v>
      </c>
      <c r="F3165" s="1">
        <v>37</v>
      </c>
    </row>
    <row r="3166" spans="1:6" x14ac:dyDescent="0.25">
      <c r="A3166" s="1" t="s">
        <v>15</v>
      </c>
      <c r="B3166" s="4">
        <v>39406</v>
      </c>
      <c r="C3166" s="1">
        <f t="shared" si="98"/>
        <v>2007</v>
      </c>
      <c r="D3166" s="1">
        <f t="shared" si="99"/>
        <v>11</v>
      </c>
      <c r="E3166" s="1">
        <v>98</v>
      </c>
      <c r="F3166" s="1">
        <v>27</v>
      </c>
    </row>
    <row r="3167" spans="1:6" x14ac:dyDescent="0.25">
      <c r="A3167" s="1" t="s">
        <v>15</v>
      </c>
      <c r="B3167" s="4">
        <v>39407</v>
      </c>
      <c r="C3167" s="1">
        <f t="shared" si="98"/>
        <v>2007</v>
      </c>
      <c r="D3167" s="1">
        <f t="shared" si="99"/>
        <v>11</v>
      </c>
      <c r="E3167" s="1">
        <v>141</v>
      </c>
      <c r="F3167" s="1">
        <v>32</v>
      </c>
    </row>
    <row r="3168" spans="1:6" x14ac:dyDescent="0.25">
      <c r="A3168" s="1" t="s">
        <v>15</v>
      </c>
      <c r="B3168" s="4">
        <v>39408</v>
      </c>
      <c r="C3168" s="1">
        <f t="shared" si="98"/>
        <v>2007</v>
      </c>
      <c r="D3168" s="1">
        <f t="shared" si="99"/>
        <v>11</v>
      </c>
      <c r="E3168" s="1">
        <v>127</v>
      </c>
      <c r="F3168" s="1">
        <v>39</v>
      </c>
    </row>
    <row r="3169" spans="1:6" x14ac:dyDescent="0.25">
      <c r="A3169" s="1" t="s">
        <v>15</v>
      </c>
      <c r="B3169" s="4">
        <v>39409</v>
      </c>
      <c r="C3169" s="1">
        <f t="shared" si="98"/>
        <v>2007</v>
      </c>
      <c r="D3169" s="1">
        <f t="shared" si="99"/>
        <v>11</v>
      </c>
      <c r="E3169" s="1">
        <v>170</v>
      </c>
      <c r="F3169" s="1">
        <v>41</v>
      </c>
    </row>
    <row r="3170" spans="1:6" x14ac:dyDescent="0.25">
      <c r="A3170" s="1" t="s">
        <v>15</v>
      </c>
      <c r="B3170" s="4">
        <v>39410</v>
      </c>
      <c r="C3170" s="1">
        <f t="shared" si="98"/>
        <v>2007</v>
      </c>
      <c r="D3170" s="1">
        <f t="shared" si="99"/>
        <v>11</v>
      </c>
      <c r="E3170" s="1">
        <v>156</v>
      </c>
      <c r="F3170" s="1">
        <v>30</v>
      </c>
    </row>
    <row r="3171" spans="1:6" x14ac:dyDescent="0.25">
      <c r="A3171" s="1" t="s">
        <v>15</v>
      </c>
      <c r="B3171" s="4">
        <v>39411</v>
      </c>
      <c r="C3171" s="1">
        <f t="shared" si="98"/>
        <v>2007</v>
      </c>
      <c r="D3171" s="1">
        <f t="shared" si="99"/>
        <v>11</v>
      </c>
      <c r="E3171" s="1">
        <v>133</v>
      </c>
      <c r="F3171" s="1">
        <v>23</v>
      </c>
    </row>
    <row r="3172" spans="1:6" x14ac:dyDescent="0.25">
      <c r="A3172" s="1" t="s">
        <v>15</v>
      </c>
      <c r="B3172" s="4">
        <v>39412</v>
      </c>
      <c r="C3172" s="1">
        <f t="shared" si="98"/>
        <v>2007</v>
      </c>
      <c r="D3172" s="1">
        <f t="shared" si="99"/>
        <v>11</v>
      </c>
      <c r="E3172" s="1">
        <v>82</v>
      </c>
      <c r="F3172" s="1">
        <v>11</v>
      </c>
    </row>
    <row r="3173" spans="1:6" x14ac:dyDescent="0.25">
      <c r="A3173" s="1" t="s">
        <v>15</v>
      </c>
      <c r="B3173" s="4">
        <v>39413</v>
      </c>
      <c r="C3173" s="1">
        <f t="shared" si="98"/>
        <v>2007</v>
      </c>
      <c r="D3173" s="1">
        <f t="shared" si="99"/>
        <v>11</v>
      </c>
      <c r="E3173" s="1">
        <v>108</v>
      </c>
      <c r="F3173" s="1">
        <v>31</v>
      </c>
    </row>
    <row r="3174" spans="1:6" x14ac:dyDescent="0.25">
      <c r="A3174" s="1" t="s">
        <v>15</v>
      </c>
      <c r="B3174" s="4">
        <v>39414</v>
      </c>
      <c r="C3174" s="1">
        <f t="shared" si="98"/>
        <v>2007</v>
      </c>
      <c r="D3174" s="1">
        <f t="shared" si="99"/>
        <v>11</v>
      </c>
      <c r="E3174" s="1">
        <v>119</v>
      </c>
      <c r="F3174" s="1">
        <v>26</v>
      </c>
    </row>
    <row r="3175" spans="1:6" x14ac:dyDescent="0.25">
      <c r="A3175" s="1" t="s">
        <v>15</v>
      </c>
      <c r="B3175" s="4">
        <v>39415</v>
      </c>
      <c r="C3175" s="1">
        <f t="shared" si="98"/>
        <v>2007</v>
      </c>
      <c r="D3175" s="1">
        <f t="shared" si="99"/>
        <v>11</v>
      </c>
      <c r="E3175" s="1">
        <v>191</v>
      </c>
      <c r="F3175" s="1">
        <v>45</v>
      </c>
    </row>
    <row r="3176" spans="1:6" x14ac:dyDescent="0.25">
      <c r="A3176" s="1" t="s">
        <v>15</v>
      </c>
      <c r="B3176" s="4">
        <v>39416</v>
      </c>
      <c r="C3176" s="1">
        <f t="shared" si="98"/>
        <v>2007</v>
      </c>
      <c r="D3176" s="1">
        <f t="shared" si="99"/>
        <v>11</v>
      </c>
      <c r="E3176" s="1">
        <v>108</v>
      </c>
      <c r="F3176" s="1">
        <v>24</v>
      </c>
    </row>
    <row r="3177" spans="1:6" x14ac:dyDescent="0.25">
      <c r="A3177" s="1" t="s">
        <v>15</v>
      </c>
      <c r="B3177" s="4">
        <v>39417</v>
      </c>
      <c r="C3177" s="1">
        <f t="shared" si="98"/>
        <v>2007</v>
      </c>
      <c r="D3177" s="1">
        <f t="shared" si="99"/>
        <v>12</v>
      </c>
      <c r="E3177" s="1">
        <v>151</v>
      </c>
      <c r="F3177" s="1">
        <v>30</v>
      </c>
    </row>
    <row r="3178" spans="1:6" x14ac:dyDescent="0.25">
      <c r="A3178" s="1" t="s">
        <v>15</v>
      </c>
      <c r="B3178" s="4">
        <v>39418</v>
      </c>
      <c r="C3178" s="1">
        <f t="shared" si="98"/>
        <v>2007</v>
      </c>
      <c r="D3178" s="1">
        <f t="shared" si="99"/>
        <v>12</v>
      </c>
      <c r="E3178" s="1">
        <v>143</v>
      </c>
      <c r="F3178" s="1">
        <v>26</v>
      </c>
    </row>
    <row r="3179" spans="1:6" x14ac:dyDescent="0.25">
      <c r="A3179" s="1" t="s">
        <v>15</v>
      </c>
      <c r="B3179" s="4">
        <v>39419</v>
      </c>
      <c r="C3179" s="1">
        <f t="shared" si="98"/>
        <v>2007</v>
      </c>
      <c r="D3179" s="1">
        <f t="shared" si="99"/>
        <v>12</v>
      </c>
      <c r="E3179" s="1">
        <v>103</v>
      </c>
      <c r="F3179" s="1">
        <v>25</v>
      </c>
    </row>
    <row r="3180" spans="1:6" x14ac:dyDescent="0.25">
      <c r="A3180" s="1" t="s">
        <v>15</v>
      </c>
      <c r="B3180" s="4">
        <v>39420</v>
      </c>
      <c r="C3180" s="1">
        <f t="shared" si="98"/>
        <v>2007</v>
      </c>
      <c r="D3180" s="1">
        <f t="shared" si="99"/>
        <v>12</v>
      </c>
      <c r="E3180" s="1">
        <v>232</v>
      </c>
      <c r="F3180" s="1">
        <v>61</v>
      </c>
    </row>
    <row r="3181" spans="1:6" x14ac:dyDescent="0.25">
      <c r="A3181" s="1" t="s">
        <v>15</v>
      </c>
      <c r="B3181" s="4">
        <v>39421</v>
      </c>
      <c r="C3181" s="1">
        <f t="shared" si="98"/>
        <v>2007</v>
      </c>
      <c r="D3181" s="1">
        <f t="shared" si="99"/>
        <v>12</v>
      </c>
      <c r="E3181" s="1">
        <v>101</v>
      </c>
      <c r="F3181" s="1">
        <v>18</v>
      </c>
    </row>
    <row r="3182" spans="1:6" x14ac:dyDescent="0.25">
      <c r="A3182" s="1" t="s">
        <v>15</v>
      </c>
      <c r="B3182" s="4">
        <v>39422</v>
      </c>
      <c r="C3182" s="1">
        <f t="shared" si="98"/>
        <v>2007</v>
      </c>
      <c r="D3182" s="1">
        <f t="shared" si="99"/>
        <v>12</v>
      </c>
      <c r="E3182" s="1">
        <v>110</v>
      </c>
      <c r="F3182" s="1">
        <v>27</v>
      </c>
    </row>
    <row r="3183" spans="1:6" x14ac:dyDescent="0.25">
      <c r="A3183" s="1" t="s">
        <v>15</v>
      </c>
      <c r="B3183" s="4">
        <v>39423</v>
      </c>
      <c r="C3183" s="1">
        <f t="shared" si="98"/>
        <v>2007</v>
      </c>
      <c r="D3183" s="1">
        <f t="shared" si="99"/>
        <v>12</v>
      </c>
      <c r="E3183" s="1">
        <v>155</v>
      </c>
      <c r="F3183" s="1">
        <v>31</v>
      </c>
    </row>
    <row r="3184" spans="1:6" x14ac:dyDescent="0.25">
      <c r="A3184" s="1" t="s">
        <v>15</v>
      </c>
      <c r="B3184" s="4">
        <v>39424</v>
      </c>
      <c r="C3184" s="1">
        <f t="shared" si="98"/>
        <v>2007</v>
      </c>
      <c r="D3184" s="1">
        <f t="shared" si="99"/>
        <v>12</v>
      </c>
      <c r="E3184" s="1">
        <v>305</v>
      </c>
      <c r="F3184" s="1">
        <v>76</v>
      </c>
    </row>
    <row r="3185" spans="1:6" x14ac:dyDescent="0.25">
      <c r="A3185" s="1" t="s">
        <v>15</v>
      </c>
      <c r="B3185" s="4">
        <v>39425</v>
      </c>
      <c r="C3185" s="1">
        <f t="shared" si="98"/>
        <v>2007</v>
      </c>
      <c r="D3185" s="1">
        <f t="shared" si="99"/>
        <v>12</v>
      </c>
      <c r="E3185" s="1">
        <v>179</v>
      </c>
      <c r="F3185" s="1">
        <v>38</v>
      </c>
    </row>
    <row r="3186" spans="1:6" x14ac:dyDescent="0.25">
      <c r="A3186" s="1" t="s">
        <v>15</v>
      </c>
      <c r="B3186" s="4">
        <v>39426</v>
      </c>
      <c r="C3186" s="1">
        <f t="shared" si="98"/>
        <v>2007</v>
      </c>
      <c r="D3186" s="1">
        <f t="shared" si="99"/>
        <v>12</v>
      </c>
      <c r="E3186" s="1">
        <v>117</v>
      </c>
      <c r="F3186" s="1">
        <v>34</v>
      </c>
    </row>
    <row r="3187" spans="1:6" x14ac:dyDescent="0.25">
      <c r="A3187" s="1" t="s">
        <v>15</v>
      </c>
      <c r="B3187" s="4">
        <v>39427</v>
      </c>
      <c r="C3187" s="1">
        <f t="shared" si="98"/>
        <v>2007</v>
      </c>
      <c r="D3187" s="1">
        <f t="shared" si="99"/>
        <v>12</v>
      </c>
      <c r="E3187" s="1">
        <v>107</v>
      </c>
      <c r="F3187" s="1">
        <v>19</v>
      </c>
    </row>
    <row r="3188" spans="1:6" x14ac:dyDescent="0.25">
      <c r="A3188" s="1" t="s">
        <v>15</v>
      </c>
      <c r="B3188" s="4">
        <v>39428</v>
      </c>
      <c r="C3188" s="1">
        <f t="shared" si="98"/>
        <v>2007</v>
      </c>
      <c r="D3188" s="1">
        <f t="shared" si="99"/>
        <v>12</v>
      </c>
      <c r="E3188" s="1">
        <v>116</v>
      </c>
      <c r="F3188" s="1">
        <v>23</v>
      </c>
    </row>
    <row r="3189" spans="1:6" x14ac:dyDescent="0.25">
      <c r="A3189" s="1" t="s">
        <v>15</v>
      </c>
      <c r="B3189" s="4">
        <v>39429</v>
      </c>
      <c r="C3189" s="1">
        <f t="shared" si="98"/>
        <v>2007</v>
      </c>
      <c r="D3189" s="1">
        <f t="shared" si="99"/>
        <v>12</v>
      </c>
      <c r="E3189" s="1">
        <v>204</v>
      </c>
      <c r="F3189" s="1">
        <v>55</v>
      </c>
    </row>
    <row r="3190" spans="1:6" x14ac:dyDescent="0.25">
      <c r="A3190" s="1" t="s">
        <v>15</v>
      </c>
      <c r="B3190" s="4">
        <v>39430</v>
      </c>
      <c r="C3190" s="1">
        <f t="shared" si="98"/>
        <v>2007</v>
      </c>
      <c r="D3190" s="1">
        <f t="shared" si="99"/>
        <v>12</v>
      </c>
      <c r="E3190" s="1">
        <v>109</v>
      </c>
      <c r="F3190" s="1">
        <v>24</v>
      </c>
    </row>
    <row r="3191" spans="1:6" x14ac:dyDescent="0.25">
      <c r="A3191" s="1" t="s">
        <v>15</v>
      </c>
      <c r="B3191" s="4">
        <v>39431</v>
      </c>
      <c r="C3191" s="1">
        <f t="shared" si="98"/>
        <v>2007</v>
      </c>
      <c r="D3191" s="1">
        <f t="shared" si="99"/>
        <v>12</v>
      </c>
      <c r="E3191" s="1">
        <v>146</v>
      </c>
      <c r="F3191" s="1">
        <v>43</v>
      </c>
    </row>
    <row r="3192" spans="1:6" x14ac:dyDescent="0.25">
      <c r="A3192" s="1"/>
      <c r="B3192" s="1"/>
      <c r="E3192" s="1"/>
      <c r="F319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workbookViewId="0">
      <pane ySplit="1" topLeftCell="A53" activePane="bottomLeft" state="frozen"/>
      <selection pane="bottomLeft" activeCell="S16" sqref="S16"/>
    </sheetView>
  </sheetViews>
  <sheetFormatPr defaultRowHeight="15" x14ac:dyDescent="0.25"/>
  <cols>
    <col min="7" max="7" width="15" customWidth="1"/>
    <col min="8" max="8" width="16.28515625" bestFit="1" customWidth="1"/>
    <col min="9" max="15" width="5" customWidth="1"/>
    <col min="16" max="16" width="11.28515625" customWidth="1"/>
    <col min="17" max="17" width="15" customWidth="1"/>
    <col min="18" max="18" width="12.28515625" customWidth="1"/>
    <col min="19" max="19" width="15" customWidth="1"/>
    <col min="20" max="20" width="12.28515625" customWidth="1"/>
    <col min="21" max="21" width="15" customWidth="1"/>
    <col min="22" max="22" width="12.28515625" customWidth="1"/>
    <col min="23" max="23" width="15" customWidth="1"/>
    <col min="24" max="24" width="17.42578125" customWidth="1"/>
    <col min="25" max="25" width="20" customWidth="1"/>
  </cols>
  <sheetData>
    <row r="1" spans="1:25" x14ac:dyDescent="0.25">
      <c r="A1" s="1"/>
      <c r="B1" s="1">
        <v>1997</v>
      </c>
      <c r="C1" s="1"/>
      <c r="D1" s="1"/>
      <c r="E1" s="1">
        <v>1998</v>
      </c>
      <c r="F1" s="1"/>
      <c r="G1" s="1"/>
      <c r="H1" s="1">
        <v>1999</v>
      </c>
      <c r="I1" s="1"/>
      <c r="J1" s="1"/>
      <c r="K1" s="1">
        <v>2000</v>
      </c>
      <c r="L1" s="1"/>
      <c r="M1" s="1"/>
      <c r="N1" s="1">
        <v>2001</v>
      </c>
      <c r="O1" s="1"/>
      <c r="P1" s="1"/>
      <c r="Q1" s="1">
        <v>2002</v>
      </c>
      <c r="R1" s="1"/>
      <c r="S1" s="1"/>
      <c r="T1" s="1">
        <v>2003</v>
      </c>
      <c r="U1" s="1"/>
      <c r="V1" s="1"/>
      <c r="W1" s="1">
        <v>2007</v>
      </c>
      <c r="X1" s="1"/>
      <c r="Y1" s="1"/>
    </row>
    <row r="2" spans="1:25" x14ac:dyDescent="0.25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</row>
    <row r="3" spans="1:25" x14ac:dyDescent="0.25">
      <c r="A3" s="1" t="s">
        <v>4</v>
      </c>
      <c r="B3" s="2">
        <v>13</v>
      </c>
      <c r="C3" s="2">
        <v>188</v>
      </c>
      <c r="D3" s="3">
        <v>18</v>
      </c>
      <c r="E3" s="5">
        <v>40</v>
      </c>
      <c r="F3" s="5">
        <v>343</v>
      </c>
      <c r="G3" s="6">
        <v>79</v>
      </c>
      <c r="H3" s="7">
        <v>3</v>
      </c>
      <c r="I3" s="7">
        <v>64</v>
      </c>
      <c r="J3" s="8">
        <v>20</v>
      </c>
      <c r="K3" s="23">
        <v>48</v>
      </c>
      <c r="L3" s="23">
        <v>169</v>
      </c>
      <c r="M3" s="23">
        <v>74</v>
      </c>
      <c r="N3" s="9">
        <v>341</v>
      </c>
      <c r="O3" s="9">
        <v>491</v>
      </c>
      <c r="P3" s="10">
        <v>168</v>
      </c>
      <c r="Q3" s="11">
        <v>11</v>
      </c>
      <c r="R3" s="11">
        <v>740</v>
      </c>
      <c r="S3" s="12">
        <v>140</v>
      </c>
      <c r="T3" s="1"/>
      <c r="U3" s="1"/>
      <c r="V3" s="1"/>
      <c r="W3" s="1"/>
      <c r="X3" s="1"/>
      <c r="Y3" s="1"/>
    </row>
    <row r="4" spans="1:25" x14ac:dyDescent="0.25">
      <c r="A4" s="1" t="s">
        <v>5</v>
      </c>
      <c r="B4" s="2">
        <v>2051</v>
      </c>
      <c r="C4" s="2">
        <v>15</v>
      </c>
      <c r="D4" s="3">
        <v>7</v>
      </c>
      <c r="E4" s="5">
        <v>224</v>
      </c>
      <c r="F4" s="5">
        <v>8</v>
      </c>
      <c r="G4" s="6">
        <v>4</v>
      </c>
      <c r="H4" s="7">
        <v>64</v>
      </c>
      <c r="I4" s="7">
        <v>3</v>
      </c>
      <c r="J4" s="8">
        <v>1</v>
      </c>
      <c r="K4" s="23">
        <v>365</v>
      </c>
      <c r="L4" s="23">
        <v>22</v>
      </c>
      <c r="M4" s="23">
        <v>9</v>
      </c>
      <c r="N4" s="9">
        <v>1018</v>
      </c>
      <c r="O4" s="9">
        <v>22</v>
      </c>
      <c r="P4" s="10">
        <v>17</v>
      </c>
      <c r="Q4" s="11">
        <v>346</v>
      </c>
      <c r="R4" s="11">
        <v>19</v>
      </c>
      <c r="S4" s="12">
        <v>14</v>
      </c>
      <c r="T4" s="1"/>
      <c r="U4" s="1"/>
      <c r="V4" s="1"/>
      <c r="W4" s="1"/>
      <c r="X4" s="1"/>
      <c r="Y4" s="1"/>
    </row>
    <row r="5" spans="1:25" x14ac:dyDescent="0.25">
      <c r="A5" s="1" t="s">
        <v>6</v>
      </c>
      <c r="B5" s="2">
        <v>1441</v>
      </c>
      <c r="C5" s="2">
        <v>3</v>
      </c>
      <c r="D5" s="3">
        <v>0</v>
      </c>
      <c r="E5" s="5">
        <v>302</v>
      </c>
      <c r="F5" s="5">
        <v>2</v>
      </c>
      <c r="G5" s="6">
        <v>0</v>
      </c>
      <c r="H5" s="7">
        <v>133</v>
      </c>
      <c r="I5" s="7">
        <v>3</v>
      </c>
      <c r="J5" s="8">
        <v>0</v>
      </c>
      <c r="K5" s="23">
        <v>132</v>
      </c>
      <c r="L5" s="23">
        <v>24</v>
      </c>
      <c r="M5" s="23">
        <v>10</v>
      </c>
      <c r="N5" s="9">
        <v>1050</v>
      </c>
      <c r="O5" s="9">
        <v>67</v>
      </c>
      <c r="P5" s="10">
        <v>16</v>
      </c>
      <c r="Q5" s="11">
        <v>842</v>
      </c>
      <c r="R5" s="11">
        <v>22</v>
      </c>
      <c r="S5" s="12">
        <v>5</v>
      </c>
      <c r="T5" s="14">
        <v>517</v>
      </c>
      <c r="U5" s="13">
        <v>40</v>
      </c>
      <c r="V5" s="14">
        <v>3</v>
      </c>
      <c r="W5" s="16">
        <v>233</v>
      </c>
      <c r="X5" s="15">
        <v>22</v>
      </c>
      <c r="Y5" s="16">
        <v>2</v>
      </c>
    </row>
    <row r="6" spans="1:25" x14ac:dyDescent="0.25">
      <c r="A6" s="1" t="s">
        <v>7</v>
      </c>
      <c r="B6" s="2">
        <v>231</v>
      </c>
      <c r="C6" s="2">
        <v>106</v>
      </c>
      <c r="D6" s="3">
        <v>12</v>
      </c>
      <c r="E6" s="5">
        <v>112</v>
      </c>
      <c r="F6" s="5">
        <v>58</v>
      </c>
      <c r="G6" s="6">
        <v>12</v>
      </c>
      <c r="H6" s="7">
        <v>123</v>
      </c>
      <c r="I6" s="7">
        <v>102</v>
      </c>
      <c r="J6" s="8">
        <v>25</v>
      </c>
      <c r="K6" s="23">
        <v>114</v>
      </c>
      <c r="L6" s="23">
        <v>86</v>
      </c>
      <c r="M6" s="23">
        <v>26</v>
      </c>
      <c r="N6" s="9">
        <v>61</v>
      </c>
      <c r="O6" s="9">
        <v>140</v>
      </c>
      <c r="P6" s="10">
        <v>54</v>
      </c>
      <c r="Q6" s="11">
        <v>177</v>
      </c>
      <c r="R6" s="11">
        <v>98</v>
      </c>
      <c r="S6" s="12">
        <v>32</v>
      </c>
      <c r="T6" s="14">
        <v>164</v>
      </c>
      <c r="U6" s="13">
        <v>103</v>
      </c>
      <c r="V6" s="14">
        <v>29</v>
      </c>
      <c r="W6" s="16">
        <v>121</v>
      </c>
      <c r="X6" s="15">
        <v>38</v>
      </c>
      <c r="Y6" s="16">
        <v>2</v>
      </c>
    </row>
    <row r="7" spans="1:25" x14ac:dyDescent="0.25">
      <c r="A7" s="1" t="s">
        <v>8</v>
      </c>
      <c r="B7" s="2">
        <v>11</v>
      </c>
      <c r="C7" s="2">
        <v>234</v>
      </c>
      <c r="D7" s="3">
        <v>35</v>
      </c>
      <c r="E7" s="5">
        <v>6</v>
      </c>
      <c r="F7" s="5">
        <v>54</v>
      </c>
      <c r="G7" s="6">
        <v>16</v>
      </c>
      <c r="H7" s="7">
        <v>11</v>
      </c>
      <c r="I7" s="7">
        <v>152</v>
      </c>
      <c r="J7" s="8">
        <v>35</v>
      </c>
      <c r="K7" s="1"/>
      <c r="L7" s="23">
        <v>100</v>
      </c>
      <c r="M7" s="23">
        <v>29</v>
      </c>
      <c r="N7" s="9">
        <v>4</v>
      </c>
      <c r="O7" s="9">
        <v>146</v>
      </c>
      <c r="P7" s="10">
        <v>32</v>
      </c>
      <c r="Q7" s="11">
        <v>10</v>
      </c>
      <c r="R7" s="11">
        <v>249</v>
      </c>
      <c r="S7" s="12">
        <v>79</v>
      </c>
      <c r="T7" s="14">
        <v>3</v>
      </c>
      <c r="U7" s="13">
        <v>114</v>
      </c>
      <c r="V7" s="14">
        <v>27</v>
      </c>
      <c r="W7" s="16">
        <v>15</v>
      </c>
      <c r="X7" s="15">
        <v>104</v>
      </c>
      <c r="Y7" s="16">
        <v>12</v>
      </c>
    </row>
    <row r="8" spans="1:25" x14ac:dyDescent="0.25">
      <c r="A8" s="1" t="s">
        <v>9</v>
      </c>
      <c r="B8" s="2">
        <v>0</v>
      </c>
      <c r="C8" s="2">
        <v>2227</v>
      </c>
      <c r="D8" s="3">
        <v>276</v>
      </c>
      <c r="E8" s="5">
        <v>0</v>
      </c>
      <c r="F8" s="5">
        <v>874</v>
      </c>
      <c r="G8" s="6">
        <v>151</v>
      </c>
      <c r="H8" s="7">
        <v>0</v>
      </c>
      <c r="I8" s="7">
        <v>1361</v>
      </c>
      <c r="J8" s="8">
        <v>185</v>
      </c>
      <c r="K8" s="1"/>
      <c r="L8" s="23">
        <v>2220</v>
      </c>
      <c r="M8" s="23">
        <v>348</v>
      </c>
      <c r="N8" s="9">
        <v>0</v>
      </c>
      <c r="O8" s="9">
        <v>4137</v>
      </c>
      <c r="P8" s="10">
        <v>553</v>
      </c>
      <c r="Q8" s="11">
        <v>0</v>
      </c>
      <c r="R8" s="11">
        <v>3209</v>
      </c>
      <c r="S8" s="12">
        <v>843</v>
      </c>
      <c r="T8" s="1"/>
      <c r="U8" s="1"/>
      <c r="V8" s="1"/>
      <c r="W8" s="1"/>
      <c r="X8" s="1"/>
      <c r="Y8" s="1"/>
    </row>
    <row r="9" spans="1:25" x14ac:dyDescent="0.25">
      <c r="A9" s="1" t="s">
        <v>10</v>
      </c>
      <c r="B9" s="2">
        <v>0</v>
      </c>
      <c r="C9" s="2">
        <v>3814</v>
      </c>
      <c r="D9" s="3">
        <v>370</v>
      </c>
      <c r="E9" s="5">
        <v>0</v>
      </c>
      <c r="F9" s="5">
        <v>5373</v>
      </c>
      <c r="G9" s="6">
        <v>735</v>
      </c>
      <c r="H9" s="7">
        <v>0</v>
      </c>
      <c r="I9" s="7">
        <v>1598</v>
      </c>
      <c r="J9" s="8">
        <v>187</v>
      </c>
      <c r="K9" s="1"/>
      <c r="L9" s="23">
        <v>2480</v>
      </c>
      <c r="M9" s="23">
        <v>260</v>
      </c>
      <c r="N9" s="9">
        <v>0</v>
      </c>
      <c r="O9" s="9">
        <v>7513</v>
      </c>
      <c r="P9" s="10">
        <v>761</v>
      </c>
      <c r="Q9" s="11">
        <v>0</v>
      </c>
      <c r="R9" s="11">
        <v>6165</v>
      </c>
      <c r="S9" s="12">
        <v>1017</v>
      </c>
      <c r="T9" s="1"/>
      <c r="U9" s="1"/>
      <c r="V9" s="1"/>
      <c r="W9" s="1"/>
      <c r="X9" s="1"/>
      <c r="Y9" s="1"/>
    </row>
    <row r="10" spans="1:25" x14ac:dyDescent="0.25">
      <c r="A10" s="1" t="s">
        <v>11</v>
      </c>
      <c r="B10" s="2">
        <v>0</v>
      </c>
      <c r="C10" s="2">
        <v>2436</v>
      </c>
      <c r="D10" s="3">
        <v>207</v>
      </c>
      <c r="E10" s="5">
        <v>0</v>
      </c>
      <c r="F10" s="5">
        <v>1975</v>
      </c>
      <c r="G10" s="6">
        <v>243</v>
      </c>
      <c r="H10" s="7">
        <v>0</v>
      </c>
      <c r="I10" s="7">
        <v>1380</v>
      </c>
      <c r="J10" s="8">
        <v>243</v>
      </c>
      <c r="K10" s="1"/>
      <c r="L10" s="23">
        <v>1745</v>
      </c>
      <c r="M10" s="23">
        <v>255</v>
      </c>
      <c r="N10" s="9">
        <v>0</v>
      </c>
      <c r="O10" s="9">
        <v>8472</v>
      </c>
      <c r="P10" s="10">
        <v>1160</v>
      </c>
      <c r="Q10" s="11">
        <v>0</v>
      </c>
      <c r="R10" s="11">
        <v>0</v>
      </c>
      <c r="S10" s="12">
        <v>0</v>
      </c>
      <c r="T10" s="1"/>
      <c r="U10" s="1"/>
      <c r="V10" s="1"/>
      <c r="W10" s="1"/>
      <c r="X10" s="1"/>
      <c r="Y10" s="1"/>
    </row>
    <row r="11" spans="1:25" x14ac:dyDescent="0.25">
      <c r="A11" s="1" t="s">
        <v>12</v>
      </c>
      <c r="B11" s="2">
        <v>0</v>
      </c>
      <c r="C11" s="2">
        <v>120</v>
      </c>
      <c r="D11" s="3">
        <v>19</v>
      </c>
      <c r="E11" s="5">
        <v>0</v>
      </c>
      <c r="F11" s="5">
        <v>623</v>
      </c>
      <c r="G11" s="6">
        <v>84</v>
      </c>
      <c r="H11" s="7">
        <v>0</v>
      </c>
      <c r="I11" s="7">
        <v>299</v>
      </c>
      <c r="J11" s="8">
        <v>80</v>
      </c>
      <c r="K11" s="1"/>
      <c r="L11" s="23">
        <v>152</v>
      </c>
      <c r="M11" s="23">
        <v>28</v>
      </c>
      <c r="N11" s="9">
        <v>0</v>
      </c>
      <c r="O11" s="9">
        <v>2373</v>
      </c>
      <c r="P11" s="10">
        <v>1511</v>
      </c>
      <c r="Q11" s="11">
        <v>0</v>
      </c>
      <c r="R11" s="11">
        <v>0</v>
      </c>
      <c r="S11" s="12">
        <v>0</v>
      </c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 t="s">
        <v>17</v>
      </c>
      <c r="B13" s="1" t="s">
        <v>16</v>
      </c>
      <c r="C13" s="1" t="s">
        <v>0</v>
      </c>
      <c r="D13" s="1" t="s">
        <v>1</v>
      </c>
      <c r="E13" s="1" t="s">
        <v>35</v>
      </c>
      <c r="G13" s="17" t="s">
        <v>86</v>
      </c>
      <c r="H13" s="17" t="s">
        <v>20</v>
      </c>
    </row>
    <row r="14" spans="1:25" x14ac:dyDescent="0.25">
      <c r="A14">
        <f>$B$1</f>
        <v>1997</v>
      </c>
      <c r="B14" t="str">
        <f>A3</f>
        <v>April</v>
      </c>
      <c r="C14" s="24">
        <f>B3</f>
        <v>13</v>
      </c>
      <c r="D14" s="24">
        <f>C3</f>
        <v>188</v>
      </c>
      <c r="E14" s="23">
        <f>D3</f>
        <v>18</v>
      </c>
      <c r="G14" s="17" t="s">
        <v>18</v>
      </c>
      <c r="H14" s="1">
        <v>1997</v>
      </c>
      <c r="I14" s="1">
        <v>1998</v>
      </c>
      <c r="J14" s="1">
        <v>1999</v>
      </c>
      <c r="K14" s="1">
        <v>2000</v>
      </c>
      <c r="L14" s="1">
        <v>2001</v>
      </c>
      <c r="M14" s="1">
        <v>2002</v>
      </c>
      <c r="N14" s="1">
        <v>2003</v>
      </c>
      <c r="O14" s="1">
        <v>2007</v>
      </c>
      <c r="P14" s="1" t="s">
        <v>19</v>
      </c>
    </row>
    <row r="15" spans="1:25" x14ac:dyDescent="0.25">
      <c r="A15" s="1">
        <f t="shared" ref="A15:A22" si="0">$B$1</f>
        <v>1997</v>
      </c>
      <c r="B15" s="1" t="str">
        <f t="shared" ref="B15:D22" si="1">A4</f>
        <v>May</v>
      </c>
      <c r="C15" s="24">
        <f>B4</f>
        <v>2051</v>
      </c>
      <c r="D15" s="24">
        <f t="shared" si="1"/>
        <v>15</v>
      </c>
      <c r="E15" s="23">
        <f t="shared" ref="E15:E22" si="2">D4</f>
        <v>7</v>
      </c>
      <c r="G15" s="18" t="s">
        <v>4</v>
      </c>
      <c r="H15" s="19">
        <v>13</v>
      </c>
      <c r="I15" s="19">
        <v>40</v>
      </c>
      <c r="J15" s="19">
        <v>3</v>
      </c>
      <c r="K15" s="19">
        <v>48</v>
      </c>
      <c r="L15" s="19">
        <v>341</v>
      </c>
      <c r="M15" s="19">
        <v>11</v>
      </c>
      <c r="N15" s="19"/>
      <c r="O15" s="19"/>
      <c r="P15" s="19">
        <v>456</v>
      </c>
    </row>
    <row r="16" spans="1:25" x14ac:dyDescent="0.25">
      <c r="A16" s="1">
        <f t="shared" si="0"/>
        <v>1997</v>
      </c>
      <c r="B16" s="1" t="str">
        <f t="shared" si="1"/>
        <v>June</v>
      </c>
      <c r="C16" s="24">
        <f t="shared" si="1"/>
        <v>1441</v>
      </c>
      <c r="D16" s="24">
        <f t="shared" si="1"/>
        <v>3</v>
      </c>
      <c r="E16" s="23">
        <f t="shared" si="2"/>
        <v>0</v>
      </c>
      <c r="G16" s="18" t="s">
        <v>5</v>
      </c>
      <c r="H16" s="19">
        <v>2051</v>
      </c>
      <c r="I16" s="19">
        <v>224</v>
      </c>
      <c r="J16" s="19">
        <v>64</v>
      </c>
      <c r="K16" s="19">
        <v>365</v>
      </c>
      <c r="L16" s="19">
        <v>1018</v>
      </c>
      <c r="M16" s="19">
        <v>346</v>
      </c>
      <c r="N16" s="19"/>
      <c r="O16" s="19"/>
      <c r="P16" s="19">
        <v>4068</v>
      </c>
    </row>
    <row r="17" spans="1:16" x14ac:dyDescent="0.25">
      <c r="A17" s="1">
        <f t="shared" si="0"/>
        <v>1997</v>
      </c>
      <c r="B17" s="1" t="str">
        <f t="shared" si="1"/>
        <v>July</v>
      </c>
      <c r="C17" s="24">
        <f t="shared" si="1"/>
        <v>231</v>
      </c>
      <c r="D17" s="24">
        <f t="shared" si="1"/>
        <v>106</v>
      </c>
      <c r="E17" s="23">
        <f t="shared" si="2"/>
        <v>12</v>
      </c>
      <c r="G17" s="18" t="s">
        <v>6</v>
      </c>
      <c r="H17" s="19">
        <v>1441</v>
      </c>
      <c r="I17" s="19">
        <v>302</v>
      </c>
      <c r="J17" s="19">
        <v>133</v>
      </c>
      <c r="K17" s="19">
        <v>132</v>
      </c>
      <c r="L17" s="19">
        <v>1050</v>
      </c>
      <c r="M17" s="19">
        <v>842</v>
      </c>
      <c r="N17" s="19">
        <v>517</v>
      </c>
      <c r="O17" s="19">
        <v>233</v>
      </c>
      <c r="P17" s="19">
        <v>4650</v>
      </c>
    </row>
    <row r="18" spans="1:16" x14ac:dyDescent="0.25">
      <c r="A18" s="1">
        <f t="shared" si="0"/>
        <v>1997</v>
      </c>
      <c r="B18" s="1" t="str">
        <f t="shared" si="1"/>
        <v>August</v>
      </c>
      <c r="C18" s="24">
        <f t="shared" si="1"/>
        <v>11</v>
      </c>
      <c r="D18" s="24">
        <f t="shared" si="1"/>
        <v>234</v>
      </c>
      <c r="E18" s="23">
        <f t="shared" si="2"/>
        <v>35</v>
      </c>
      <c r="G18" s="18" t="s">
        <v>7</v>
      </c>
      <c r="H18" s="19">
        <v>231</v>
      </c>
      <c r="I18" s="19">
        <v>112</v>
      </c>
      <c r="J18" s="19">
        <v>123</v>
      </c>
      <c r="K18" s="19">
        <v>114</v>
      </c>
      <c r="L18" s="19">
        <v>61</v>
      </c>
      <c r="M18" s="19">
        <v>177</v>
      </c>
      <c r="N18" s="19">
        <v>164</v>
      </c>
      <c r="O18" s="19">
        <v>121</v>
      </c>
      <c r="P18" s="19">
        <v>1103</v>
      </c>
    </row>
    <row r="19" spans="1:16" x14ac:dyDescent="0.25">
      <c r="A19" s="1">
        <f t="shared" si="0"/>
        <v>1997</v>
      </c>
      <c r="B19" s="1" t="str">
        <f t="shared" si="1"/>
        <v>September</v>
      </c>
      <c r="C19" s="24">
        <f t="shared" si="1"/>
        <v>0</v>
      </c>
      <c r="D19" s="24">
        <f t="shared" si="1"/>
        <v>2227</v>
      </c>
      <c r="E19" s="23">
        <f t="shared" si="2"/>
        <v>276</v>
      </c>
      <c r="G19" s="18" t="s">
        <v>8</v>
      </c>
      <c r="H19" s="19">
        <v>11</v>
      </c>
      <c r="I19" s="19">
        <v>6</v>
      </c>
      <c r="J19" s="19">
        <v>11</v>
      </c>
      <c r="K19" s="19">
        <v>0</v>
      </c>
      <c r="L19" s="19">
        <v>4</v>
      </c>
      <c r="M19" s="19">
        <v>10</v>
      </c>
      <c r="N19" s="19">
        <v>3</v>
      </c>
      <c r="O19" s="19">
        <v>15</v>
      </c>
      <c r="P19" s="19">
        <v>60</v>
      </c>
    </row>
    <row r="20" spans="1:16" x14ac:dyDescent="0.25">
      <c r="A20" s="1">
        <f t="shared" si="0"/>
        <v>1997</v>
      </c>
      <c r="B20" s="1" t="str">
        <f t="shared" si="1"/>
        <v>October</v>
      </c>
      <c r="C20" s="24">
        <f t="shared" si="1"/>
        <v>0</v>
      </c>
      <c r="D20" s="24">
        <f t="shared" si="1"/>
        <v>3814</v>
      </c>
      <c r="E20" s="23">
        <f t="shared" si="2"/>
        <v>370</v>
      </c>
      <c r="G20" s="18" t="s">
        <v>9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/>
      <c r="O20" s="19"/>
      <c r="P20" s="19">
        <v>0</v>
      </c>
    </row>
    <row r="21" spans="1:16" x14ac:dyDescent="0.25">
      <c r="A21" s="1">
        <f t="shared" si="0"/>
        <v>1997</v>
      </c>
      <c r="B21" s="1" t="str">
        <f t="shared" si="1"/>
        <v>November</v>
      </c>
      <c r="C21" s="24">
        <f t="shared" si="1"/>
        <v>0</v>
      </c>
      <c r="D21" s="24">
        <f t="shared" si="1"/>
        <v>2436</v>
      </c>
      <c r="E21" s="23">
        <f t="shared" si="2"/>
        <v>207</v>
      </c>
      <c r="G21" s="18" t="s">
        <v>10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/>
      <c r="O21" s="19"/>
      <c r="P21" s="19">
        <v>0</v>
      </c>
    </row>
    <row r="22" spans="1:16" x14ac:dyDescent="0.25">
      <c r="A22" s="1">
        <f t="shared" si="0"/>
        <v>1997</v>
      </c>
      <c r="B22" s="1" t="str">
        <f t="shared" si="1"/>
        <v>December</v>
      </c>
      <c r="C22" s="24">
        <f t="shared" si="1"/>
        <v>0</v>
      </c>
      <c r="D22" s="24">
        <f t="shared" si="1"/>
        <v>120</v>
      </c>
      <c r="E22" s="23">
        <f t="shared" si="2"/>
        <v>19</v>
      </c>
      <c r="G22" s="18" t="s">
        <v>11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/>
      <c r="O22" s="19"/>
      <c r="P22" s="19">
        <v>0</v>
      </c>
    </row>
    <row r="23" spans="1:16" x14ac:dyDescent="0.25">
      <c r="A23" s="1">
        <f>$E$1</f>
        <v>1998</v>
      </c>
      <c r="B23" s="1" t="str">
        <f>$A3</f>
        <v>April</v>
      </c>
      <c r="C23" s="24">
        <f>E3</f>
        <v>40</v>
      </c>
      <c r="D23" s="24">
        <f>F3</f>
        <v>343</v>
      </c>
      <c r="E23" s="23">
        <f>G3</f>
        <v>79</v>
      </c>
      <c r="G23" s="18" t="s">
        <v>12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/>
      <c r="O23" s="19"/>
      <c r="P23" s="19">
        <v>0</v>
      </c>
    </row>
    <row r="24" spans="1:16" x14ac:dyDescent="0.25">
      <c r="A24" s="1">
        <f t="shared" ref="A24:A31" si="3">$E$1</f>
        <v>1998</v>
      </c>
      <c r="B24" s="1" t="str">
        <f t="shared" ref="B24:B31" si="4">$A4</f>
        <v>May</v>
      </c>
      <c r="C24" s="24">
        <f t="shared" ref="C24:D24" si="5">E4</f>
        <v>224</v>
      </c>
      <c r="D24" s="24">
        <f t="shared" si="5"/>
        <v>8</v>
      </c>
      <c r="E24" s="23">
        <f t="shared" ref="E24:E31" si="6">G4</f>
        <v>4</v>
      </c>
      <c r="G24" s="18" t="s">
        <v>19</v>
      </c>
      <c r="H24" s="19">
        <v>3747</v>
      </c>
      <c r="I24" s="19">
        <v>684</v>
      </c>
      <c r="J24" s="19">
        <v>334</v>
      </c>
      <c r="K24" s="19">
        <v>659</v>
      </c>
      <c r="L24" s="19">
        <v>2474</v>
      </c>
      <c r="M24" s="19">
        <v>1386</v>
      </c>
      <c r="N24" s="19">
        <v>684</v>
      </c>
      <c r="O24" s="19">
        <v>369</v>
      </c>
      <c r="P24" s="19">
        <v>10337</v>
      </c>
    </row>
    <row r="25" spans="1:16" x14ac:dyDescent="0.25">
      <c r="A25" s="1">
        <f t="shared" si="3"/>
        <v>1998</v>
      </c>
      <c r="B25" s="1" t="str">
        <f t="shared" si="4"/>
        <v>June</v>
      </c>
      <c r="C25" s="24">
        <f t="shared" ref="C25:D25" si="7">E5</f>
        <v>302</v>
      </c>
      <c r="D25" s="24">
        <f t="shared" si="7"/>
        <v>2</v>
      </c>
      <c r="E25" s="23">
        <f t="shared" si="6"/>
        <v>0</v>
      </c>
    </row>
    <row r="26" spans="1:16" x14ac:dyDescent="0.25">
      <c r="A26" s="1">
        <f t="shared" si="3"/>
        <v>1998</v>
      </c>
      <c r="B26" s="1" t="str">
        <f t="shared" si="4"/>
        <v>July</v>
      </c>
      <c r="C26" s="24">
        <f t="shared" ref="C26:D26" si="8">E6</f>
        <v>112</v>
      </c>
      <c r="D26" s="24">
        <f t="shared" si="8"/>
        <v>58</v>
      </c>
      <c r="E26" s="23">
        <f t="shared" si="6"/>
        <v>12</v>
      </c>
    </row>
    <row r="27" spans="1:16" x14ac:dyDescent="0.25">
      <c r="A27" s="1">
        <f t="shared" si="3"/>
        <v>1998</v>
      </c>
      <c r="B27" s="1" t="str">
        <f t="shared" si="4"/>
        <v>August</v>
      </c>
      <c r="C27" s="24">
        <f t="shared" ref="C27:D27" si="9">E7</f>
        <v>6</v>
      </c>
      <c r="D27" s="24">
        <f t="shared" si="9"/>
        <v>54</v>
      </c>
      <c r="E27" s="23">
        <f t="shared" si="6"/>
        <v>16</v>
      </c>
    </row>
    <row r="28" spans="1:16" x14ac:dyDescent="0.25">
      <c r="A28" s="1">
        <f t="shared" si="3"/>
        <v>1998</v>
      </c>
      <c r="B28" s="1" t="str">
        <f t="shared" si="4"/>
        <v>September</v>
      </c>
      <c r="C28" s="24">
        <f t="shared" ref="C28:D28" si="10">E8</f>
        <v>0</v>
      </c>
      <c r="D28" s="24">
        <f t="shared" si="10"/>
        <v>874</v>
      </c>
      <c r="E28" s="23">
        <f t="shared" si="6"/>
        <v>151</v>
      </c>
    </row>
    <row r="29" spans="1:16" x14ac:dyDescent="0.25">
      <c r="A29" s="1">
        <f t="shared" si="3"/>
        <v>1998</v>
      </c>
      <c r="B29" s="1" t="str">
        <f t="shared" si="4"/>
        <v>October</v>
      </c>
      <c r="C29" s="24">
        <f t="shared" ref="C29:D29" si="11">E9</f>
        <v>0</v>
      </c>
      <c r="D29" s="24">
        <f t="shared" si="11"/>
        <v>5373</v>
      </c>
      <c r="E29" s="23">
        <f t="shared" si="6"/>
        <v>735</v>
      </c>
    </row>
    <row r="30" spans="1:16" x14ac:dyDescent="0.25">
      <c r="A30" s="1">
        <f t="shared" si="3"/>
        <v>1998</v>
      </c>
      <c r="B30" s="1" t="str">
        <f t="shared" si="4"/>
        <v>November</v>
      </c>
      <c r="C30" s="24">
        <f t="shared" ref="C30:D30" si="12">E10</f>
        <v>0</v>
      </c>
      <c r="D30" s="24">
        <f t="shared" si="12"/>
        <v>1975</v>
      </c>
      <c r="E30" s="23">
        <f t="shared" si="6"/>
        <v>243</v>
      </c>
    </row>
    <row r="31" spans="1:16" x14ac:dyDescent="0.25">
      <c r="A31" s="1">
        <f t="shared" si="3"/>
        <v>1998</v>
      </c>
      <c r="B31" s="1" t="str">
        <f t="shared" si="4"/>
        <v>December</v>
      </c>
      <c r="C31" s="24">
        <f t="shared" ref="C31:D31" si="13">E11</f>
        <v>0</v>
      </c>
      <c r="D31" s="24">
        <f t="shared" si="13"/>
        <v>623</v>
      </c>
      <c r="E31" s="23">
        <f t="shared" si="6"/>
        <v>84</v>
      </c>
    </row>
    <row r="32" spans="1:16" x14ac:dyDescent="0.25">
      <c r="A32" s="1">
        <f>$H$1</f>
        <v>1999</v>
      </c>
      <c r="B32" s="1" t="str">
        <f>A3</f>
        <v>April</v>
      </c>
      <c r="C32" s="24">
        <f>H3</f>
        <v>3</v>
      </c>
      <c r="D32" s="24">
        <f>I3</f>
        <v>64</v>
      </c>
      <c r="E32" s="23">
        <f>J3</f>
        <v>20</v>
      </c>
    </row>
    <row r="33" spans="1:5" x14ac:dyDescent="0.25">
      <c r="A33" s="1">
        <f t="shared" ref="A33:A40" si="14">$H$1</f>
        <v>1999</v>
      </c>
      <c r="B33" s="1" t="str">
        <f t="shared" ref="B33:B40" si="15">A4</f>
        <v>May</v>
      </c>
      <c r="C33" s="24">
        <f t="shared" ref="C33:D33" si="16">H4</f>
        <v>64</v>
      </c>
      <c r="D33" s="24">
        <f t="shared" si="16"/>
        <v>3</v>
      </c>
      <c r="E33" s="23">
        <f t="shared" ref="E33:E40" si="17">J4</f>
        <v>1</v>
      </c>
    </row>
    <row r="34" spans="1:5" x14ac:dyDescent="0.25">
      <c r="A34" s="1">
        <f t="shared" si="14"/>
        <v>1999</v>
      </c>
      <c r="B34" s="1" t="str">
        <f t="shared" si="15"/>
        <v>June</v>
      </c>
      <c r="C34" s="24">
        <f t="shared" ref="C34:D34" si="18">H5</f>
        <v>133</v>
      </c>
      <c r="D34" s="24">
        <f t="shared" si="18"/>
        <v>3</v>
      </c>
      <c r="E34" s="23">
        <f t="shared" si="17"/>
        <v>0</v>
      </c>
    </row>
    <row r="35" spans="1:5" x14ac:dyDescent="0.25">
      <c r="A35" s="1">
        <f t="shared" si="14"/>
        <v>1999</v>
      </c>
      <c r="B35" s="1" t="str">
        <f t="shared" si="15"/>
        <v>July</v>
      </c>
      <c r="C35" s="24">
        <f t="shared" ref="C35:D35" si="19">H6</f>
        <v>123</v>
      </c>
      <c r="D35" s="24">
        <f t="shared" si="19"/>
        <v>102</v>
      </c>
      <c r="E35" s="23">
        <f t="shared" si="17"/>
        <v>25</v>
      </c>
    </row>
    <row r="36" spans="1:5" x14ac:dyDescent="0.25">
      <c r="A36" s="1">
        <f t="shared" si="14"/>
        <v>1999</v>
      </c>
      <c r="B36" s="1" t="str">
        <f t="shared" si="15"/>
        <v>August</v>
      </c>
      <c r="C36" s="24">
        <f t="shared" ref="C36:D36" si="20">H7</f>
        <v>11</v>
      </c>
      <c r="D36" s="24">
        <f t="shared" si="20"/>
        <v>152</v>
      </c>
      <c r="E36" s="23">
        <f t="shared" si="17"/>
        <v>35</v>
      </c>
    </row>
    <row r="37" spans="1:5" x14ac:dyDescent="0.25">
      <c r="A37" s="1">
        <f t="shared" si="14"/>
        <v>1999</v>
      </c>
      <c r="B37" s="1" t="str">
        <f t="shared" si="15"/>
        <v>September</v>
      </c>
      <c r="C37" s="24">
        <f t="shared" ref="C37:D37" si="21">H8</f>
        <v>0</v>
      </c>
      <c r="D37" s="24">
        <f t="shared" si="21"/>
        <v>1361</v>
      </c>
      <c r="E37" s="23">
        <f t="shared" si="17"/>
        <v>185</v>
      </c>
    </row>
    <row r="38" spans="1:5" x14ac:dyDescent="0.25">
      <c r="A38" s="1">
        <f t="shared" si="14"/>
        <v>1999</v>
      </c>
      <c r="B38" s="1" t="str">
        <f t="shared" si="15"/>
        <v>October</v>
      </c>
      <c r="C38" s="24">
        <f t="shared" ref="C38:D38" si="22">H9</f>
        <v>0</v>
      </c>
      <c r="D38" s="24">
        <f t="shared" si="22"/>
        <v>1598</v>
      </c>
      <c r="E38" s="23">
        <f t="shared" si="17"/>
        <v>187</v>
      </c>
    </row>
    <row r="39" spans="1:5" x14ac:dyDescent="0.25">
      <c r="A39" s="1">
        <f t="shared" si="14"/>
        <v>1999</v>
      </c>
      <c r="B39" s="1" t="str">
        <f t="shared" si="15"/>
        <v>November</v>
      </c>
      <c r="C39" s="24">
        <f t="shared" ref="C39:D39" si="23">H10</f>
        <v>0</v>
      </c>
      <c r="D39" s="24">
        <f t="shared" si="23"/>
        <v>1380</v>
      </c>
      <c r="E39" s="23">
        <f t="shared" si="17"/>
        <v>243</v>
      </c>
    </row>
    <row r="40" spans="1:5" x14ac:dyDescent="0.25">
      <c r="A40" s="1">
        <f t="shared" si="14"/>
        <v>1999</v>
      </c>
      <c r="B40" s="1" t="str">
        <f t="shared" si="15"/>
        <v>December</v>
      </c>
      <c r="C40" s="24">
        <f t="shared" ref="C40:D40" si="24">H11</f>
        <v>0</v>
      </c>
      <c r="D40" s="24">
        <f t="shared" si="24"/>
        <v>299</v>
      </c>
      <c r="E40" s="23">
        <f t="shared" si="17"/>
        <v>80</v>
      </c>
    </row>
    <row r="41" spans="1:5" x14ac:dyDescent="0.25">
      <c r="A41">
        <v>2000</v>
      </c>
      <c r="B41" s="1" t="s">
        <v>4</v>
      </c>
      <c r="C41" s="23">
        <f>K3</f>
        <v>48</v>
      </c>
      <c r="D41" s="23">
        <f>L3</f>
        <v>169</v>
      </c>
      <c r="E41" s="23">
        <v>74</v>
      </c>
    </row>
    <row r="42" spans="1:5" x14ac:dyDescent="0.25">
      <c r="A42" s="1">
        <v>2000</v>
      </c>
      <c r="B42" s="1" t="s">
        <v>5</v>
      </c>
      <c r="C42" s="23">
        <f t="shared" ref="C42:D42" si="25">K4</f>
        <v>365</v>
      </c>
      <c r="D42" s="23">
        <f t="shared" si="25"/>
        <v>22</v>
      </c>
      <c r="E42" s="23">
        <v>9</v>
      </c>
    </row>
    <row r="43" spans="1:5" x14ac:dyDescent="0.25">
      <c r="A43" s="1">
        <v>2000</v>
      </c>
      <c r="B43" s="1" t="s">
        <v>6</v>
      </c>
      <c r="C43" s="23">
        <f t="shared" ref="C43:D43" si="26">K5</f>
        <v>132</v>
      </c>
      <c r="D43" s="23">
        <f t="shared" si="26"/>
        <v>24</v>
      </c>
      <c r="E43" s="23">
        <v>10</v>
      </c>
    </row>
    <row r="44" spans="1:5" x14ac:dyDescent="0.25">
      <c r="A44" s="1">
        <v>2000</v>
      </c>
      <c r="B44" s="1" t="s">
        <v>7</v>
      </c>
      <c r="C44" s="23">
        <f t="shared" ref="C44:D44" si="27">K6</f>
        <v>114</v>
      </c>
      <c r="D44" s="23">
        <f t="shared" si="27"/>
        <v>86</v>
      </c>
      <c r="E44" s="23">
        <v>26</v>
      </c>
    </row>
    <row r="45" spans="1:5" x14ac:dyDescent="0.25">
      <c r="A45" s="1">
        <v>2000</v>
      </c>
      <c r="B45" s="1" t="s">
        <v>8</v>
      </c>
      <c r="C45" s="23">
        <f t="shared" ref="C45:D45" si="28">K7</f>
        <v>0</v>
      </c>
      <c r="D45" s="23">
        <f t="shared" si="28"/>
        <v>100</v>
      </c>
      <c r="E45" s="23">
        <v>29</v>
      </c>
    </row>
    <row r="46" spans="1:5" x14ac:dyDescent="0.25">
      <c r="A46" s="1">
        <v>2000</v>
      </c>
      <c r="B46" s="1" t="s">
        <v>9</v>
      </c>
      <c r="C46" s="23">
        <f t="shared" ref="C46:D46" si="29">K8</f>
        <v>0</v>
      </c>
      <c r="D46" s="23">
        <f t="shared" si="29"/>
        <v>2220</v>
      </c>
      <c r="E46" s="23">
        <v>348</v>
      </c>
    </row>
    <row r="47" spans="1:5" x14ac:dyDescent="0.25">
      <c r="A47" s="1">
        <v>2000</v>
      </c>
      <c r="B47" s="1" t="s">
        <v>10</v>
      </c>
      <c r="C47" s="23">
        <f t="shared" ref="C47:D47" si="30">K9</f>
        <v>0</v>
      </c>
      <c r="D47" s="23">
        <f t="shared" si="30"/>
        <v>2480</v>
      </c>
      <c r="E47" s="23">
        <v>260</v>
      </c>
    </row>
    <row r="48" spans="1:5" x14ac:dyDescent="0.25">
      <c r="A48" s="1">
        <v>2000</v>
      </c>
      <c r="B48" s="1" t="s">
        <v>11</v>
      </c>
      <c r="C48" s="23">
        <f t="shared" ref="C48:D48" si="31">K10</f>
        <v>0</v>
      </c>
      <c r="D48" s="23">
        <f t="shared" si="31"/>
        <v>1745</v>
      </c>
      <c r="E48" s="23">
        <v>255</v>
      </c>
    </row>
    <row r="49" spans="1:5" x14ac:dyDescent="0.25">
      <c r="A49" s="1">
        <v>2000</v>
      </c>
      <c r="B49" s="1" t="s">
        <v>12</v>
      </c>
      <c r="C49" s="23">
        <f t="shared" ref="C49:D49" si="32">K11</f>
        <v>0</v>
      </c>
      <c r="D49" s="23">
        <f t="shared" si="32"/>
        <v>152</v>
      </c>
      <c r="E49" s="23">
        <v>28</v>
      </c>
    </row>
    <row r="50" spans="1:5" x14ac:dyDescent="0.25">
      <c r="A50">
        <v>2001</v>
      </c>
      <c r="B50" s="1" t="s">
        <v>4</v>
      </c>
      <c r="C50" s="24">
        <f>N3</f>
        <v>341</v>
      </c>
      <c r="D50" s="24">
        <f>O3</f>
        <v>491</v>
      </c>
      <c r="E50" s="16">
        <v>168</v>
      </c>
    </row>
    <row r="51" spans="1:5" x14ac:dyDescent="0.25">
      <c r="A51" s="1">
        <v>2001</v>
      </c>
      <c r="B51" s="1" t="s">
        <v>5</v>
      </c>
      <c r="C51" s="24">
        <f t="shared" ref="C51:D51" si="33">N4</f>
        <v>1018</v>
      </c>
      <c r="D51" s="24">
        <f t="shared" si="33"/>
        <v>22</v>
      </c>
      <c r="E51" s="16">
        <v>17</v>
      </c>
    </row>
    <row r="52" spans="1:5" x14ac:dyDescent="0.25">
      <c r="A52" s="1">
        <v>2001</v>
      </c>
      <c r="B52" s="1" t="s">
        <v>6</v>
      </c>
      <c r="C52" s="24">
        <f t="shared" ref="C52:D52" si="34">N5</f>
        <v>1050</v>
      </c>
      <c r="D52" s="24">
        <f t="shared" si="34"/>
        <v>67</v>
      </c>
      <c r="E52" s="16">
        <v>16</v>
      </c>
    </row>
    <row r="53" spans="1:5" x14ac:dyDescent="0.25">
      <c r="A53" s="1">
        <v>2001</v>
      </c>
      <c r="B53" s="1" t="s">
        <v>7</v>
      </c>
      <c r="C53" s="24">
        <f t="shared" ref="C53:D53" si="35">N6</f>
        <v>61</v>
      </c>
      <c r="D53" s="24">
        <f t="shared" si="35"/>
        <v>140</v>
      </c>
      <c r="E53" s="16">
        <v>54</v>
      </c>
    </row>
    <row r="54" spans="1:5" x14ac:dyDescent="0.25">
      <c r="A54" s="1">
        <v>2001</v>
      </c>
      <c r="B54" s="1" t="s">
        <v>8</v>
      </c>
      <c r="C54" s="24">
        <f t="shared" ref="C54:D54" si="36">N7</f>
        <v>4</v>
      </c>
      <c r="D54" s="24">
        <f t="shared" si="36"/>
        <v>146</v>
      </c>
      <c r="E54" s="16">
        <v>32</v>
      </c>
    </row>
    <row r="55" spans="1:5" x14ac:dyDescent="0.25">
      <c r="A55" s="1">
        <v>2001</v>
      </c>
      <c r="B55" s="1" t="s">
        <v>9</v>
      </c>
      <c r="C55" s="24">
        <f t="shared" ref="C55:D55" si="37">N8</f>
        <v>0</v>
      </c>
      <c r="D55" s="24">
        <f t="shared" si="37"/>
        <v>4137</v>
      </c>
      <c r="E55" s="16">
        <v>553</v>
      </c>
    </row>
    <row r="56" spans="1:5" x14ac:dyDescent="0.25">
      <c r="A56" s="1">
        <v>2001</v>
      </c>
      <c r="B56" s="1" t="s">
        <v>10</v>
      </c>
      <c r="C56" s="24">
        <f t="shared" ref="C56:D56" si="38">N9</f>
        <v>0</v>
      </c>
      <c r="D56" s="24">
        <f t="shared" si="38"/>
        <v>7513</v>
      </c>
      <c r="E56" s="16">
        <v>761</v>
      </c>
    </row>
    <row r="57" spans="1:5" x14ac:dyDescent="0.25">
      <c r="A57" s="1">
        <v>2001</v>
      </c>
      <c r="B57" s="1" t="s">
        <v>11</v>
      </c>
      <c r="C57" s="24">
        <f t="shared" ref="C57:D57" si="39">N10</f>
        <v>0</v>
      </c>
      <c r="D57" s="24">
        <f t="shared" si="39"/>
        <v>8472</v>
      </c>
      <c r="E57" s="16">
        <v>1160</v>
      </c>
    </row>
    <row r="58" spans="1:5" x14ac:dyDescent="0.25">
      <c r="A58" s="1">
        <v>2001</v>
      </c>
      <c r="B58" s="1" t="s">
        <v>12</v>
      </c>
      <c r="C58" s="24">
        <f t="shared" ref="C58:D58" si="40">N11</f>
        <v>0</v>
      </c>
      <c r="D58" s="24">
        <f t="shared" si="40"/>
        <v>2373</v>
      </c>
      <c r="E58" s="16">
        <v>1511</v>
      </c>
    </row>
    <row r="59" spans="1:5" x14ac:dyDescent="0.25">
      <c r="A59">
        <v>2002</v>
      </c>
      <c r="B59" s="1" t="s">
        <v>4</v>
      </c>
      <c r="C59" s="24">
        <f>Q3</f>
        <v>11</v>
      </c>
      <c r="D59" s="24">
        <f>R3</f>
        <v>740</v>
      </c>
      <c r="E59" s="16">
        <v>140</v>
      </c>
    </row>
    <row r="60" spans="1:5" x14ac:dyDescent="0.25">
      <c r="A60" s="1">
        <v>2002</v>
      </c>
      <c r="B60" s="1" t="s">
        <v>5</v>
      </c>
      <c r="C60" s="24">
        <f t="shared" ref="C60:D60" si="41">Q4</f>
        <v>346</v>
      </c>
      <c r="D60" s="24">
        <f t="shared" si="41"/>
        <v>19</v>
      </c>
      <c r="E60" s="16">
        <v>14</v>
      </c>
    </row>
    <row r="61" spans="1:5" x14ac:dyDescent="0.25">
      <c r="A61" s="1">
        <v>2002</v>
      </c>
      <c r="B61" s="1" t="s">
        <v>6</v>
      </c>
      <c r="C61" s="24">
        <f t="shared" ref="C61:D61" si="42">Q5</f>
        <v>842</v>
      </c>
      <c r="D61" s="24">
        <f t="shared" si="42"/>
        <v>22</v>
      </c>
      <c r="E61" s="16">
        <v>5</v>
      </c>
    </row>
    <row r="62" spans="1:5" x14ac:dyDescent="0.25">
      <c r="A62" s="1">
        <v>2002</v>
      </c>
      <c r="B62" s="1" t="s">
        <v>7</v>
      </c>
      <c r="C62" s="24">
        <f t="shared" ref="C62:D62" si="43">Q6</f>
        <v>177</v>
      </c>
      <c r="D62" s="24">
        <f t="shared" si="43"/>
        <v>98</v>
      </c>
      <c r="E62" s="16">
        <v>32</v>
      </c>
    </row>
    <row r="63" spans="1:5" x14ac:dyDescent="0.25">
      <c r="A63" s="1">
        <v>2002</v>
      </c>
      <c r="B63" s="1" t="s">
        <v>8</v>
      </c>
      <c r="C63" s="24">
        <f t="shared" ref="C63:D63" si="44">Q7</f>
        <v>10</v>
      </c>
      <c r="D63" s="24">
        <f t="shared" si="44"/>
        <v>249</v>
      </c>
      <c r="E63" s="16">
        <v>79</v>
      </c>
    </row>
    <row r="64" spans="1:5" x14ac:dyDescent="0.25">
      <c r="A64" s="1">
        <v>2002</v>
      </c>
      <c r="B64" s="1" t="s">
        <v>9</v>
      </c>
      <c r="C64" s="24">
        <f t="shared" ref="C64:D64" si="45">Q8</f>
        <v>0</v>
      </c>
      <c r="D64" s="24">
        <f t="shared" si="45"/>
        <v>3209</v>
      </c>
      <c r="E64" s="16">
        <v>843</v>
      </c>
    </row>
    <row r="65" spans="1:5" x14ac:dyDescent="0.25">
      <c r="A65" s="1">
        <v>2002</v>
      </c>
      <c r="B65" s="1" t="s">
        <v>10</v>
      </c>
      <c r="C65" s="24">
        <f t="shared" ref="C65:D65" si="46">Q9</f>
        <v>0</v>
      </c>
      <c r="D65" s="24">
        <f t="shared" si="46"/>
        <v>6165</v>
      </c>
      <c r="E65" s="16">
        <v>1017</v>
      </c>
    </row>
    <row r="66" spans="1:5" x14ac:dyDescent="0.25">
      <c r="A66" s="1">
        <v>2002</v>
      </c>
      <c r="B66" s="1" t="s">
        <v>11</v>
      </c>
      <c r="C66" s="24">
        <f t="shared" ref="C66:D66" si="47">Q10</f>
        <v>0</v>
      </c>
      <c r="D66" s="24">
        <f t="shared" si="47"/>
        <v>0</v>
      </c>
      <c r="E66" s="16">
        <v>0</v>
      </c>
    </row>
    <row r="67" spans="1:5" x14ac:dyDescent="0.25">
      <c r="A67" s="1">
        <v>2002</v>
      </c>
      <c r="B67" s="1" t="s">
        <v>12</v>
      </c>
      <c r="C67" s="24">
        <f t="shared" ref="C67:D67" si="48">Q11</f>
        <v>0</v>
      </c>
      <c r="D67" s="24">
        <f t="shared" si="48"/>
        <v>0</v>
      </c>
      <c r="E67" s="16">
        <v>0</v>
      </c>
    </row>
    <row r="68" spans="1:5" x14ac:dyDescent="0.25">
      <c r="A68">
        <v>2003</v>
      </c>
      <c r="B68" s="1" t="s">
        <v>6</v>
      </c>
      <c r="C68" s="23">
        <f>T5</f>
        <v>517</v>
      </c>
      <c r="D68" s="23">
        <f>U5</f>
        <v>40</v>
      </c>
      <c r="E68" s="16">
        <v>3</v>
      </c>
    </row>
    <row r="69" spans="1:5" x14ac:dyDescent="0.25">
      <c r="A69" s="1">
        <v>2003</v>
      </c>
      <c r="B69" s="1" t="s">
        <v>7</v>
      </c>
      <c r="C69" s="23">
        <f t="shared" ref="C69:C70" si="49">T6</f>
        <v>164</v>
      </c>
      <c r="D69" s="23">
        <f t="shared" ref="D69:D70" si="50">U6</f>
        <v>103</v>
      </c>
      <c r="E69" s="16">
        <v>29</v>
      </c>
    </row>
    <row r="70" spans="1:5" x14ac:dyDescent="0.25">
      <c r="A70" s="1">
        <v>2003</v>
      </c>
      <c r="B70" s="1" t="s">
        <v>8</v>
      </c>
      <c r="C70" s="23">
        <f t="shared" si="49"/>
        <v>3</v>
      </c>
      <c r="D70" s="23">
        <f t="shared" si="50"/>
        <v>114</v>
      </c>
      <c r="E70" s="16">
        <v>27</v>
      </c>
    </row>
    <row r="71" spans="1:5" x14ac:dyDescent="0.25">
      <c r="A71">
        <v>2007</v>
      </c>
      <c r="B71" s="1" t="s">
        <v>6</v>
      </c>
      <c r="C71" s="23">
        <f>W5</f>
        <v>233</v>
      </c>
      <c r="D71" s="23">
        <f>X5</f>
        <v>22</v>
      </c>
      <c r="E71" s="16">
        <v>2</v>
      </c>
    </row>
    <row r="72" spans="1:5" x14ac:dyDescent="0.25">
      <c r="A72">
        <v>2007</v>
      </c>
      <c r="B72" s="1" t="s">
        <v>7</v>
      </c>
      <c r="C72" s="23">
        <f t="shared" ref="C72:D72" si="51">W6</f>
        <v>121</v>
      </c>
      <c r="D72" s="23">
        <f t="shared" si="51"/>
        <v>38</v>
      </c>
      <c r="E72" s="16">
        <v>2</v>
      </c>
    </row>
    <row r="73" spans="1:5" x14ac:dyDescent="0.25">
      <c r="A73">
        <v>2007</v>
      </c>
      <c r="B73" s="1" t="s">
        <v>8</v>
      </c>
      <c r="C73" s="23">
        <f t="shared" ref="C73:D73" si="52">W7</f>
        <v>15</v>
      </c>
      <c r="D73" s="23">
        <f t="shared" si="52"/>
        <v>104</v>
      </c>
      <c r="E73" s="1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9"/>
  <sheetViews>
    <sheetView topLeftCell="A85" zoomScale="75" zoomScaleNormal="75" workbookViewId="0">
      <selection activeCell="F148" sqref="D132:F148"/>
    </sheetView>
  </sheetViews>
  <sheetFormatPr defaultColWidth="11.7109375" defaultRowHeight="12.75" x14ac:dyDescent="0.2"/>
  <cols>
    <col min="1" max="1" width="11.7109375" style="37"/>
    <col min="2" max="2" width="9.7109375" style="37" customWidth="1"/>
    <col min="3" max="3" width="9.140625" style="37" customWidth="1"/>
    <col min="4" max="4" width="10" style="37" customWidth="1"/>
    <col min="5" max="7" width="9.140625" style="37" customWidth="1"/>
    <col min="8" max="10" width="12.140625" style="37" customWidth="1"/>
    <col min="11" max="12" width="9.140625" style="37" customWidth="1"/>
    <col min="13" max="13" width="12.42578125" style="37" customWidth="1"/>
    <col min="14" max="15" width="9.140625" style="37" customWidth="1"/>
    <col min="16" max="16" width="14.7109375" style="37" customWidth="1"/>
    <col min="17" max="18" width="9.140625" style="37" customWidth="1"/>
    <col min="19" max="19" width="14.7109375" style="37" customWidth="1"/>
    <col min="20" max="21" width="9.140625" style="37" customWidth="1"/>
    <col min="22" max="220" width="11.7109375" style="37"/>
    <col min="221" max="221" width="9.7109375" style="37" customWidth="1"/>
    <col min="222" max="222" width="9.140625" style="37" customWidth="1"/>
    <col min="223" max="223" width="10" style="37" customWidth="1"/>
    <col min="224" max="226" width="9.140625" style="37" customWidth="1"/>
    <col min="227" max="227" width="12.140625" style="37" customWidth="1"/>
    <col min="228" max="229" width="9.140625" style="37" customWidth="1"/>
    <col min="230" max="230" width="7.7109375" style="37" customWidth="1"/>
    <col min="231" max="232" width="5.7109375" style="37" customWidth="1"/>
    <col min="233" max="233" width="8.7109375" style="37" customWidth="1"/>
    <col min="234" max="234" width="5.7109375" style="37" customWidth="1"/>
    <col min="235" max="235" width="6.7109375" style="37" customWidth="1"/>
    <col min="236" max="236" width="12.42578125" style="37" customWidth="1"/>
    <col min="237" max="238" width="9.140625" style="37" customWidth="1"/>
    <col min="239" max="239" width="14.7109375" style="37" customWidth="1"/>
    <col min="240" max="241" width="9.140625" style="37" customWidth="1"/>
    <col min="242" max="242" width="14.7109375" style="37" customWidth="1"/>
    <col min="243" max="244" width="9.140625" style="37" customWidth="1"/>
    <col min="245" max="247" width="9.7109375" style="37" customWidth="1"/>
    <col min="248" max="248" width="8.7109375" style="37" customWidth="1"/>
    <col min="249" max="250" width="6.7109375" style="37" customWidth="1"/>
    <col min="251" max="251" width="11.7109375" style="37" customWidth="1"/>
    <col min="252" max="253" width="5.7109375" style="37" customWidth="1"/>
    <col min="254" max="254" width="7" style="37" customWidth="1"/>
    <col min="255" max="262" width="6.7109375" style="37" customWidth="1"/>
    <col min="263" max="263" width="7.140625" style="37" customWidth="1"/>
    <col min="264" max="270" width="11.7109375" style="37" customWidth="1"/>
    <col min="271" max="271" width="13" style="37" customWidth="1"/>
    <col min="272" max="476" width="11.7109375" style="37"/>
    <col min="477" max="477" width="9.7109375" style="37" customWidth="1"/>
    <col min="478" max="478" width="9.140625" style="37" customWidth="1"/>
    <col min="479" max="479" width="10" style="37" customWidth="1"/>
    <col min="480" max="482" width="9.140625" style="37" customWidth="1"/>
    <col min="483" max="483" width="12.140625" style="37" customWidth="1"/>
    <col min="484" max="485" width="9.140625" style="37" customWidth="1"/>
    <col min="486" max="486" width="7.7109375" style="37" customWidth="1"/>
    <col min="487" max="488" width="5.7109375" style="37" customWidth="1"/>
    <col min="489" max="489" width="8.7109375" style="37" customWidth="1"/>
    <col min="490" max="490" width="5.7109375" style="37" customWidth="1"/>
    <col min="491" max="491" width="6.7109375" style="37" customWidth="1"/>
    <col min="492" max="492" width="12.42578125" style="37" customWidth="1"/>
    <col min="493" max="494" width="9.140625" style="37" customWidth="1"/>
    <col min="495" max="495" width="14.7109375" style="37" customWidth="1"/>
    <col min="496" max="497" width="9.140625" style="37" customWidth="1"/>
    <col min="498" max="498" width="14.7109375" style="37" customWidth="1"/>
    <col min="499" max="500" width="9.140625" style="37" customWidth="1"/>
    <col min="501" max="503" width="9.7109375" style="37" customWidth="1"/>
    <col min="504" max="504" width="8.7109375" style="37" customWidth="1"/>
    <col min="505" max="506" width="6.7109375" style="37" customWidth="1"/>
    <col min="507" max="507" width="11.7109375" style="37" customWidth="1"/>
    <col min="508" max="509" width="5.7109375" style="37" customWidth="1"/>
    <col min="510" max="510" width="7" style="37" customWidth="1"/>
    <col min="511" max="518" width="6.7109375" style="37" customWidth="1"/>
    <col min="519" max="519" width="7.140625" style="37" customWidth="1"/>
    <col min="520" max="526" width="11.7109375" style="37" customWidth="1"/>
    <col min="527" max="527" width="13" style="37" customWidth="1"/>
    <col min="528" max="732" width="11.7109375" style="37"/>
    <col min="733" max="733" width="9.7109375" style="37" customWidth="1"/>
    <col min="734" max="734" width="9.140625" style="37" customWidth="1"/>
    <col min="735" max="735" width="10" style="37" customWidth="1"/>
    <col min="736" max="738" width="9.140625" style="37" customWidth="1"/>
    <col min="739" max="739" width="12.140625" style="37" customWidth="1"/>
    <col min="740" max="741" width="9.140625" style="37" customWidth="1"/>
    <col min="742" max="742" width="7.7109375" style="37" customWidth="1"/>
    <col min="743" max="744" width="5.7109375" style="37" customWidth="1"/>
    <col min="745" max="745" width="8.7109375" style="37" customWidth="1"/>
    <col min="746" max="746" width="5.7109375" style="37" customWidth="1"/>
    <col min="747" max="747" width="6.7109375" style="37" customWidth="1"/>
    <col min="748" max="748" width="12.42578125" style="37" customWidth="1"/>
    <col min="749" max="750" width="9.140625" style="37" customWidth="1"/>
    <col min="751" max="751" width="14.7109375" style="37" customWidth="1"/>
    <col min="752" max="753" width="9.140625" style="37" customWidth="1"/>
    <col min="754" max="754" width="14.7109375" style="37" customWidth="1"/>
    <col min="755" max="756" width="9.140625" style="37" customWidth="1"/>
    <col min="757" max="759" width="9.7109375" style="37" customWidth="1"/>
    <col min="760" max="760" width="8.7109375" style="37" customWidth="1"/>
    <col min="761" max="762" width="6.7109375" style="37" customWidth="1"/>
    <col min="763" max="763" width="11.7109375" style="37" customWidth="1"/>
    <col min="764" max="765" width="5.7109375" style="37" customWidth="1"/>
    <col min="766" max="766" width="7" style="37" customWidth="1"/>
    <col min="767" max="774" width="6.7109375" style="37" customWidth="1"/>
    <col min="775" max="775" width="7.140625" style="37" customWidth="1"/>
    <col min="776" max="782" width="11.7109375" style="37" customWidth="1"/>
    <col min="783" max="783" width="13" style="37" customWidth="1"/>
    <col min="784" max="988" width="11.7109375" style="37"/>
    <col min="989" max="989" width="9.7109375" style="37" customWidth="1"/>
    <col min="990" max="990" width="9.140625" style="37" customWidth="1"/>
    <col min="991" max="991" width="10" style="37" customWidth="1"/>
    <col min="992" max="994" width="9.140625" style="37" customWidth="1"/>
    <col min="995" max="995" width="12.140625" style="37" customWidth="1"/>
    <col min="996" max="997" width="9.140625" style="37" customWidth="1"/>
    <col min="998" max="998" width="7.7109375" style="37" customWidth="1"/>
    <col min="999" max="1000" width="5.7109375" style="37" customWidth="1"/>
    <col min="1001" max="1001" width="8.7109375" style="37" customWidth="1"/>
    <col min="1002" max="1002" width="5.7109375" style="37" customWidth="1"/>
    <col min="1003" max="1003" width="6.7109375" style="37" customWidth="1"/>
    <col min="1004" max="1004" width="12.42578125" style="37" customWidth="1"/>
    <col min="1005" max="1006" width="9.140625" style="37" customWidth="1"/>
    <col min="1007" max="1007" width="14.7109375" style="37" customWidth="1"/>
    <col min="1008" max="1009" width="9.140625" style="37" customWidth="1"/>
    <col min="1010" max="1010" width="14.7109375" style="37" customWidth="1"/>
    <col min="1011" max="1012" width="9.140625" style="37" customWidth="1"/>
    <col min="1013" max="1015" width="9.7109375" style="37" customWidth="1"/>
    <col min="1016" max="1016" width="8.7109375" style="37" customWidth="1"/>
    <col min="1017" max="1018" width="6.7109375" style="37" customWidth="1"/>
    <col min="1019" max="1019" width="11.7109375" style="37" customWidth="1"/>
    <col min="1020" max="1021" width="5.7109375" style="37" customWidth="1"/>
    <col min="1022" max="1022" width="7" style="37" customWidth="1"/>
    <col min="1023" max="1030" width="6.7109375" style="37" customWidth="1"/>
    <col min="1031" max="1031" width="7.140625" style="37" customWidth="1"/>
    <col min="1032" max="1038" width="11.7109375" style="37" customWidth="1"/>
    <col min="1039" max="1039" width="13" style="37" customWidth="1"/>
    <col min="1040" max="1244" width="11.7109375" style="37"/>
    <col min="1245" max="1245" width="9.7109375" style="37" customWidth="1"/>
    <col min="1246" max="1246" width="9.140625" style="37" customWidth="1"/>
    <col min="1247" max="1247" width="10" style="37" customWidth="1"/>
    <col min="1248" max="1250" width="9.140625" style="37" customWidth="1"/>
    <col min="1251" max="1251" width="12.140625" style="37" customWidth="1"/>
    <col min="1252" max="1253" width="9.140625" style="37" customWidth="1"/>
    <col min="1254" max="1254" width="7.7109375" style="37" customWidth="1"/>
    <col min="1255" max="1256" width="5.7109375" style="37" customWidth="1"/>
    <col min="1257" max="1257" width="8.7109375" style="37" customWidth="1"/>
    <col min="1258" max="1258" width="5.7109375" style="37" customWidth="1"/>
    <col min="1259" max="1259" width="6.7109375" style="37" customWidth="1"/>
    <col min="1260" max="1260" width="12.42578125" style="37" customWidth="1"/>
    <col min="1261" max="1262" width="9.140625" style="37" customWidth="1"/>
    <col min="1263" max="1263" width="14.7109375" style="37" customWidth="1"/>
    <col min="1264" max="1265" width="9.140625" style="37" customWidth="1"/>
    <col min="1266" max="1266" width="14.7109375" style="37" customWidth="1"/>
    <col min="1267" max="1268" width="9.140625" style="37" customWidth="1"/>
    <col min="1269" max="1271" width="9.7109375" style="37" customWidth="1"/>
    <col min="1272" max="1272" width="8.7109375" style="37" customWidth="1"/>
    <col min="1273" max="1274" width="6.7109375" style="37" customWidth="1"/>
    <col min="1275" max="1275" width="11.7109375" style="37" customWidth="1"/>
    <col min="1276" max="1277" width="5.7109375" style="37" customWidth="1"/>
    <col min="1278" max="1278" width="7" style="37" customWidth="1"/>
    <col min="1279" max="1286" width="6.7109375" style="37" customWidth="1"/>
    <col min="1287" max="1287" width="7.140625" style="37" customWidth="1"/>
    <col min="1288" max="1294" width="11.7109375" style="37" customWidth="1"/>
    <col min="1295" max="1295" width="13" style="37" customWidth="1"/>
    <col min="1296" max="1500" width="11.7109375" style="37"/>
    <col min="1501" max="1501" width="9.7109375" style="37" customWidth="1"/>
    <col min="1502" max="1502" width="9.140625" style="37" customWidth="1"/>
    <col min="1503" max="1503" width="10" style="37" customWidth="1"/>
    <col min="1504" max="1506" width="9.140625" style="37" customWidth="1"/>
    <col min="1507" max="1507" width="12.140625" style="37" customWidth="1"/>
    <col min="1508" max="1509" width="9.140625" style="37" customWidth="1"/>
    <col min="1510" max="1510" width="7.7109375" style="37" customWidth="1"/>
    <col min="1511" max="1512" width="5.7109375" style="37" customWidth="1"/>
    <col min="1513" max="1513" width="8.7109375" style="37" customWidth="1"/>
    <col min="1514" max="1514" width="5.7109375" style="37" customWidth="1"/>
    <col min="1515" max="1515" width="6.7109375" style="37" customWidth="1"/>
    <col min="1516" max="1516" width="12.42578125" style="37" customWidth="1"/>
    <col min="1517" max="1518" width="9.140625" style="37" customWidth="1"/>
    <col min="1519" max="1519" width="14.7109375" style="37" customWidth="1"/>
    <col min="1520" max="1521" width="9.140625" style="37" customWidth="1"/>
    <col min="1522" max="1522" width="14.7109375" style="37" customWidth="1"/>
    <col min="1523" max="1524" width="9.140625" style="37" customWidth="1"/>
    <col min="1525" max="1527" width="9.7109375" style="37" customWidth="1"/>
    <col min="1528" max="1528" width="8.7109375" style="37" customWidth="1"/>
    <col min="1529" max="1530" width="6.7109375" style="37" customWidth="1"/>
    <col min="1531" max="1531" width="11.7109375" style="37" customWidth="1"/>
    <col min="1532" max="1533" width="5.7109375" style="37" customWidth="1"/>
    <col min="1534" max="1534" width="7" style="37" customWidth="1"/>
    <col min="1535" max="1542" width="6.7109375" style="37" customWidth="1"/>
    <col min="1543" max="1543" width="7.140625" style="37" customWidth="1"/>
    <col min="1544" max="1550" width="11.7109375" style="37" customWidth="1"/>
    <col min="1551" max="1551" width="13" style="37" customWidth="1"/>
    <col min="1552" max="1756" width="11.7109375" style="37"/>
    <col min="1757" max="1757" width="9.7109375" style="37" customWidth="1"/>
    <col min="1758" max="1758" width="9.140625" style="37" customWidth="1"/>
    <col min="1759" max="1759" width="10" style="37" customWidth="1"/>
    <col min="1760" max="1762" width="9.140625" style="37" customWidth="1"/>
    <col min="1763" max="1763" width="12.140625" style="37" customWidth="1"/>
    <col min="1764" max="1765" width="9.140625" style="37" customWidth="1"/>
    <col min="1766" max="1766" width="7.7109375" style="37" customWidth="1"/>
    <col min="1767" max="1768" width="5.7109375" style="37" customWidth="1"/>
    <col min="1769" max="1769" width="8.7109375" style="37" customWidth="1"/>
    <col min="1770" max="1770" width="5.7109375" style="37" customWidth="1"/>
    <col min="1771" max="1771" width="6.7109375" style="37" customWidth="1"/>
    <col min="1772" max="1772" width="12.42578125" style="37" customWidth="1"/>
    <col min="1773" max="1774" width="9.140625" style="37" customWidth="1"/>
    <col min="1775" max="1775" width="14.7109375" style="37" customWidth="1"/>
    <col min="1776" max="1777" width="9.140625" style="37" customWidth="1"/>
    <col min="1778" max="1778" width="14.7109375" style="37" customWidth="1"/>
    <col min="1779" max="1780" width="9.140625" style="37" customWidth="1"/>
    <col min="1781" max="1783" width="9.7109375" style="37" customWidth="1"/>
    <col min="1784" max="1784" width="8.7109375" style="37" customWidth="1"/>
    <col min="1785" max="1786" width="6.7109375" style="37" customWidth="1"/>
    <col min="1787" max="1787" width="11.7109375" style="37" customWidth="1"/>
    <col min="1788" max="1789" width="5.7109375" style="37" customWidth="1"/>
    <col min="1790" max="1790" width="7" style="37" customWidth="1"/>
    <col min="1791" max="1798" width="6.7109375" style="37" customWidth="1"/>
    <col min="1799" max="1799" width="7.140625" style="37" customWidth="1"/>
    <col min="1800" max="1806" width="11.7109375" style="37" customWidth="1"/>
    <col min="1807" max="1807" width="13" style="37" customWidth="1"/>
    <col min="1808" max="2012" width="11.7109375" style="37"/>
    <col min="2013" max="2013" width="9.7109375" style="37" customWidth="1"/>
    <col min="2014" max="2014" width="9.140625" style="37" customWidth="1"/>
    <col min="2015" max="2015" width="10" style="37" customWidth="1"/>
    <col min="2016" max="2018" width="9.140625" style="37" customWidth="1"/>
    <col min="2019" max="2019" width="12.140625" style="37" customWidth="1"/>
    <col min="2020" max="2021" width="9.140625" style="37" customWidth="1"/>
    <col min="2022" max="2022" width="7.7109375" style="37" customWidth="1"/>
    <col min="2023" max="2024" width="5.7109375" style="37" customWidth="1"/>
    <col min="2025" max="2025" width="8.7109375" style="37" customWidth="1"/>
    <col min="2026" max="2026" width="5.7109375" style="37" customWidth="1"/>
    <col min="2027" max="2027" width="6.7109375" style="37" customWidth="1"/>
    <col min="2028" max="2028" width="12.42578125" style="37" customWidth="1"/>
    <col min="2029" max="2030" width="9.140625" style="37" customWidth="1"/>
    <col min="2031" max="2031" width="14.7109375" style="37" customWidth="1"/>
    <col min="2032" max="2033" width="9.140625" style="37" customWidth="1"/>
    <col min="2034" max="2034" width="14.7109375" style="37" customWidth="1"/>
    <col min="2035" max="2036" width="9.140625" style="37" customWidth="1"/>
    <col min="2037" max="2039" width="9.7109375" style="37" customWidth="1"/>
    <col min="2040" max="2040" width="8.7109375" style="37" customWidth="1"/>
    <col min="2041" max="2042" width="6.7109375" style="37" customWidth="1"/>
    <col min="2043" max="2043" width="11.7109375" style="37" customWidth="1"/>
    <col min="2044" max="2045" width="5.7109375" style="37" customWidth="1"/>
    <col min="2046" max="2046" width="7" style="37" customWidth="1"/>
    <col min="2047" max="2054" width="6.7109375" style="37" customWidth="1"/>
    <col min="2055" max="2055" width="7.140625" style="37" customWidth="1"/>
    <col min="2056" max="2062" width="11.7109375" style="37" customWidth="1"/>
    <col min="2063" max="2063" width="13" style="37" customWidth="1"/>
    <col min="2064" max="2268" width="11.7109375" style="37"/>
    <col min="2269" max="2269" width="9.7109375" style="37" customWidth="1"/>
    <col min="2270" max="2270" width="9.140625" style="37" customWidth="1"/>
    <col min="2271" max="2271" width="10" style="37" customWidth="1"/>
    <col min="2272" max="2274" width="9.140625" style="37" customWidth="1"/>
    <col min="2275" max="2275" width="12.140625" style="37" customWidth="1"/>
    <col min="2276" max="2277" width="9.140625" style="37" customWidth="1"/>
    <col min="2278" max="2278" width="7.7109375" style="37" customWidth="1"/>
    <col min="2279" max="2280" width="5.7109375" style="37" customWidth="1"/>
    <col min="2281" max="2281" width="8.7109375" style="37" customWidth="1"/>
    <col min="2282" max="2282" width="5.7109375" style="37" customWidth="1"/>
    <col min="2283" max="2283" width="6.7109375" style="37" customWidth="1"/>
    <col min="2284" max="2284" width="12.42578125" style="37" customWidth="1"/>
    <col min="2285" max="2286" width="9.140625" style="37" customWidth="1"/>
    <col min="2287" max="2287" width="14.7109375" style="37" customWidth="1"/>
    <col min="2288" max="2289" width="9.140625" style="37" customWidth="1"/>
    <col min="2290" max="2290" width="14.7109375" style="37" customWidth="1"/>
    <col min="2291" max="2292" width="9.140625" style="37" customWidth="1"/>
    <col min="2293" max="2295" width="9.7109375" style="37" customWidth="1"/>
    <col min="2296" max="2296" width="8.7109375" style="37" customWidth="1"/>
    <col min="2297" max="2298" width="6.7109375" style="37" customWidth="1"/>
    <col min="2299" max="2299" width="11.7109375" style="37" customWidth="1"/>
    <col min="2300" max="2301" width="5.7109375" style="37" customWidth="1"/>
    <col min="2302" max="2302" width="7" style="37" customWidth="1"/>
    <col min="2303" max="2310" width="6.7109375" style="37" customWidth="1"/>
    <col min="2311" max="2311" width="7.140625" style="37" customWidth="1"/>
    <col min="2312" max="2318" width="11.7109375" style="37" customWidth="1"/>
    <col min="2319" max="2319" width="13" style="37" customWidth="1"/>
    <col min="2320" max="2524" width="11.7109375" style="37"/>
    <col min="2525" max="2525" width="9.7109375" style="37" customWidth="1"/>
    <col min="2526" max="2526" width="9.140625" style="37" customWidth="1"/>
    <col min="2527" max="2527" width="10" style="37" customWidth="1"/>
    <col min="2528" max="2530" width="9.140625" style="37" customWidth="1"/>
    <col min="2531" max="2531" width="12.140625" style="37" customWidth="1"/>
    <col min="2532" max="2533" width="9.140625" style="37" customWidth="1"/>
    <col min="2534" max="2534" width="7.7109375" style="37" customWidth="1"/>
    <col min="2535" max="2536" width="5.7109375" style="37" customWidth="1"/>
    <col min="2537" max="2537" width="8.7109375" style="37" customWidth="1"/>
    <col min="2538" max="2538" width="5.7109375" style="37" customWidth="1"/>
    <col min="2539" max="2539" width="6.7109375" style="37" customWidth="1"/>
    <col min="2540" max="2540" width="12.42578125" style="37" customWidth="1"/>
    <col min="2541" max="2542" width="9.140625" style="37" customWidth="1"/>
    <col min="2543" max="2543" width="14.7109375" style="37" customWidth="1"/>
    <col min="2544" max="2545" width="9.140625" style="37" customWidth="1"/>
    <col min="2546" max="2546" width="14.7109375" style="37" customWidth="1"/>
    <col min="2547" max="2548" width="9.140625" style="37" customWidth="1"/>
    <col min="2549" max="2551" width="9.7109375" style="37" customWidth="1"/>
    <col min="2552" max="2552" width="8.7109375" style="37" customWidth="1"/>
    <col min="2553" max="2554" width="6.7109375" style="37" customWidth="1"/>
    <col min="2555" max="2555" width="11.7109375" style="37" customWidth="1"/>
    <col min="2556" max="2557" width="5.7109375" style="37" customWidth="1"/>
    <col min="2558" max="2558" width="7" style="37" customWidth="1"/>
    <col min="2559" max="2566" width="6.7109375" style="37" customWidth="1"/>
    <col min="2567" max="2567" width="7.140625" style="37" customWidth="1"/>
    <col min="2568" max="2574" width="11.7109375" style="37" customWidth="1"/>
    <col min="2575" max="2575" width="13" style="37" customWidth="1"/>
    <col min="2576" max="2780" width="11.7109375" style="37"/>
    <col min="2781" max="2781" width="9.7109375" style="37" customWidth="1"/>
    <col min="2782" max="2782" width="9.140625" style="37" customWidth="1"/>
    <col min="2783" max="2783" width="10" style="37" customWidth="1"/>
    <col min="2784" max="2786" width="9.140625" style="37" customWidth="1"/>
    <col min="2787" max="2787" width="12.140625" style="37" customWidth="1"/>
    <col min="2788" max="2789" width="9.140625" style="37" customWidth="1"/>
    <col min="2790" max="2790" width="7.7109375" style="37" customWidth="1"/>
    <col min="2791" max="2792" width="5.7109375" style="37" customWidth="1"/>
    <col min="2793" max="2793" width="8.7109375" style="37" customWidth="1"/>
    <col min="2794" max="2794" width="5.7109375" style="37" customWidth="1"/>
    <col min="2795" max="2795" width="6.7109375" style="37" customWidth="1"/>
    <col min="2796" max="2796" width="12.42578125" style="37" customWidth="1"/>
    <col min="2797" max="2798" width="9.140625" style="37" customWidth="1"/>
    <col min="2799" max="2799" width="14.7109375" style="37" customWidth="1"/>
    <col min="2800" max="2801" width="9.140625" style="37" customWidth="1"/>
    <col min="2802" max="2802" width="14.7109375" style="37" customWidth="1"/>
    <col min="2803" max="2804" width="9.140625" style="37" customWidth="1"/>
    <col min="2805" max="2807" width="9.7109375" style="37" customWidth="1"/>
    <col min="2808" max="2808" width="8.7109375" style="37" customWidth="1"/>
    <col min="2809" max="2810" width="6.7109375" style="37" customWidth="1"/>
    <col min="2811" max="2811" width="11.7109375" style="37" customWidth="1"/>
    <col min="2812" max="2813" width="5.7109375" style="37" customWidth="1"/>
    <col min="2814" max="2814" width="7" style="37" customWidth="1"/>
    <col min="2815" max="2822" width="6.7109375" style="37" customWidth="1"/>
    <col min="2823" max="2823" width="7.140625" style="37" customWidth="1"/>
    <col min="2824" max="2830" width="11.7109375" style="37" customWidth="1"/>
    <col min="2831" max="2831" width="13" style="37" customWidth="1"/>
    <col min="2832" max="3036" width="11.7109375" style="37"/>
    <col min="3037" max="3037" width="9.7109375" style="37" customWidth="1"/>
    <col min="3038" max="3038" width="9.140625" style="37" customWidth="1"/>
    <col min="3039" max="3039" width="10" style="37" customWidth="1"/>
    <col min="3040" max="3042" width="9.140625" style="37" customWidth="1"/>
    <col min="3043" max="3043" width="12.140625" style="37" customWidth="1"/>
    <col min="3044" max="3045" width="9.140625" style="37" customWidth="1"/>
    <col min="3046" max="3046" width="7.7109375" style="37" customWidth="1"/>
    <col min="3047" max="3048" width="5.7109375" style="37" customWidth="1"/>
    <col min="3049" max="3049" width="8.7109375" style="37" customWidth="1"/>
    <col min="3050" max="3050" width="5.7109375" style="37" customWidth="1"/>
    <col min="3051" max="3051" width="6.7109375" style="37" customWidth="1"/>
    <col min="3052" max="3052" width="12.42578125" style="37" customWidth="1"/>
    <col min="3053" max="3054" width="9.140625" style="37" customWidth="1"/>
    <col min="3055" max="3055" width="14.7109375" style="37" customWidth="1"/>
    <col min="3056" max="3057" width="9.140625" style="37" customWidth="1"/>
    <col min="3058" max="3058" width="14.7109375" style="37" customWidth="1"/>
    <col min="3059" max="3060" width="9.140625" style="37" customWidth="1"/>
    <col min="3061" max="3063" width="9.7109375" style="37" customWidth="1"/>
    <col min="3064" max="3064" width="8.7109375" style="37" customWidth="1"/>
    <col min="3065" max="3066" width="6.7109375" style="37" customWidth="1"/>
    <col min="3067" max="3067" width="11.7109375" style="37" customWidth="1"/>
    <col min="3068" max="3069" width="5.7109375" style="37" customWidth="1"/>
    <col min="3070" max="3070" width="7" style="37" customWidth="1"/>
    <col min="3071" max="3078" width="6.7109375" style="37" customWidth="1"/>
    <col min="3079" max="3079" width="7.140625" style="37" customWidth="1"/>
    <col min="3080" max="3086" width="11.7109375" style="37" customWidth="1"/>
    <col min="3087" max="3087" width="13" style="37" customWidth="1"/>
    <col min="3088" max="3292" width="11.7109375" style="37"/>
    <col min="3293" max="3293" width="9.7109375" style="37" customWidth="1"/>
    <col min="3294" max="3294" width="9.140625" style="37" customWidth="1"/>
    <col min="3295" max="3295" width="10" style="37" customWidth="1"/>
    <col min="3296" max="3298" width="9.140625" style="37" customWidth="1"/>
    <col min="3299" max="3299" width="12.140625" style="37" customWidth="1"/>
    <col min="3300" max="3301" width="9.140625" style="37" customWidth="1"/>
    <col min="3302" max="3302" width="7.7109375" style="37" customWidth="1"/>
    <col min="3303" max="3304" width="5.7109375" style="37" customWidth="1"/>
    <col min="3305" max="3305" width="8.7109375" style="37" customWidth="1"/>
    <col min="3306" max="3306" width="5.7109375" style="37" customWidth="1"/>
    <col min="3307" max="3307" width="6.7109375" style="37" customWidth="1"/>
    <col min="3308" max="3308" width="12.42578125" style="37" customWidth="1"/>
    <col min="3309" max="3310" width="9.140625" style="37" customWidth="1"/>
    <col min="3311" max="3311" width="14.7109375" style="37" customWidth="1"/>
    <col min="3312" max="3313" width="9.140625" style="37" customWidth="1"/>
    <col min="3314" max="3314" width="14.7109375" style="37" customWidth="1"/>
    <col min="3315" max="3316" width="9.140625" style="37" customWidth="1"/>
    <col min="3317" max="3319" width="9.7109375" style="37" customWidth="1"/>
    <col min="3320" max="3320" width="8.7109375" style="37" customWidth="1"/>
    <col min="3321" max="3322" width="6.7109375" style="37" customWidth="1"/>
    <col min="3323" max="3323" width="11.7109375" style="37" customWidth="1"/>
    <col min="3324" max="3325" width="5.7109375" style="37" customWidth="1"/>
    <col min="3326" max="3326" width="7" style="37" customWidth="1"/>
    <col min="3327" max="3334" width="6.7109375" style="37" customWidth="1"/>
    <col min="3335" max="3335" width="7.140625" style="37" customWidth="1"/>
    <col min="3336" max="3342" width="11.7109375" style="37" customWidth="1"/>
    <col min="3343" max="3343" width="13" style="37" customWidth="1"/>
    <col min="3344" max="3548" width="11.7109375" style="37"/>
    <col min="3549" max="3549" width="9.7109375" style="37" customWidth="1"/>
    <col min="3550" max="3550" width="9.140625" style="37" customWidth="1"/>
    <col min="3551" max="3551" width="10" style="37" customWidth="1"/>
    <col min="3552" max="3554" width="9.140625" style="37" customWidth="1"/>
    <col min="3555" max="3555" width="12.140625" style="37" customWidth="1"/>
    <col min="3556" max="3557" width="9.140625" style="37" customWidth="1"/>
    <col min="3558" max="3558" width="7.7109375" style="37" customWidth="1"/>
    <col min="3559" max="3560" width="5.7109375" style="37" customWidth="1"/>
    <col min="3561" max="3561" width="8.7109375" style="37" customWidth="1"/>
    <col min="3562" max="3562" width="5.7109375" style="37" customWidth="1"/>
    <col min="3563" max="3563" width="6.7109375" style="37" customWidth="1"/>
    <col min="3564" max="3564" width="12.42578125" style="37" customWidth="1"/>
    <col min="3565" max="3566" width="9.140625" style="37" customWidth="1"/>
    <col min="3567" max="3567" width="14.7109375" style="37" customWidth="1"/>
    <col min="3568" max="3569" width="9.140625" style="37" customWidth="1"/>
    <col min="3570" max="3570" width="14.7109375" style="37" customWidth="1"/>
    <col min="3571" max="3572" width="9.140625" style="37" customWidth="1"/>
    <col min="3573" max="3575" width="9.7109375" style="37" customWidth="1"/>
    <col min="3576" max="3576" width="8.7109375" style="37" customWidth="1"/>
    <col min="3577" max="3578" width="6.7109375" style="37" customWidth="1"/>
    <col min="3579" max="3579" width="11.7109375" style="37" customWidth="1"/>
    <col min="3580" max="3581" width="5.7109375" style="37" customWidth="1"/>
    <col min="3582" max="3582" width="7" style="37" customWidth="1"/>
    <col min="3583" max="3590" width="6.7109375" style="37" customWidth="1"/>
    <col min="3591" max="3591" width="7.140625" style="37" customWidth="1"/>
    <col min="3592" max="3598" width="11.7109375" style="37" customWidth="1"/>
    <col min="3599" max="3599" width="13" style="37" customWidth="1"/>
    <col min="3600" max="3804" width="11.7109375" style="37"/>
    <col min="3805" max="3805" width="9.7109375" style="37" customWidth="1"/>
    <col min="3806" max="3806" width="9.140625" style="37" customWidth="1"/>
    <col min="3807" max="3807" width="10" style="37" customWidth="1"/>
    <col min="3808" max="3810" width="9.140625" style="37" customWidth="1"/>
    <col min="3811" max="3811" width="12.140625" style="37" customWidth="1"/>
    <col min="3812" max="3813" width="9.140625" style="37" customWidth="1"/>
    <col min="3814" max="3814" width="7.7109375" style="37" customWidth="1"/>
    <col min="3815" max="3816" width="5.7109375" style="37" customWidth="1"/>
    <col min="3817" max="3817" width="8.7109375" style="37" customWidth="1"/>
    <col min="3818" max="3818" width="5.7109375" style="37" customWidth="1"/>
    <col min="3819" max="3819" width="6.7109375" style="37" customWidth="1"/>
    <col min="3820" max="3820" width="12.42578125" style="37" customWidth="1"/>
    <col min="3821" max="3822" width="9.140625" style="37" customWidth="1"/>
    <col min="3823" max="3823" width="14.7109375" style="37" customWidth="1"/>
    <col min="3824" max="3825" width="9.140625" style="37" customWidth="1"/>
    <col min="3826" max="3826" width="14.7109375" style="37" customWidth="1"/>
    <col min="3827" max="3828" width="9.140625" style="37" customWidth="1"/>
    <col min="3829" max="3831" width="9.7109375" style="37" customWidth="1"/>
    <col min="3832" max="3832" width="8.7109375" style="37" customWidth="1"/>
    <col min="3833" max="3834" width="6.7109375" style="37" customWidth="1"/>
    <col min="3835" max="3835" width="11.7109375" style="37" customWidth="1"/>
    <col min="3836" max="3837" width="5.7109375" style="37" customWidth="1"/>
    <col min="3838" max="3838" width="7" style="37" customWidth="1"/>
    <col min="3839" max="3846" width="6.7109375" style="37" customWidth="1"/>
    <col min="3847" max="3847" width="7.140625" style="37" customWidth="1"/>
    <col min="3848" max="3854" width="11.7109375" style="37" customWidth="1"/>
    <col min="3855" max="3855" width="13" style="37" customWidth="1"/>
    <col min="3856" max="4060" width="11.7109375" style="37"/>
    <col min="4061" max="4061" width="9.7109375" style="37" customWidth="1"/>
    <col min="4062" max="4062" width="9.140625" style="37" customWidth="1"/>
    <col min="4063" max="4063" width="10" style="37" customWidth="1"/>
    <col min="4064" max="4066" width="9.140625" style="37" customWidth="1"/>
    <col min="4067" max="4067" width="12.140625" style="37" customWidth="1"/>
    <col min="4068" max="4069" width="9.140625" style="37" customWidth="1"/>
    <col min="4070" max="4070" width="7.7109375" style="37" customWidth="1"/>
    <col min="4071" max="4072" width="5.7109375" style="37" customWidth="1"/>
    <col min="4073" max="4073" width="8.7109375" style="37" customWidth="1"/>
    <col min="4074" max="4074" width="5.7109375" style="37" customWidth="1"/>
    <col min="4075" max="4075" width="6.7109375" style="37" customWidth="1"/>
    <col min="4076" max="4076" width="12.42578125" style="37" customWidth="1"/>
    <col min="4077" max="4078" width="9.140625" style="37" customWidth="1"/>
    <col min="4079" max="4079" width="14.7109375" style="37" customWidth="1"/>
    <col min="4080" max="4081" width="9.140625" style="37" customWidth="1"/>
    <col min="4082" max="4082" width="14.7109375" style="37" customWidth="1"/>
    <col min="4083" max="4084" width="9.140625" style="37" customWidth="1"/>
    <col min="4085" max="4087" width="9.7109375" style="37" customWidth="1"/>
    <col min="4088" max="4088" width="8.7109375" style="37" customWidth="1"/>
    <col min="4089" max="4090" width="6.7109375" style="37" customWidth="1"/>
    <col min="4091" max="4091" width="11.7109375" style="37" customWidth="1"/>
    <col min="4092" max="4093" width="5.7109375" style="37" customWidth="1"/>
    <col min="4094" max="4094" width="7" style="37" customWidth="1"/>
    <col min="4095" max="4102" width="6.7109375" style="37" customWidth="1"/>
    <col min="4103" max="4103" width="7.140625" style="37" customWidth="1"/>
    <col min="4104" max="4110" width="11.7109375" style="37" customWidth="1"/>
    <col min="4111" max="4111" width="13" style="37" customWidth="1"/>
    <col min="4112" max="4316" width="11.7109375" style="37"/>
    <col min="4317" max="4317" width="9.7109375" style="37" customWidth="1"/>
    <col min="4318" max="4318" width="9.140625" style="37" customWidth="1"/>
    <col min="4319" max="4319" width="10" style="37" customWidth="1"/>
    <col min="4320" max="4322" width="9.140625" style="37" customWidth="1"/>
    <col min="4323" max="4323" width="12.140625" style="37" customWidth="1"/>
    <col min="4324" max="4325" width="9.140625" style="37" customWidth="1"/>
    <col min="4326" max="4326" width="7.7109375" style="37" customWidth="1"/>
    <col min="4327" max="4328" width="5.7109375" style="37" customWidth="1"/>
    <col min="4329" max="4329" width="8.7109375" style="37" customWidth="1"/>
    <col min="4330" max="4330" width="5.7109375" style="37" customWidth="1"/>
    <col min="4331" max="4331" width="6.7109375" style="37" customWidth="1"/>
    <col min="4332" max="4332" width="12.42578125" style="37" customWidth="1"/>
    <col min="4333" max="4334" width="9.140625" style="37" customWidth="1"/>
    <col min="4335" max="4335" width="14.7109375" style="37" customWidth="1"/>
    <col min="4336" max="4337" width="9.140625" style="37" customWidth="1"/>
    <col min="4338" max="4338" width="14.7109375" style="37" customWidth="1"/>
    <col min="4339" max="4340" width="9.140625" style="37" customWidth="1"/>
    <col min="4341" max="4343" width="9.7109375" style="37" customWidth="1"/>
    <col min="4344" max="4344" width="8.7109375" style="37" customWidth="1"/>
    <col min="4345" max="4346" width="6.7109375" style="37" customWidth="1"/>
    <col min="4347" max="4347" width="11.7109375" style="37" customWidth="1"/>
    <col min="4348" max="4349" width="5.7109375" style="37" customWidth="1"/>
    <col min="4350" max="4350" width="7" style="37" customWidth="1"/>
    <col min="4351" max="4358" width="6.7109375" style="37" customWidth="1"/>
    <col min="4359" max="4359" width="7.140625" style="37" customWidth="1"/>
    <col min="4360" max="4366" width="11.7109375" style="37" customWidth="1"/>
    <col min="4367" max="4367" width="13" style="37" customWidth="1"/>
    <col min="4368" max="4572" width="11.7109375" style="37"/>
    <col min="4573" max="4573" width="9.7109375" style="37" customWidth="1"/>
    <col min="4574" max="4574" width="9.140625" style="37" customWidth="1"/>
    <col min="4575" max="4575" width="10" style="37" customWidth="1"/>
    <col min="4576" max="4578" width="9.140625" style="37" customWidth="1"/>
    <col min="4579" max="4579" width="12.140625" style="37" customWidth="1"/>
    <col min="4580" max="4581" width="9.140625" style="37" customWidth="1"/>
    <col min="4582" max="4582" width="7.7109375" style="37" customWidth="1"/>
    <col min="4583" max="4584" width="5.7109375" style="37" customWidth="1"/>
    <col min="4585" max="4585" width="8.7109375" style="37" customWidth="1"/>
    <col min="4586" max="4586" width="5.7109375" style="37" customWidth="1"/>
    <col min="4587" max="4587" width="6.7109375" style="37" customWidth="1"/>
    <col min="4588" max="4588" width="12.42578125" style="37" customWidth="1"/>
    <col min="4589" max="4590" width="9.140625" style="37" customWidth="1"/>
    <col min="4591" max="4591" width="14.7109375" style="37" customWidth="1"/>
    <col min="4592" max="4593" width="9.140625" style="37" customWidth="1"/>
    <col min="4594" max="4594" width="14.7109375" style="37" customWidth="1"/>
    <col min="4595" max="4596" width="9.140625" style="37" customWidth="1"/>
    <col min="4597" max="4599" width="9.7109375" style="37" customWidth="1"/>
    <col min="4600" max="4600" width="8.7109375" style="37" customWidth="1"/>
    <col min="4601" max="4602" width="6.7109375" style="37" customWidth="1"/>
    <col min="4603" max="4603" width="11.7109375" style="37" customWidth="1"/>
    <col min="4604" max="4605" width="5.7109375" style="37" customWidth="1"/>
    <col min="4606" max="4606" width="7" style="37" customWidth="1"/>
    <col min="4607" max="4614" width="6.7109375" style="37" customWidth="1"/>
    <col min="4615" max="4615" width="7.140625" style="37" customWidth="1"/>
    <col min="4616" max="4622" width="11.7109375" style="37" customWidth="1"/>
    <col min="4623" max="4623" width="13" style="37" customWidth="1"/>
    <col min="4624" max="4828" width="11.7109375" style="37"/>
    <col min="4829" max="4829" width="9.7109375" style="37" customWidth="1"/>
    <col min="4830" max="4830" width="9.140625" style="37" customWidth="1"/>
    <col min="4831" max="4831" width="10" style="37" customWidth="1"/>
    <col min="4832" max="4834" width="9.140625" style="37" customWidth="1"/>
    <col min="4835" max="4835" width="12.140625" style="37" customWidth="1"/>
    <col min="4836" max="4837" width="9.140625" style="37" customWidth="1"/>
    <col min="4838" max="4838" width="7.7109375" style="37" customWidth="1"/>
    <col min="4839" max="4840" width="5.7109375" style="37" customWidth="1"/>
    <col min="4841" max="4841" width="8.7109375" style="37" customWidth="1"/>
    <col min="4842" max="4842" width="5.7109375" style="37" customWidth="1"/>
    <col min="4843" max="4843" width="6.7109375" style="37" customWidth="1"/>
    <col min="4844" max="4844" width="12.42578125" style="37" customWidth="1"/>
    <col min="4845" max="4846" width="9.140625" style="37" customWidth="1"/>
    <col min="4847" max="4847" width="14.7109375" style="37" customWidth="1"/>
    <col min="4848" max="4849" width="9.140625" style="37" customWidth="1"/>
    <col min="4850" max="4850" width="14.7109375" style="37" customWidth="1"/>
    <col min="4851" max="4852" width="9.140625" style="37" customWidth="1"/>
    <col min="4853" max="4855" width="9.7109375" style="37" customWidth="1"/>
    <col min="4856" max="4856" width="8.7109375" style="37" customWidth="1"/>
    <col min="4857" max="4858" width="6.7109375" style="37" customWidth="1"/>
    <col min="4859" max="4859" width="11.7109375" style="37" customWidth="1"/>
    <col min="4860" max="4861" width="5.7109375" style="37" customWidth="1"/>
    <col min="4862" max="4862" width="7" style="37" customWidth="1"/>
    <col min="4863" max="4870" width="6.7109375" style="37" customWidth="1"/>
    <col min="4871" max="4871" width="7.140625" style="37" customWidth="1"/>
    <col min="4872" max="4878" width="11.7109375" style="37" customWidth="1"/>
    <col min="4879" max="4879" width="13" style="37" customWidth="1"/>
    <col min="4880" max="5084" width="11.7109375" style="37"/>
    <col min="5085" max="5085" width="9.7109375" style="37" customWidth="1"/>
    <col min="5086" max="5086" width="9.140625" style="37" customWidth="1"/>
    <col min="5087" max="5087" width="10" style="37" customWidth="1"/>
    <col min="5088" max="5090" width="9.140625" style="37" customWidth="1"/>
    <col min="5091" max="5091" width="12.140625" style="37" customWidth="1"/>
    <col min="5092" max="5093" width="9.140625" style="37" customWidth="1"/>
    <col min="5094" max="5094" width="7.7109375" style="37" customWidth="1"/>
    <col min="5095" max="5096" width="5.7109375" style="37" customWidth="1"/>
    <col min="5097" max="5097" width="8.7109375" style="37" customWidth="1"/>
    <col min="5098" max="5098" width="5.7109375" style="37" customWidth="1"/>
    <col min="5099" max="5099" width="6.7109375" style="37" customWidth="1"/>
    <col min="5100" max="5100" width="12.42578125" style="37" customWidth="1"/>
    <col min="5101" max="5102" width="9.140625" style="37" customWidth="1"/>
    <col min="5103" max="5103" width="14.7109375" style="37" customWidth="1"/>
    <col min="5104" max="5105" width="9.140625" style="37" customWidth="1"/>
    <col min="5106" max="5106" width="14.7109375" style="37" customWidth="1"/>
    <col min="5107" max="5108" width="9.140625" style="37" customWidth="1"/>
    <col min="5109" max="5111" width="9.7109375" style="37" customWidth="1"/>
    <col min="5112" max="5112" width="8.7109375" style="37" customWidth="1"/>
    <col min="5113" max="5114" width="6.7109375" style="37" customWidth="1"/>
    <col min="5115" max="5115" width="11.7109375" style="37" customWidth="1"/>
    <col min="5116" max="5117" width="5.7109375" style="37" customWidth="1"/>
    <col min="5118" max="5118" width="7" style="37" customWidth="1"/>
    <col min="5119" max="5126" width="6.7109375" style="37" customWidth="1"/>
    <col min="5127" max="5127" width="7.140625" style="37" customWidth="1"/>
    <col min="5128" max="5134" width="11.7109375" style="37" customWidth="1"/>
    <col min="5135" max="5135" width="13" style="37" customWidth="1"/>
    <col min="5136" max="5340" width="11.7109375" style="37"/>
    <col min="5341" max="5341" width="9.7109375" style="37" customWidth="1"/>
    <col min="5342" max="5342" width="9.140625" style="37" customWidth="1"/>
    <col min="5343" max="5343" width="10" style="37" customWidth="1"/>
    <col min="5344" max="5346" width="9.140625" style="37" customWidth="1"/>
    <col min="5347" max="5347" width="12.140625" style="37" customWidth="1"/>
    <col min="5348" max="5349" width="9.140625" style="37" customWidth="1"/>
    <col min="5350" max="5350" width="7.7109375" style="37" customWidth="1"/>
    <col min="5351" max="5352" width="5.7109375" style="37" customWidth="1"/>
    <col min="5353" max="5353" width="8.7109375" style="37" customWidth="1"/>
    <col min="5354" max="5354" width="5.7109375" style="37" customWidth="1"/>
    <col min="5355" max="5355" width="6.7109375" style="37" customWidth="1"/>
    <col min="5356" max="5356" width="12.42578125" style="37" customWidth="1"/>
    <col min="5357" max="5358" width="9.140625" style="37" customWidth="1"/>
    <col min="5359" max="5359" width="14.7109375" style="37" customWidth="1"/>
    <col min="5360" max="5361" width="9.140625" style="37" customWidth="1"/>
    <col min="5362" max="5362" width="14.7109375" style="37" customWidth="1"/>
    <col min="5363" max="5364" width="9.140625" style="37" customWidth="1"/>
    <col min="5365" max="5367" width="9.7109375" style="37" customWidth="1"/>
    <col min="5368" max="5368" width="8.7109375" style="37" customWidth="1"/>
    <col min="5369" max="5370" width="6.7109375" style="37" customWidth="1"/>
    <col min="5371" max="5371" width="11.7109375" style="37" customWidth="1"/>
    <col min="5372" max="5373" width="5.7109375" style="37" customWidth="1"/>
    <col min="5374" max="5374" width="7" style="37" customWidth="1"/>
    <col min="5375" max="5382" width="6.7109375" style="37" customWidth="1"/>
    <col min="5383" max="5383" width="7.140625" style="37" customWidth="1"/>
    <col min="5384" max="5390" width="11.7109375" style="37" customWidth="1"/>
    <col min="5391" max="5391" width="13" style="37" customWidth="1"/>
    <col min="5392" max="5596" width="11.7109375" style="37"/>
    <col min="5597" max="5597" width="9.7109375" style="37" customWidth="1"/>
    <col min="5598" max="5598" width="9.140625" style="37" customWidth="1"/>
    <col min="5599" max="5599" width="10" style="37" customWidth="1"/>
    <col min="5600" max="5602" width="9.140625" style="37" customWidth="1"/>
    <col min="5603" max="5603" width="12.140625" style="37" customWidth="1"/>
    <col min="5604" max="5605" width="9.140625" style="37" customWidth="1"/>
    <col min="5606" max="5606" width="7.7109375" style="37" customWidth="1"/>
    <col min="5607" max="5608" width="5.7109375" style="37" customWidth="1"/>
    <col min="5609" max="5609" width="8.7109375" style="37" customWidth="1"/>
    <col min="5610" max="5610" width="5.7109375" style="37" customWidth="1"/>
    <col min="5611" max="5611" width="6.7109375" style="37" customWidth="1"/>
    <col min="5612" max="5612" width="12.42578125" style="37" customWidth="1"/>
    <col min="5613" max="5614" width="9.140625" style="37" customWidth="1"/>
    <col min="5615" max="5615" width="14.7109375" style="37" customWidth="1"/>
    <col min="5616" max="5617" width="9.140625" style="37" customWidth="1"/>
    <col min="5618" max="5618" width="14.7109375" style="37" customWidth="1"/>
    <col min="5619" max="5620" width="9.140625" style="37" customWidth="1"/>
    <col min="5621" max="5623" width="9.7109375" style="37" customWidth="1"/>
    <col min="5624" max="5624" width="8.7109375" style="37" customWidth="1"/>
    <col min="5625" max="5626" width="6.7109375" style="37" customWidth="1"/>
    <col min="5627" max="5627" width="11.7109375" style="37" customWidth="1"/>
    <col min="5628" max="5629" width="5.7109375" style="37" customWidth="1"/>
    <col min="5630" max="5630" width="7" style="37" customWidth="1"/>
    <col min="5631" max="5638" width="6.7109375" style="37" customWidth="1"/>
    <col min="5639" max="5639" width="7.140625" style="37" customWidth="1"/>
    <col min="5640" max="5646" width="11.7109375" style="37" customWidth="1"/>
    <col min="5647" max="5647" width="13" style="37" customWidth="1"/>
    <col min="5648" max="5852" width="11.7109375" style="37"/>
    <col min="5853" max="5853" width="9.7109375" style="37" customWidth="1"/>
    <col min="5854" max="5854" width="9.140625" style="37" customWidth="1"/>
    <col min="5855" max="5855" width="10" style="37" customWidth="1"/>
    <col min="5856" max="5858" width="9.140625" style="37" customWidth="1"/>
    <col min="5859" max="5859" width="12.140625" style="37" customWidth="1"/>
    <col min="5860" max="5861" width="9.140625" style="37" customWidth="1"/>
    <col min="5862" max="5862" width="7.7109375" style="37" customWidth="1"/>
    <col min="5863" max="5864" width="5.7109375" style="37" customWidth="1"/>
    <col min="5865" max="5865" width="8.7109375" style="37" customWidth="1"/>
    <col min="5866" max="5866" width="5.7109375" style="37" customWidth="1"/>
    <col min="5867" max="5867" width="6.7109375" style="37" customWidth="1"/>
    <col min="5868" max="5868" width="12.42578125" style="37" customWidth="1"/>
    <col min="5869" max="5870" width="9.140625" style="37" customWidth="1"/>
    <col min="5871" max="5871" width="14.7109375" style="37" customWidth="1"/>
    <col min="5872" max="5873" width="9.140625" style="37" customWidth="1"/>
    <col min="5874" max="5874" width="14.7109375" style="37" customWidth="1"/>
    <col min="5875" max="5876" width="9.140625" style="37" customWidth="1"/>
    <col min="5877" max="5879" width="9.7109375" style="37" customWidth="1"/>
    <col min="5880" max="5880" width="8.7109375" style="37" customWidth="1"/>
    <col min="5881" max="5882" width="6.7109375" style="37" customWidth="1"/>
    <col min="5883" max="5883" width="11.7109375" style="37" customWidth="1"/>
    <col min="5884" max="5885" width="5.7109375" style="37" customWidth="1"/>
    <col min="5886" max="5886" width="7" style="37" customWidth="1"/>
    <col min="5887" max="5894" width="6.7109375" style="37" customWidth="1"/>
    <col min="5895" max="5895" width="7.140625" style="37" customWidth="1"/>
    <col min="5896" max="5902" width="11.7109375" style="37" customWidth="1"/>
    <col min="5903" max="5903" width="13" style="37" customWidth="1"/>
    <col min="5904" max="6108" width="11.7109375" style="37"/>
    <col min="6109" max="6109" width="9.7109375" style="37" customWidth="1"/>
    <col min="6110" max="6110" width="9.140625" style="37" customWidth="1"/>
    <col min="6111" max="6111" width="10" style="37" customWidth="1"/>
    <col min="6112" max="6114" width="9.140625" style="37" customWidth="1"/>
    <col min="6115" max="6115" width="12.140625" style="37" customWidth="1"/>
    <col min="6116" max="6117" width="9.140625" style="37" customWidth="1"/>
    <col min="6118" max="6118" width="7.7109375" style="37" customWidth="1"/>
    <col min="6119" max="6120" width="5.7109375" style="37" customWidth="1"/>
    <col min="6121" max="6121" width="8.7109375" style="37" customWidth="1"/>
    <col min="6122" max="6122" width="5.7109375" style="37" customWidth="1"/>
    <col min="6123" max="6123" width="6.7109375" style="37" customWidth="1"/>
    <col min="6124" max="6124" width="12.42578125" style="37" customWidth="1"/>
    <col min="6125" max="6126" width="9.140625" style="37" customWidth="1"/>
    <col min="6127" max="6127" width="14.7109375" style="37" customWidth="1"/>
    <col min="6128" max="6129" width="9.140625" style="37" customWidth="1"/>
    <col min="6130" max="6130" width="14.7109375" style="37" customWidth="1"/>
    <col min="6131" max="6132" width="9.140625" style="37" customWidth="1"/>
    <col min="6133" max="6135" width="9.7109375" style="37" customWidth="1"/>
    <col min="6136" max="6136" width="8.7109375" style="37" customWidth="1"/>
    <col min="6137" max="6138" width="6.7109375" style="37" customWidth="1"/>
    <col min="6139" max="6139" width="11.7109375" style="37" customWidth="1"/>
    <col min="6140" max="6141" width="5.7109375" style="37" customWidth="1"/>
    <col min="6142" max="6142" width="7" style="37" customWidth="1"/>
    <col min="6143" max="6150" width="6.7109375" style="37" customWidth="1"/>
    <col min="6151" max="6151" width="7.140625" style="37" customWidth="1"/>
    <col min="6152" max="6158" width="11.7109375" style="37" customWidth="1"/>
    <col min="6159" max="6159" width="13" style="37" customWidth="1"/>
    <col min="6160" max="6364" width="11.7109375" style="37"/>
    <col min="6365" max="6365" width="9.7109375" style="37" customWidth="1"/>
    <col min="6366" max="6366" width="9.140625" style="37" customWidth="1"/>
    <col min="6367" max="6367" width="10" style="37" customWidth="1"/>
    <col min="6368" max="6370" width="9.140625" style="37" customWidth="1"/>
    <col min="6371" max="6371" width="12.140625" style="37" customWidth="1"/>
    <col min="6372" max="6373" width="9.140625" style="37" customWidth="1"/>
    <col min="6374" max="6374" width="7.7109375" style="37" customWidth="1"/>
    <col min="6375" max="6376" width="5.7109375" style="37" customWidth="1"/>
    <col min="6377" max="6377" width="8.7109375" style="37" customWidth="1"/>
    <col min="6378" max="6378" width="5.7109375" style="37" customWidth="1"/>
    <col min="6379" max="6379" width="6.7109375" style="37" customWidth="1"/>
    <col min="6380" max="6380" width="12.42578125" style="37" customWidth="1"/>
    <col min="6381" max="6382" width="9.140625" style="37" customWidth="1"/>
    <col min="6383" max="6383" width="14.7109375" style="37" customWidth="1"/>
    <col min="6384" max="6385" width="9.140625" style="37" customWidth="1"/>
    <col min="6386" max="6386" width="14.7109375" style="37" customWidth="1"/>
    <col min="6387" max="6388" width="9.140625" style="37" customWidth="1"/>
    <col min="6389" max="6391" width="9.7109375" style="37" customWidth="1"/>
    <col min="6392" max="6392" width="8.7109375" style="37" customWidth="1"/>
    <col min="6393" max="6394" width="6.7109375" style="37" customWidth="1"/>
    <col min="6395" max="6395" width="11.7109375" style="37" customWidth="1"/>
    <col min="6396" max="6397" width="5.7109375" style="37" customWidth="1"/>
    <col min="6398" max="6398" width="7" style="37" customWidth="1"/>
    <col min="6399" max="6406" width="6.7109375" style="37" customWidth="1"/>
    <col min="6407" max="6407" width="7.140625" style="37" customWidth="1"/>
    <col min="6408" max="6414" width="11.7109375" style="37" customWidth="1"/>
    <col min="6415" max="6415" width="13" style="37" customWidth="1"/>
    <col min="6416" max="6620" width="11.7109375" style="37"/>
    <col min="6621" max="6621" width="9.7109375" style="37" customWidth="1"/>
    <col min="6622" max="6622" width="9.140625" style="37" customWidth="1"/>
    <col min="6623" max="6623" width="10" style="37" customWidth="1"/>
    <col min="6624" max="6626" width="9.140625" style="37" customWidth="1"/>
    <col min="6627" max="6627" width="12.140625" style="37" customWidth="1"/>
    <col min="6628" max="6629" width="9.140625" style="37" customWidth="1"/>
    <col min="6630" max="6630" width="7.7109375" style="37" customWidth="1"/>
    <col min="6631" max="6632" width="5.7109375" style="37" customWidth="1"/>
    <col min="6633" max="6633" width="8.7109375" style="37" customWidth="1"/>
    <col min="6634" max="6634" width="5.7109375" style="37" customWidth="1"/>
    <col min="6635" max="6635" width="6.7109375" style="37" customWidth="1"/>
    <col min="6636" max="6636" width="12.42578125" style="37" customWidth="1"/>
    <col min="6637" max="6638" width="9.140625" style="37" customWidth="1"/>
    <col min="6639" max="6639" width="14.7109375" style="37" customWidth="1"/>
    <col min="6640" max="6641" width="9.140625" style="37" customWidth="1"/>
    <col min="6642" max="6642" width="14.7109375" style="37" customWidth="1"/>
    <col min="6643" max="6644" width="9.140625" style="37" customWidth="1"/>
    <col min="6645" max="6647" width="9.7109375" style="37" customWidth="1"/>
    <col min="6648" max="6648" width="8.7109375" style="37" customWidth="1"/>
    <col min="6649" max="6650" width="6.7109375" style="37" customWidth="1"/>
    <col min="6651" max="6651" width="11.7109375" style="37" customWidth="1"/>
    <col min="6652" max="6653" width="5.7109375" style="37" customWidth="1"/>
    <col min="6654" max="6654" width="7" style="37" customWidth="1"/>
    <col min="6655" max="6662" width="6.7109375" style="37" customWidth="1"/>
    <col min="6663" max="6663" width="7.140625" style="37" customWidth="1"/>
    <col min="6664" max="6670" width="11.7109375" style="37" customWidth="1"/>
    <col min="6671" max="6671" width="13" style="37" customWidth="1"/>
    <col min="6672" max="6876" width="11.7109375" style="37"/>
    <col min="6877" max="6877" width="9.7109375" style="37" customWidth="1"/>
    <col min="6878" max="6878" width="9.140625" style="37" customWidth="1"/>
    <col min="6879" max="6879" width="10" style="37" customWidth="1"/>
    <col min="6880" max="6882" width="9.140625" style="37" customWidth="1"/>
    <col min="6883" max="6883" width="12.140625" style="37" customWidth="1"/>
    <col min="6884" max="6885" width="9.140625" style="37" customWidth="1"/>
    <col min="6886" max="6886" width="7.7109375" style="37" customWidth="1"/>
    <col min="6887" max="6888" width="5.7109375" style="37" customWidth="1"/>
    <col min="6889" max="6889" width="8.7109375" style="37" customWidth="1"/>
    <col min="6890" max="6890" width="5.7109375" style="37" customWidth="1"/>
    <col min="6891" max="6891" width="6.7109375" style="37" customWidth="1"/>
    <col min="6892" max="6892" width="12.42578125" style="37" customWidth="1"/>
    <col min="6893" max="6894" width="9.140625" style="37" customWidth="1"/>
    <col min="6895" max="6895" width="14.7109375" style="37" customWidth="1"/>
    <col min="6896" max="6897" width="9.140625" style="37" customWidth="1"/>
    <col min="6898" max="6898" width="14.7109375" style="37" customWidth="1"/>
    <col min="6899" max="6900" width="9.140625" style="37" customWidth="1"/>
    <col min="6901" max="6903" width="9.7109375" style="37" customWidth="1"/>
    <col min="6904" max="6904" width="8.7109375" style="37" customWidth="1"/>
    <col min="6905" max="6906" width="6.7109375" style="37" customWidth="1"/>
    <col min="6907" max="6907" width="11.7109375" style="37" customWidth="1"/>
    <col min="6908" max="6909" width="5.7109375" style="37" customWidth="1"/>
    <col min="6910" max="6910" width="7" style="37" customWidth="1"/>
    <col min="6911" max="6918" width="6.7109375" style="37" customWidth="1"/>
    <col min="6919" max="6919" width="7.140625" style="37" customWidth="1"/>
    <col min="6920" max="6926" width="11.7109375" style="37" customWidth="1"/>
    <col min="6927" max="6927" width="13" style="37" customWidth="1"/>
    <col min="6928" max="7132" width="11.7109375" style="37"/>
    <col min="7133" max="7133" width="9.7109375" style="37" customWidth="1"/>
    <col min="7134" max="7134" width="9.140625" style="37" customWidth="1"/>
    <col min="7135" max="7135" width="10" style="37" customWidth="1"/>
    <col min="7136" max="7138" width="9.140625" style="37" customWidth="1"/>
    <col min="7139" max="7139" width="12.140625" style="37" customWidth="1"/>
    <col min="7140" max="7141" width="9.140625" style="37" customWidth="1"/>
    <col min="7142" max="7142" width="7.7109375" style="37" customWidth="1"/>
    <col min="7143" max="7144" width="5.7109375" style="37" customWidth="1"/>
    <col min="7145" max="7145" width="8.7109375" style="37" customWidth="1"/>
    <col min="7146" max="7146" width="5.7109375" style="37" customWidth="1"/>
    <col min="7147" max="7147" width="6.7109375" style="37" customWidth="1"/>
    <col min="7148" max="7148" width="12.42578125" style="37" customWidth="1"/>
    <col min="7149" max="7150" width="9.140625" style="37" customWidth="1"/>
    <col min="7151" max="7151" width="14.7109375" style="37" customWidth="1"/>
    <col min="7152" max="7153" width="9.140625" style="37" customWidth="1"/>
    <col min="7154" max="7154" width="14.7109375" style="37" customWidth="1"/>
    <col min="7155" max="7156" width="9.140625" style="37" customWidth="1"/>
    <col min="7157" max="7159" width="9.7109375" style="37" customWidth="1"/>
    <col min="7160" max="7160" width="8.7109375" style="37" customWidth="1"/>
    <col min="7161" max="7162" width="6.7109375" style="37" customWidth="1"/>
    <col min="7163" max="7163" width="11.7109375" style="37" customWidth="1"/>
    <col min="7164" max="7165" width="5.7109375" style="37" customWidth="1"/>
    <col min="7166" max="7166" width="7" style="37" customWidth="1"/>
    <col min="7167" max="7174" width="6.7109375" style="37" customWidth="1"/>
    <col min="7175" max="7175" width="7.140625" style="37" customWidth="1"/>
    <col min="7176" max="7182" width="11.7109375" style="37" customWidth="1"/>
    <col min="7183" max="7183" width="13" style="37" customWidth="1"/>
    <col min="7184" max="7388" width="11.7109375" style="37"/>
    <col min="7389" max="7389" width="9.7109375" style="37" customWidth="1"/>
    <col min="7390" max="7390" width="9.140625" style="37" customWidth="1"/>
    <col min="7391" max="7391" width="10" style="37" customWidth="1"/>
    <col min="7392" max="7394" width="9.140625" style="37" customWidth="1"/>
    <col min="7395" max="7395" width="12.140625" style="37" customWidth="1"/>
    <col min="7396" max="7397" width="9.140625" style="37" customWidth="1"/>
    <col min="7398" max="7398" width="7.7109375" style="37" customWidth="1"/>
    <col min="7399" max="7400" width="5.7109375" style="37" customWidth="1"/>
    <col min="7401" max="7401" width="8.7109375" style="37" customWidth="1"/>
    <col min="7402" max="7402" width="5.7109375" style="37" customWidth="1"/>
    <col min="7403" max="7403" width="6.7109375" style="37" customWidth="1"/>
    <col min="7404" max="7404" width="12.42578125" style="37" customWidth="1"/>
    <col min="7405" max="7406" width="9.140625" style="37" customWidth="1"/>
    <col min="7407" max="7407" width="14.7109375" style="37" customWidth="1"/>
    <col min="7408" max="7409" width="9.140625" style="37" customWidth="1"/>
    <col min="7410" max="7410" width="14.7109375" style="37" customWidth="1"/>
    <col min="7411" max="7412" width="9.140625" style="37" customWidth="1"/>
    <col min="7413" max="7415" width="9.7109375" style="37" customWidth="1"/>
    <col min="7416" max="7416" width="8.7109375" style="37" customWidth="1"/>
    <col min="7417" max="7418" width="6.7109375" style="37" customWidth="1"/>
    <col min="7419" max="7419" width="11.7109375" style="37" customWidth="1"/>
    <col min="7420" max="7421" width="5.7109375" style="37" customWidth="1"/>
    <col min="7422" max="7422" width="7" style="37" customWidth="1"/>
    <col min="7423" max="7430" width="6.7109375" style="37" customWidth="1"/>
    <col min="7431" max="7431" width="7.140625" style="37" customWidth="1"/>
    <col min="7432" max="7438" width="11.7109375" style="37" customWidth="1"/>
    <col min="7439" max="7439" width="13" style="37" customWidth="1"/>
    <col min="7440" max="7644" width="11.7109375" style="37"/>
    <col min="7645" max="7645" width="9.7109375" style="37" customWidth="1"/>
    <col min="7646" max="7646" width="9.140625" style="37" customWidth="1"/>
    <col min="7647" max="7647" width="10" style="37" customWidth="1"/>
    <col min="7648" max="7650" width="9.140625" style="37" customWidth="1"/>
    <col min="7651" max="7651" width="12.140625" style="37" customWidth="1"/>
    <col min="7652" max="7653" width="9.140625" style="37" customWidth="1"/>
    <col min="7654" max="7654" width="7.7109375" style="37" customWidth="1"/>
    <col min="7655" max="7656" width="5.7109375" style="37" customWidth="1"/>
    <col min="7657" max="7657" width="8.7109375" style="37" customWidth="1"/>
    <col min="7658" max="7658" width="5.7109375" style="37" customWidth="1"/>
    <col min="7659" max="7659" width="6.7109375" style="37" customWidth="1"/>
    <col min="7660" max="7660" width="12.42578125" style="37" customWidth="1"/>
    <col min="7661" max="7662" width="9.140625" style="37" customWidth="1"/>
    <col min="7663" max="7663" width="14.7109375" style="37" customWidth="1"/>
    <col min="7664" max="7665" width="9.140625" style="37" customWidth="1"/>
    <col min="7666" max="7666" width="14.7109375" style="37" customWidth="1"/>
    <col min="7667" max="7668" width="9.140625" style="37" customWidth="1"/>
    <col min="7669" max="7671" width="9.7109375" style="37" customWidth="1"/>
    <col min="7672" max="7672" width="8.7109375" style="37" customWidth="1"/>
    <col min="7673" max="7674" width="6.7109375" style="37" customWidth="1"/>
    <col min="7675" max="7675" width="11.7109375" style="37" customWidth="1"/>
    <col min="7676" max="7677" width="5.7109375" style="37" customWidth="1"/>
    <col min="7678" max="7678" width="7" style="37" customWidth="1"/>
    <col min="7679" max="7686" width="6.7109375" style="37" customWidth="1"/>
    <col min="7687" max="7687" width="7.140625" style="37" customWidth="1"/>
    <col min="7688" max="7694" width="11.7109375" style="37" customWidth="1"/>
    <col min="7695" max="7695" width="13" style="37" customWidth="1"/>
    <col min="7696" max="7900" width="11.7109375" style="37"/>
    <col min="7901" max="7901" width="9.7109375" style="37" customWidth="1"/>
    <col min="7902" max="7902" width="9.140625" style="37" customWidth="1"/>
    <col min="7903" max="7903" width="10" style="37" customWidth="1"/>
    <col min="7904" max="7906" width="9.140625" style="37" customWidth="1"/>
    <col min="7907" max="7907" width="12.140625" style="37" customWidth="1"/>
    <col min="7908" max="7909" width="9.140625" style="37" customWidth="1"/>
    <col min="7910" max="7910" width="7.7109375" style="37" customWidth="1"/>
    <col min="7911" max="7912" width="5.7109375" style="37" customWidth="1"/>
    <col min="7913" max="7913" width="8.7109375" style="37" customWidth="1"/>
    <col min="7914" max="7914" width="5.7109375" style="37" customWidth="1"/>
    <col min="7915" max="7915" width="6.7109375" style="37" customWidth="1"/>
    <col min="7916" max="7916" width="12.42578125" style="37" customWidth="1"/>
    <col min="7917" max="7918" width="9.140625" style="37" customWidth="1"/>
    <col min="7919" max="7919" width="14.7109375" style="37" customWidth="1"/>
    <col min="7920" max="7921" width="9.140625" style="37" customWidth="1"/>
    <col min="7922" max="7922" width="14.7109375" style="37" customWidth="1"/>
    <col min="7923" max="7924" width="9.140625" style="37" customWidth="1"/>
    <col min="7925" max="7927" width="9.7109375" style="37" customWidth="1"/>
    <col min="7928" max="7928" width="8.7109375" style="37" customWidth="1"/>
    <col min="7929" max="7930" width="6.7109375" style="37" customWidth="1"/>
    <col min="7931" max="7931" width="11.7109375" style="37" customWidth="1"/>
    <col min="7932" max="7933" width="5.7109375" style="37" customWidth="1"/>
    <col min="7934" max="7934" width="7" style="37" customWidth="1"/>
    <col min="7935" max="7942" width="6.7109375" style="37" customWidth="1"/>
    <col min="7943" max="7943" width="7.140625" style="37" customWidth="1"/>
    <col min="7944" max="7950" width="11.7109375" style="37" customWidth="1"/>
    <col min="7951" max="7951" width="13" style="37" customWidth="1"/>
    <col min="7952" max="8156" width="11.7109375" style="37"/>
    <col min="8157" max="8157" width="9.7109375" style="37" customWidth="1"/>
    <col min="8158" max="8158" width="9.140625" style="37" customWidth="1"/>
    <col min="8159" max="8159" width="10" style="37" customWidth="1"/>
    <col min="8160" max="8162" width="9.140625" style="37" customWidth="1"/>
    <col min="8163" max="8163" width="12.140625" style="37" customWidth="1"/>
    <col min="8164" max="8165" width="9.140625" style="37" customWidth="1"/>
    <col min="8166" max="8166" width="7.7109375" style="37" customWidth="1"/>
    <col min="8167" max="8168" width="5.7109375" style="37" customWidth="1"/>
    <col min="8169" max="8169" width="8.7109375" style="37" customWidth="1"/>
    <col min="8170" max="8170" width="5.7109375" style="37" customWidth="1"/>
    <col min="8171" max="8171" width="6.7109375" style="37" customWidth="1"/>
    <col min="8172" max="8172" width="12.42578125" style="37" customWidth="1"/>
    <col min="8173" max="8174" width="9.140625" style="37" customWidth="1"/>
    <col min="8175" max="8175" width="14.7109375" style="37" customWidth="1"/>
    <col min="8176" max="8177" width="9.140625" style="37" customWidth="1"/>
    <col min="8178" max="8178" width="14.7109375" style="37" customWidth="1"/>
    <col min="8179" max="8180" width="9.140625" style="37" customWidth="1"/>
    <col min="8181" max="8183" width="9.7109375" style="37" customWidth="1"/>
    <col min="8184" max="8184" width="8.7109375" style="37" customWidth="1"/>
    <col min="8185" max="8186" width="6.7109375" style="37" customWidth="1"/>
    <col min="8187" max="8187" width="11.7109375" style="37" customWidth="1"/>
    <col min="8188" max="8189" width="5.7109375" style="37" customWidth="1"/>
    <col min="8190" max="8190" width="7" style="37" customWidth="1"/>
    <col min="8191" max="8198" width="6.7109375" style="37" customWidth="1"/>
    <col min="8199" max="8199" width="7.140625" style="37" customWidth="1"/>
    <col min="8200" max="8206" width="11.7109375" style="37" customWidth="1"/>
    <col min="8207" max="8207" width="13" style="37" customWidth="1"/>
    <col min="8208" max="8412" width="11.7109375" style="37"/>
    <col min="8413" max="8413" width="9.7109375" style="37" customWidth="1"/>
    <col min="8414" max="8414" width="9.140625" style="37" customWidth="1"/>
    <col min="8415" max="8415" width="10" style="37" customWidth="1"/>
    <col min="8416" max="8418" width="9.140625" style="37" customWidth="1"/>
    <col min="8419" max="8419" width="12.140625" style="37" customWidth="1"/>
    <col min="8420" max="8421" width="9.140625" style="37" customWidth="1"/>
    <col min="8422" max="8422" width="7.7109375" style="37" customWidth="1"/>
    <col min="8423" max="8424" width="5.7109375" style="37" customWidth="1"/>
    <col min="8425" max="8425" width="8.7109375" style="37" customWidth="1"/>
    <col min="8426" max="8426" width="5.7109375" style="37" customWidth="1"/>
    <col min="8427" max="8427" width="6.7109375" style="37" customWidth="1"/>
    <col min="8428" max="8428" width="12.42578125" style="37" customWidth="1"/>
    <col min="8429" max="8430" width="9.140625" style="37" customWidth="1"/>
    <col min="8431" max="8431" width="14.7109375" style="37" customWidth="1"/>
    <col min="8432" max="8433" width="9.140625" style="37" customWidth="1"/>
    <col min="8434" max="8434" width="14.7109375" style="37" customWidth="1"/>
    <col min="8435" max="8436" width="9.140625" style="37" customWidth="1"/>
    <col min="8437" max="8439" width="9.7109375" style="37" customWidth="1"/>
    <col min="8440" max="8440" width="8.7109375" style="37" customWidth="1"/>
    <col min="8441" max="8442" width="6.7109375" style="37" customWidth="1"/>
    <col min="8443" max="8443" width="11.7109375" style="37" customWidth="1"/>
    <col min="8444" max="8445" width="5.7109375" style="37" customWidth="1"/>
    <col min="8446" max="8446" width="7" style="37" customWidth="1"/>
    <col min="8447" max="8454" width="6.7109375" style="37" customWidth="1"/>
    <col min="8455" max="8455" width="7.140625" style="37" customWidth="1"/>
    <col min="8456" max="8462" width="11.7109375" style="37" customWidth="1"/>
    <col min="8463" max="8463" width="13" style="37" customWidth="1"/>
    <col min="8464" max="8668" width="11.7109375" style="37"/>
    <col min="8669" max="8669" width="9.7109375" style="37" customWidth="1"/>
    <col min="8670" max="8670" width="9.140625" style="37" customWidth="1"/>
    <col min="8671" max="8671" width="10" style="37" customWidth="1"/>
    <col min="8672" max="8674" width="9.140625" style="37" customWidth="1"/>
    <col min="8675" max="8675" width="12.140625" style="37" customWidth="1"/>
    <col min="8676" max="8677" width="9.140625" style="37" customWidth="1"/>
    <col min="8678" max="8678" width="7.7109375" style="37" customWidth="1"/>
    <col min="8679" max="8680" width="5.7109375" style="37" customWidth="1"/>
    <col min="8681" max="8681" width="8.7109375" style="37" customWidth="1"/>
    <col min="8682" max="8682" width="5.7109375" style="37" customWidth="1"/>
    <col min="8683" max="8683" width="6.7109375" style="37" customWidth="1"/>
    <col min="8684" max="8684" width="12.42578125" style="37" customWidth="1"/>
    <col min="8685" max="8686" width="9.140625" style="37" customWidth="1"/>
    <col min="8687" max="8687" width="14.7109375" style="37" customWidth="1"/>
    <col min="8688" max="8689" width="9.140625" style="37" customWidth="1"/>
    <col min="8690" max="8690" width="14.7109375" style="37" customWidth="1"/>
    <col min="8691" max="8692" width="9.140625" style="37" customWidth="1"/>
    <col min="8693" max="8695" width="9.7109375" style="37" customWidth="1"/>
    <col min="8696" max="8696" width="8.7109375" style="37" customWidth="1"/>
    <col min="8697" max="8698" width="6.7109375" style="37" customWidth="1"/>
    <col min="8699" max="8699" width="11.7109375" style="37" customWidth="1"/>
    <col min="8700" max="8701" width="5.7109375" style="37" customWidth="1"/>
    <col min="8702" max="8702" width="7" style="37" customWidth="1"/>
    <col min="8703" max="8710" width="6.7109375" style="37" customWidth="1"/>
    <col min="8711" max="8711" width="7.140625" style="37" customWidth="1"/>
    <col min="8712" max="8718" width="11.7109375" style="37" customWidth="1"/>
    <col min="8719" max="8719" width="13" style="37" customWidth="1"/>
    <col min="8720" max="8924" width="11.7109375" style="37"/>
    <col min="8925" max="8925" width="9.7109375" style="37" customWidth="1"/>
    <col min="8926" max="8926" width="9.140625" style="37" customWidth="1"/>
    <col min="8927" max="8927" width="10" style="37" customWidth="1"/>
    <col min="8928" max="8930" width="9.140625" style="37" customWidth="1"/>
    <col min="8931" max="8931" width="12.140625" style="37" customWidth="1"/>
    <col min="8932" max="8933" width="9.140625" style="37" customWidth="1"/>
    <col min="8934" max="8934" width="7.7109375" style="37" customWidth="1"/>
    <col min="8935" max="8936" width="5.7109375" style="37" customWidth="1"/>
    <col min="8937" max="8937" width="8.7109375" style="37" customWidth="1"/>
    <col min="8938" max="8938" width="5.7109375" style="37" customWidth="1"/>
    <col min="8939" max="8939" width="6.7109375" style="37" customWidth="1"/>
    <col min="8940" max="8940" width="12.42578125" style="37" customWidth="1"/>
    <col min="8941" max="8942" width="9.140625" style="37" customWidth="1"/>
    <col min="8943" max="8943" width="14.7109375" style="37" customWidth="1"/>
    <col min="8944" max="8945" width="9.140625" style="37" customWidth="1"/>
    <col min="8946" max="8946" width="14.7109375" style="37" customWidth="1"/>
    <col min="8947" max="8948" width="9.140625" style="37" customWidth="1"/>
    <col min="8949" max="8951" width="9.7109375" style="37" customWidth="1"/>
    <col min="8952" max="8952" width="8.7109375" style="37" customWidth="1"/>
    <col min="8953" max="8954" width="6.7109375" style="37" customWidth="1"/>
    <col min="8955" max="8955" width="11.7109375" style="37" customWidth="1"/>
    <col min="8956" max="8957" width="5.7109375" style="37" customWidth="1"/>
    <col min="8958" max="8958" width="7" style="37" customWidth="1"/>
    <col min="8959" max="8966" width="6.7109375" style="37" customWidth="1"/>
    <col min="8967" max="8967" width="7.140625" style="37" customWidth="1"/>
    <col min="8968" max="8974" width="11.7109375" style="37" customWidth="1"/>
    <col min="8975" max="8975" width="13" style="37" customWidth="1"/>
    <col min="8976" max="9180" width="11.7109375" style="37"/>
    <col min="9181" max="9181" width="9.7109375" style="37" customWidth="1"/>
    <col min="9182" max="9182" width="9.140625" style="37" customWidth="1"/>
    <col min="9183" max="9183" width="10" style="37" customWidth="1"/>
    <col min="9184" max="9186" width="9.140625" style="37" customWidth="1"/>
    <col min="9187" max="9187" width="12.140625" style="37" customWidth="1"/>
    <col min="9188" max="9189" width="9.140625" style="37" customWidth="1"/>
    <col min="9190" max="9190" width="7.7109375" style="37" customWidth="1"/>
    <col min="9191" max="9192" width="5.7109375" style="37" customWidth="1"/>
    <col min="9193" max="9193" width="8.7109375" style="37" customWidth="1"/>
    <col min="9194" max="9194" width="5.7109375" style="37" customWidth="1"/>
    <col min="9195" max="9195" width="6.7109375" style="37" customWidth="1"/>
    <col min="9196" max="9196" width="12.42578125" style="37" customWidth="1"/>
    <col min="9197" max="9198" width="9.140625" style="37" customWidth="1"/>
    <col min="9199" max="9199" width="14.7109375" style="37" customWidth="1"/>
    <col min="9200" max="9201" width="9.140625" style="37" customWidth="1"/>
    <col min="9202" max="9202" width="14.7109375" style="37" customWidth="1"/>
    <col min="9203" max="9204" width="9.140625" style="37" customWidth="1"/>
    <col min="9205" max="9207" width="9.7109375" style="37" customWidth="1"/>
    <col min="9208" max="9208" width="8.7109375" style="37" customWidth="1"/>
    <col min="9209" max="9210" width="6.7109375" style="37" customWidth="1"/>
    <col min="9211" max="9211" width="11.7109375" style="37" customWidth="1"/>
    <col min="9212" max="9213" width="5.7109375" style="37" customWidth="1"/>
    <col min="9214" max="9214" width="7" style="37" customWidth="1"/>
    <col min="9215" max="9222" width="6.7109375" style="37" customWidth="1"/>
    <col min="9223" max="9223" width="7.140625" style="37" customWidth="1"/>
    <col min="9224" max="9230" width="11.7109375" style="37" customWidth="1"/>
    <col min="9231" max="9231" width="13" style="37" customWidth="1"/>
    <col min="9232" max="9436" width="11.7109375" style="37"/>
    <col min="9437" max="9437" width="9.7109375" style="37" customWidth="1"/>
    <col min="9438" max="9438" width="9.140625" style="37" customWidth="1"/>
    <col min="9439" max="9439" width="10" style="37" customWidth="1"/>
    <col min="9440" max="9442" width="9.140625" style="37" customWidth="1"/>
    <col min="9443" max="9443" width="12.140625" style="37" customWidth="1"/>
    <col min="9444" max="9445" width="9.140625" style="37" customWidth="1"/>
    <col min="9446" max="9446" width="7.7109375" style="37" customWidth="1"/>
    <col min="9447" max="9448" width="5.7109375" style="37" customWidth="1"/>
    <col min="9449" max="9449" width="8.7109375" style="37" customWidth="1"/>
    <col min="9450" max="9450" width="5.7109375" style="37" customWidth="1"/>
    <col min="9451" max="9451" width="6.7109375" style="37" customWidth="1"/>
    <col min="9452" max="9452" width="12.42578125" style="37" customWidth="1"/>
    <col min="9453" max="9454" width="9.140625" style="37" customWidth="1"/>
    <col min="9455" max="9455" width="14.7109375" style="37" customWidth="1"/>
    <col min="9456" max="9457" width="9.140625" style="37" customWidth="1"/>
    <col min="9458" max="9458" width="14.7109375" style="37" customWidth="1"/>
    <col min="9459" max="9460" width="9.140625" style="37" customWidth="1"/>
    <col min="9461" max="9463" width="9.7109375" style="37" customWidth="1"/>
    <col min="9464" max="9464" width="8.7109375" style="37" customWidth="1"/>
    <col min="9465" max="9466" width="6.7109375" style="37" customWidth="1"/>
    <col min="9467" max="9467" width="11.7109375" style="37" customWidth="1"/>
    <col min="9468" max="9469" width="5.7109375" style="37" customWidth="1"/>
    <col min="9470" max="9470" width="7" style="37" customWidth="1"/>
    <col min="9471" max="9478" width="6.7109375" style="37" customWidth="1"/>
    <col min="9479" max="9479" width="7.140625" style="37" customWidth="1"/>
    <col min="9480" max="9486" width="11.7109375" style="37" customWidth="1"/>
    <col min="9487" max="9487" width="13" style="37" customWidth="1"/>
    <col min="9488" max="9692" width="11.7109375" style="37"/>
    <col min="9693" max="9693" width="9.7109375" style="37" customWidth="1"/>
    <col min="9694" max="9694" width="9.140625" style="37" customWidth="1"/>
    <col min="9695" max="9695" width="10" style="37" customWidth="1"/>
    <col min="9696" max="9698" width="9.140625" style="37" customWidth="1"/>
    <col min="9699" max="9699" width="12.140625" style="37" customWidth="1"/>
    <col min="9700" max="9701" width="9.140625" style="37" customWidth="1"/>
    <col min="9702" max="9702" width="7.7109375" style="37" customWidth="1"/>
    <col min="9703" max="9704" width="5.7109375" style="37" customWidth="1"/>
    <col min="9705" max="9705" width="8.7109375" style="37" customWidth="1"/>
    <col min="9706" max="9706" width="5.7109375" style="37" customWidth="1"/>
    <col min="9707" max="9707" width="6.7109375" style="37" customWidth="1"/>
    <col min="9708" max="9708" width="12.42578125" style="37" customWidth="1"/>
    <col min="9709" max="9710" width="9.140625" style="37" customWidth="1"/>
    <col min="9711" max="9711" width="14.7109375" style="37" customWidth="1"/>
    <col min="9712" max="9713" width="9.140625" style="37" customWidth="1"/>
    <col min="9714" max="9714" width="14.7109375" style="37" customWidth="1"/>
    <col min="9715" max="9716" width="9.140625" style="37" customWidth="1"/>
    <col min="9717" max="9719" width="9.7109375" style="37" customWidth="1"/>
    <col min="9720" max="9720" width="8.7109375" style="37" customWidth="1"/>
    <col min="9721" max="9722" width="6.7109375" style="37" customWidth="1"/>
    <col min="9723" max="9723" width="11.7109375" style="37" customWidth="1"/>
    <col min="9724" max="9725" width="5.7109375" style="37" customWidth="1"/>
    <col min="9726" max="9726" width="7" style="37" customWidth="1"/>
    <col min="9727" max="9734" width="6.7109375" style="37" customWidth="1"/>
    <col min="9735" max="9735" width="7.140625" style="37" customWidth="1"/>
    <col min="9736" max="9742" width="11.7109375" style="37" customWidth="1"/>
    <col min="9743" max="9743" width="13" style="37" customWidth="1"/>
    <col min="9744" max="9948" width="11.7109375" style="37"/>
    <col min="9949" max="9949" width="9.7109375" style="37" customWidth="1"/>
    <col min="9950" max="9950" width="9.140625" style="37" customWidth="1"/>
    <col min="9951" max="9951" width="10" style="37" customWidth="1"/>
    <col min="9952" max="9954" width="9.140625" style="37" customWidth="1"/>
    <col min="9955" max="9955" width="12.140625" style="37" customWidth="1"/>
    <col min="9956" max="9957" width="9.140625" style="37" customWidth="1"/>
    <col min="9958" max="9958" width="7.7109375" style="37" customWidth="1"/>
    <col min="9959" max="9960" width="5.7109375" style="37" customWidth="1"/>
    <col min="9961" max="9961" width="8.7109375" style="37" customWidth="1"/>
    <col min="9962" max="9962" width="5.7109375" style="37" customWidth="1"/>
    <col min="9963" max="9963" width="6.7109375" style="37" customWidth="1"/>
    <col min="9964" max="9964" width="12.42578125" style="37" customWidth="1"/>
    <col min="9965" max="9966" width="9.140625" style="37" customWidth="1"/>
    <col min="9967" max="9967" width="14.7109375" style="37" customWidth="1"/>
    <col min="9968" max="9969" width="9.140625" style="37" customWidth="1"/>
    <col min="9970" max="9970" width="14.7109375" style="37" customWidth="1"/>
    <col min="9971" max="9972" width="9.140625" style="37" customWidth="1"/>
    <col min="9973" max="9975" width="9.7109375" style="37" customWidth="1"/>
    <col min="9976" max="9976" width="8.7109375" style="37" customWidth="1"/>
    <col min="9977" max="9978" width="6.7109375" style="37" customWidth="1"/>
    <col min="9979" max="9979" width="11.7109375" style="37" customWidth="1"/>
    <col min="9980" max="9981" width="5.7109375" style="37" customWidth="1"/>
    <col min="9982" max="9982" width="7" style="37" customWidth="1"/>
    <col min="9983" max="9990" width="6.7109375" style="37" customWidth="1"/>
    <col min="9991" max="9991" width="7.140625" style="37" customWidth="1"/>
    <col min="9992" max="9998" width="11.7109375" style="37" customWidth="1"/>
    <col min="9999" max="9999" width="13" style="37" customWidth="1"/>
    <col min="10000" max="10204" width="11.7109375" style="37"/>
    <col min="10205" max="10205" width="9.7109375" style="37" customWidth="1"/>
    <col min="10206" max="10206" width="9.140625" style="37" customWidth="1"/>
    <col min="10207" max="10207" width="10" style="37" customWidth="1"/>
    <col min="10208" max="10210" width="9.140625" style="37" customWidth="1"/>
    <col min="10211" max="10211" width="12.140625" style="37" customWidth="1"/>
    <col min="10212" max="10213" width="9.140625" style="37" customWidth="1"/>
    <col min="10214" max="10214" width="7.7109375" style="37" customWidth="1"/>
    <col min="10215" max="10216" width="5.7109375" style="37" customWidth="1"/>
    <col min="10217" max="10217" width="8.7109375" style="37" customWidth="1"/>
    <col min="10218" max="10218" width="5.7109375" style="37" customWidth="1"/>
    <col min="10219" max="10219" width="6.7109375" style="37" customWidth="1"/>
    <col min="10220" max="10220" width="12.42578125" style="37" customWidth="1"/>
    <col min="10221" max="10222" width="9.140625" style="37" customWidth="1"/>
    <col min="10223" max="10223" width="14.7109375" style="37" customWidth="1"/>
    <col min="10224" max="10225" width="9.140625" style="37" customWidth="1"/>
    <col min="10226" max="10226" width="14.7109375" style="37" customWidth="1"/>
    <col min="10227" max="10228" width="9.140625" style="37" customWidth="1"/>
    <col min="10229" max="10231" width="9.7109375" style="37" customWidth="1"/>
    <col min="10232" max="10232" width="8.7109375" style="37" customWidth="1"/>
    <col min="10233" max="10234" width="6.7109375" style="37" customWidth="1"/>
    <col min="10235" max="10235" width="11.7109375" style="37" customWidth="1"/>
    <col min="10236" max="10237" width="5.7109375" style="37" customWidth="1"/>
    <col min="10238" max="10238" width="7" style="37" customWidth="1"/>
    <col min="10239" max="10246" width="6.7109375" style="37" customWidth="1"/>
    <col min="10247" max="10247" width="7.140625" style="37" customWidth="1"/>
    <col min="10248" max="10254" width="11.7109375" style="37" customWidth="1"/>
    <col min="10255" max="10255" width="13" style="37" customWidth="1"/>
    <col min="10256" max="10460" width="11.7109375" style="37"/>
    <col min="10461" max="10461" width="9.7109375" style="37" customWidth="1"/>
    <col min="10462" max="10462" width="9.140625" style="37" customWidth="1"/>
    <col min="10463" max="10463" width="10" style="37" customWidth="1"/>
    <col min="10464" max="10466" width="9.140625" style="37" customWidth="1"/>
    <col min="10467" max="10467" width="12.140625" style="37" customWidth="1"/>
    <col min="10468" max="10469" width="9.140625" style="37" customWidth="1"/>
    <col min="10470" max="10470" width="7.7109375" style="37" customWidth="1"/>
    <col min="10471" max="10472" width="5.7109375" style="37" customWidth="1"/>
    <col min="10473" max="10473" width="8.7109375" style="37" customWidth="1"/>
    <col min="10474" max="10474" width="5.7109375" style="37" customWidth="1"/>
    <col min="10475" max="10475" width="6.7109375" style="37" customWidth="1"/>
    <col min="10476" max="10476" width="12.42578125" style="37" customWidth="1"/>
    <col min="10477" max="10478" width="9.140625" style="37" customWidth="1"/>
    <col min="10479" max="10479" width="14.7109375" style="37" customWidth="1"/>
    <col min="10480" max="10481" width="9.140625" style="37" customWidth="1"/>
    <col min="10482" max="10482" width="14.7109375" style="37" customWidth="1"/>
    <col min="10483" max="10484" width="9.140625" style="37" customWidth="1"/>
    <col min="10485" max="10487" width="9.7109375" style="37" customWidth="1"/>
    <col min="10488" max="10488" width="8.7109375" style="37" customWidth="1"/>
    <col min="10489" max="10490" width="6.7109375" style="37" customWidth="1"/>
    <col min="10491" max="10491" width="11.7109375" style="37" customWidth="1"/>
    <col min="10492" max="10493" width="5.7109375" style="37" customWidth="1"/>
    <col min="10494" max="10494" width="7" style="37" customWidth="1"/>
    <col min="10495" max="10502" width="6.7109375" style="37" customWidth="1"/>
    <col min="10503" max="10503" width="7.140625" style="37" customWidth="1"/>
    <col min="10504" max="10510" width="11.7109375" style="37" customWidth="1"/>
    <col min="10511" max="10511" width="13" style="37" customWidth="1"/>
    <col min="10512" max="10716" width="11.7109375" style="37"/>
    <col min="10717" max="10717" width="9.7109375" style="37" customWidth="1"/>
    <col min="10718" max="10718" width="9.140625" style="37" customWidth="1"/>
    <col min="10719" max="10719" width="10" style="37" customWidth="1"/>
    <col min="10720" max="10722" width="9.140625" style="37" customWidth="1"/>
    <col min="10723" max="10723" width="12.140625" style="37" customWidth="1"/>
    <col min="10724" max="10725" width="9.140625" style="37" customWidth="1"/>
    <col min="10726" max="10726" width="7.7109375" style="37" customWidth="1"/>
    <col min="10727" max="10728" width="5.7109375" style="37" customWidth="1"/>
    <col min="10729" max="10729" width="8.7109375" style="37" customWidth="1"/>
    <col min="10730" max="10730" width="5.7109375" style="37" customWidth="1"/>
    <col min="10731" max="10731" width="6.7109375" style="37" customWidth="1"/>
    <col min="10732" max="10732" width="12.42578125" style="37" customWidth="1"/>
    <col min="10733" max="10734" width="9.140625" style="37" customWidth="1"/>
    <col min="10735" max="10735" width="14.7109375" style="37" customWidth="1"/>
    <col min="10736" max="10737" width="9.140625" style="37" customWidth="1"/>
    <col min="10738" max="10738" width="14.7109375" style="37" customWidth="1"/>
    <col min="10739" max="10740" width="9.140625" style="37" customWidth="1"/>
    <col min="10741" max="10743" width="9.7109375" style="37" customWidth="1"/>
    <col min="10744" max="10744" width="8.7109375" style="37" customWidth="1"/>
    <col min="10745" max="10746" width="6.7109375" style="37" customWidth="1"/>
    <col min="10747" max="10747" width="11.7109375" style="37" customWidth="1"/>
    <col min="10748" max="10749" width="5.7109375" style="37" customWidth="1"/>
    <col min="10750" max="10750" width="7" style="37" customWidth="1"/>
    <col min="10751" max="10758" width="6.7109375" style="37" customWidth="1"/>
    <col min="10759" max="10759" width="7.140625" style="37" customWidth="1"/>
    <col min="10760" max="10766" width="11.7109375" style="37" customWidth="1"/>
    <col min="10767" max="10767" width="13" style="37" customWidth="1"/>
    <col min="10768" max="10972" width="11.7109375" style="37"/>
    <col min="10973" max="10973" width="9.7109375" style="37" customWidth="1"/>
    <col min="10974" max="10974" width="9.140625" style="37" customWidth="1"/>
    <col min="10975" max="10975" width="10" style="37" customWidth="1"/>
    <col min="10976" max="10978" width="9.140625" style="37" customWidth="1"/>
    <col min="10979" max="10979" width="12.140625" style="37" customWidth="1"/>
    <col min="10980" max="10981" width="9.140625" style="37" customWidth="1"/>
    <col min="10982" max="10982" width="7.7109375" style="37" customWidth="1"/>
    <col min="10983" max="10984" width="5.7109375" style="37" customWidth="1"/>
    <col min="10985" max="10985" width="8.7109375" style="37" customWidth="1"/>
    <col min="10986" max="10986" width="5.7109375" style="37" customWidth="1"/>
    <col min="10987" max="10987" width="6.7109375" style="37" customWidth="1"/>
    <col min="10988" max="10988" width="12.42578125" style="37" customWidth="1"/>
    <col min="10989" max="10990" width="9.140625" style="37" customWidth="1"/>
    <col min="10991" max="10991" width="14.7109375" style="37" customWidth="1"/>
    <col min="10992" max="10993" width="9.140625" style="37" customWidth="1"/>
    <col min="10994" max="10994" width="14.7109375" style="37" customWidth="1"/>
    <col min="10995" max="10996" width="9.140625" style="37" customWidth="1"/>
    <col min="10997" max="10999" width="9.7109375" style="37" customWidth="1"/>
    <col min="11000" max="11000" width="8.7109375" style="37" customWidth="1"/>
    <col min="11001" max="11002" width="6.7109375" style="37" customWidth="1"/>
    <col min="11003" max="11003" width="11.7109375" style="37" customWidth="1"/>
    <col min="11004" max="11005" width="5.7109375" style="37" customWidth="1"/>
    <col min="11006" max="11006" width="7" style="37" customWidth="1"/>
    <col min="11007" max="11014" width="6.7109375" style="37" customWidth="1"/>
    <col min="11015" max="11015" width="7.140625" style="37" customWidth="1"/>
    <col min="11016" max="11022" width="11.7109375" style="37" customWidth="1"/>
    <col min="11023" max="11023" width="13" style="37" customWidth="1"/>
    <col min="11024" max="11228" width="11.7109375" style="37"/>
    <col min="11229" max="11229" width="9.7109375" style="37" customWidth="1"/>
    <col min="11230" max="11230" width="9.140625" style="37" customWidth="1"/>
    <col min="11231" max="11231" width="10" style="37" customWidth="1"/>
    <col min="11232" max="11234" width="9.140625" style="37" customWidth="1"/>
    <col min="11235" max="11235" width="12.140625" style="37" customWidth="1"/>
    <col min="11236" max="11237" width="9.140625" style="37" customWidth="1"/>
    <col min="11238" max="11238" width="7.7109375" style="37" customWidth="1"/>
    <col min="11239" max="11240" width="5.7109375" style="37" customWidth="1"/>
    <col min="11241" max="11241" width="8.7109375" style="37" customWidth="1"/>
    <col min="11242" max="11242" width="5.7109375" style="37" customWidth="1"/>
    <col min="11243" max="11243" width="6.7109375" style="37" customWidth="1"/>
    <col min="11244" max="11244" width="12.42578125" style="37" customWidth="1"/>
    <col min="11245" max="11246" width="9.140625" style="37" customWidth="1"/>
    <col min="11247" max="11247" width="14.7109375" style="37" customWidth="1"/>
    <col min="11248" max="11249" width="9.140625" style="37" customWidth="1"/>
    <col min="11250" max="11250" width="14.7109375" style="37" customWidth="1"/>
    <col min="11251" max="11252" width="9.140625" style="37" customWidth="1"/>
    <col min="11253" max="11255" width="9.7109375" style="37" customWidth="1"/>
    <col min="11256" max="11256" width="8.7109375" style="37" customWidth="1"/>
    <col min="11257" max="11258" width="6.7109375" style="37" customWidth="1"/>
    <col min="11259" max="11259" width="11.7109375" style="37" customWidth="1"/>
    <col min="11260" max="11261" width="5.7109375" style="37" customWidth="1"/>
    <col min="11262" max="11262" width="7" style="37" customWidth="1"/>
    <col min="11263" max="11270" width="6.7109375" style="37" customWidth="1"/>
    <col min="11271" max="11271" width="7.140625" style="37" customWidth="1"/>
    <col min="11272" max="11278" width="11.7109375" style="37" customWidth="1"/>
    <col min="11279" max="11279" width="13" style="37" customWidth="1"/>
    <col min="11280" max="11484" width="11.7109375" style="37"/>
    <col min="11485" max="11485" width="9.7109375" style="37" customWidth="1"/>
    <col min="11486" max="11486" width="9.140625" style="37" customWidth="1"/>
    <col min="11487" max="11487" width="10" style="37" customWidth="1"/>
    <col min="11488" max="11490" width="9.140625" style="37" customWidth="1"/>
    <col min="11491" max="11491" width="12.140625" style="37" customWidth="1"/>
    <col min="11492" max="11493" width="9.140625" style="37" customWidth="1"/>
    <col min="11494" max="11494" width="7.7109375" style="37" customWidth="1"/>
    <col min="11495" max="11496" width="5.7109375" style="37" customWidth="1"/>
    <col min="11497" max="11497" width="8.7109375" style="37" customWidth="1"/>
    <col min="11498" max="11498" width="5.7109375" style="37" customWidth="1"/>
    <col min="11499" max="11499" width="6.7109375" style="37" customWidth="1"/>
    <col min="11500" max="11500" width="12.42578125" style="37" customWidth="1"/>
    <col min="11501" max="11502" width="9.140625" style="37" customWidth="1"/>
    <col min="11503" max="11503" width="14.7109375" style="37" customWidth="1"/>
    <col min="11504" max="11505" width="9.140625" style="37" customWidth="1"/>
    <col min="11506" max="11506" width="14.7109375" style="37" customWidth="1"/>
    <col min="11507" max="11508" width="9.140625" style="37" customWidth="1"/>
    <col min="11509" max="11511" width="9.7109375" style="37" customWidth="1"/>
    <col min="11512" max="11512" width="8.7109375" style="37" customWidth="1"/>
    <col min="11513" max="11514" width="6.7109375" style="37" customWidth="1"/>
    <col min="11515" max="11515" width="11.7109375" style="37" customWidth="1"/>
    <col min="11516" max="11517" width="5.7109375" style="37" customWidth="1"/>
    <col min="11518" max="11518" width="7" style="37" customWidth="1"/>
    <col min="11519" max="11526" width="6.7109375" style="37" customWidth="1"/>
    <col min="11527" max="11527" width="7.140625" style="37" customWidth="1"/>
    <col min="11528" max="11534" width="11.7109375" style="37" customWidth="1"/>
    <col min="11535" max="11535" width="13" style="37" customWidth="1"/>
    <col min="11536" max="11740" width="11.7109375" style="37"/>
    <col min="11741" max="11741" width="9.7109375" style="37" customWidth="1"/>
    <col min="11742" max="11742" width="9.140625" style="37" customWidth="1"/>
    <col min="11743" max="11743" width="10" style="37" customWidth="1"/>
    <col min="11744" max="11746" width="9.140625" style="37" customWidth="1"/>
    <col min="11747" max="11747" width="12.140625" style="37" customWidth="1"/>
    <col min="11748" max="11749" width="9.140625" style="37" customWidth="1"/>
    <col min="11750" max="11750" width="7.7109375" style="37" customWidth="1"/>
    <col min="11751" max="11752" width="5.7109375" style="37" customWidth="1"/>
    <col min="11753" max="11753" width="8.7109375" style="37" customWidth="1"/>
    <col min="11754" max="11754" width="5.7109375" style="37" customWidth="1"/>
    <col min="11755" max="11755" width="6.7109375" style="37" customWidth="1"/>
    <col min="11756" max="11756" width="12.42578125" style="37" customWidth="1"/>
    <col min="11757" max="11758" width="9.140625" style="37" customWidth="1"/>
    <col min="11759" max="11759" width="14.7109375" style="37" customWidth="1"/>
    <col min="11760" max="11761" width="9.140625" style="37" customWidth="1"/>
    <col min="11762" max="11762" width="14.7109375" style="37" customWidth="1"/>
    <col min="11763" max="11764" width="9.140625" style="37" customWidth="1"/>
    <col min="11765" max="11767" width="9.7109375" style="37" customWidth="1"/>
    <col min="11768" max="11768" width="8.7109375" style="37" customWidth="1"/>
    <col min="11769" max="11770" width="6.7109375" style="37" customWidth="1"/>
    <col min="11771" max="11771" width="11.7109375" style="37" customWidth="1"/>
    <col min="11772" max="11773" width="5.7109375" style="37" customWidth="1"/>
    <col min="11774" max="11774" width="7" style="37" customWidth="1"/>
    <col min="11775" max="11782" width="6.7109375" style="37" customWidth="1"/>
    <col min="11783" max="11783" width="7.140625" style="37" customWidth="1"/>
    <col min="11784" max="11790" width="11.7109375" style="37" customWidth="1"/>
    <col min="11791" max="11791" width="13" style="37" customWidth="1"/>
    <col min="11792" max="11996" width="11.7109375" style="37"/>
    <col min="11997" max="11997" width="9.7109375" style="37" customWidth="1"/>
    <col min="11998" max="11998" width="9.140625" style="37" customWidth="1"/>
    <col min="11999" max="11999" width="10" style="37" customWidth="1"/>
    <col min="12000" max="12002" width="9.140625" style="37" customWidth="1"/>
    <col min="12003" max="12003" width="12.140625" style="37" customWidth="1"/>
    <col min="12004" max="12005" width="9.140625" style="37" customWidth="1"/>
    <col min="12006" max="12006" width="7.7109375" style="37" customWidth="1"/>
    <col min="12007" max="12008" width="5.7109375" style="37" customWidth="1"/>
    <col min="12009" max="12009" width="8.7109375" style="37" customWidth="1"/>
    <col min="12010" max="12010" width="5.7109375" style="37" customWidth="1"/>
    <col min="12011" max="12011" width="6.7109375" style="37" customWidth="1"/>
    <col min="12012" max="12012" width="12.42578125" style="37" customWidth="1"/>
    <col min="12013" max="12014" width="9.140625" style="37" customWidth="1"/>
    <col min="12015" max="12015" width="14.7109375" style="37" customWidth="1"/>
    <col min="12016" max="12017" width="9.140625" style="37" customWidth="1"/>
    <col min="12018" max="12018" width="14.7109375" style="37" customWidth="1"/>
    <col min="12019" max="12020" width="9.140625" style="37" customWidth="1"/>
    <col min="12021" max="12023" width="9.7109375" style="37" customWidth="1"/>
    <col min="12024" max="12024" width="8.7109375" style="37" customWidth="1"/>
    <col min="12025" max="12026" width="6.7109375" style="37" customWidth="1"/>
    <col min="12027" max="12027" width="11.7109375" style="37" customWidth="1"/>
    <col min="12028" max="12029" width="5.7109375" style="37" customWidth="1"/>
    <col min="12030" max="12030" width="7" style="37" customWidth="1"/>
    <col min="12031" max="12038" width="6.7109375" style="37" customWidth="1"/>
    <col min="12039" max="12039" width="7.140625" style="37" customWidth="1"/>
    <col min="12040" max="12046" width="11.7109375" style="37" customWidth="1"/>
    <col min="12047" max="12047" width="13" style="37" customWidth="1"/>
    <col min="12048" max="12252" width="11.7109375" style="37"/>
    <col min="12253" max="12253" width="9.7109375" style="37" customWidth="1"/>
    <col min="12254" max="12254" width="9.140625" style="37" customWidth="1"/>
    <col min="12255" max="12255" width="10" style="37" customWidth="1"/>
    <col min="12256" max="12258" width="9.140625" style="37" customWidth="1"/>
    <col min="12259" max="12259" width="12.140625" style="37" customWidth="1"/>
    <col min="12260" max="12261" width="9.140625" style="37" customWidth="1"/>
    <col min="12262" max="12262" width="7.7109375" style="37" customWidth="1"/>
    <col min="12263" max="12264" width="5.7109375" style="37" customWidth="1"/>
    <col min="12265" max="12265" width="8.7109375" style="37" customWidth="1"/>
    <col min="12266" max="12266" width="5.7109375" style="37" customWidth="1"/>
    <col min="12267" max="12267" width="6.7109375" style="37" customWidth="1"/>
    <col min="12268" max="12268" width="12.42578125" style="37" customWidth="1"/>
    <col min="12269" max="12270" width="9.140625" style="37" customWidth="1"/>
    <col min="12271" max="12271" width="14.7109375" style="37" customWidth="1"/>
    <col min="12272" max="12273" width="9.140625" style="37" customWidth="1"/>
    <col min="12274" max="12274" width="14.7109375" style="37" customWidth="1"/>
    <col min="12275" max="12276" width="9.140625" style="37" customWidth="1"/>
    <col min="12277" max="12279" width="9.7109375" style="37" customWidth="1"/>
    <col min="12280" max="12280" width="8.7109375" style="37" customWidth="1"/>
    <col min="12281" max="12282" width="6.7109375" style="37" customWidth="1"/>
    <col min="12283" max="12283" width="11.7109375" style="37" customWidth="1"/>
    <col min="12284" max="12285" width="5.7109375" style="37" customWidth="1"/>
    <col min="12286" max="12286" width="7" style="37" customWidth="1"/>
    <col min="12287" max="12294" width="6.7109375" style="37" customWidth="1"/>
    <col min="12295" max="12295" width="7.140625" style="37" customWidth="1"/>
    <col min="12296" max="12302" width="11.7109375" style="37" customWidth="1"/>
    <col min="12303" max="12303" width="13" style="37" customWidth="1"/>
    <col min="12304" max="12508" width="11.7109375" style="37"/>
    <col min="12509" max="12509" width="9.7109375" style="37" customWidth="1"/>
    <col min="12510" max="12510" width="9.140625" style="37" customWidth="1"/>
    <col min="12511" max="12511" width="10" style="37" customWidth="1"/>
    <col min="12512" max="12514" width="9.140625" style="37" customWidth="1"/>
    <col min="12515" max="12515" width="12.140625" style="37" customWidth="1"/>
    <col min="12516" max="12517" width="9.140625" style="37" customWidth="1"/>
    <col min="12518" max="12518" width="7.7109375" style="37" customWidth="1"/>
    <col min="12519" max="12520" width="5.7109375" style="37" customWidth="1"/>
    <col min="12521" max="12521" width="8.7109375" style="37" customWidth="1"/>
    <col min="12522" max="12522" width="5.7109375" style="37" customWidth="1"/>
    <col min="12523" max="12523" width="6.7109375" style="37" customWidth="1"/>
    <col min="12524" max="12524" width="12.42578125" style="37" customWidth="1"/>
    <col min="12525" max="12526" width="9.140625" style="37" customWidth="1"/>
    <col min="12527" max="12527" width="14.7109375" style="37" customWidth="1"/>
    <col min="12528" max="12529" width="9.140625" style="37" customWidth="1"/>
    <col min="12530" max="12530" width="14.7109375" style="37" customWidth="1"/>
    <col min="12531" max="12532" width="9.140625" style="37" customWidth="1"/>
    <col min="12533" max="12535" width="9.7109375" style="37" customWidth="1"/>
    <col min="12536" max="12536" width="8.7109375" style="37" customWidth="1"/>
    <col min="12537" max="12538" width="6.7109375" style="37" customWidth="1"/>
    <col min="12539" max="12539" width="11.7109375" style="37" customWidth="1"/>
    <col min="12540" max="12541" width="5.7109375" style="37" customWidth="1"/>
    <col min="12542" max="12542" width="7" style="37" customWidth="1"/>
    <col min="12543" max="12550" width="6.7109375" style="37" customWidth="1"/>
    <col min="12551" max="12551" width="7.140625" style="37" customWidth="1"/>
    <col min="12552" max="12558" width="11.7109375" style="37" customWidth="1"/>
    <col min="12559" max="12559" width="13" style="37" customWidth="1"/>
    <col min="12560" max="12764" width="11.7109375" style="37"/>
    <col min="12765" max="12765" width="9.7109375" style="37" customWidth="1"/>
    <col min="12766" max="12766" width="9.140625" style="37" customWidth="1"/>
    <col min="12767" max="12767" width="10" style="37" customWidth="1"/>
    <col min="12768" max="12770" width="9.140625" style="37" customWidth="1"/>
    <col min="12771" max="12771" width="12.140625" style="37" customWidth="1"/>
    <col min="12772" max="12773" width="9.140625" style="37" customWidth="1"/>
    <col min="12774" max="12774" width="7.7109375" style="37" customWidth="1"/>
    <col min="12775" max="12776" width="5.7109375" style="37" customWidth="1"/>
    <col min="12777" max="12777" width="8.7109375" style="37" customWidth="1"/>
    <col min="12778" max="12778" width="5.7109375" style="37" customWidth="1"/>
    <col min="12779" max="12779" width="6.7109375" style="37" customWidth="1"/>
    <col min="12780" max="12780" width="12.42578125" style="37" customWidth="1"/>
    <col min="12781" max="12782" width="9.140625" style="37" customWidth="1"/>
    <col min="12783" max="12783" width="14.7109375" style="37" customWidth="1"/>
    <col min="12784" max="12785" width="9.140625" style="37" customWidth="1"/>
    <col min="12786" max="12786" width="14.7109375" style="37" customWidth="1"/>
    <col min="12787" max="12788" width="9.140625" style="37" customWidth="1"/>
    <col min="12789" max="12791" width="9.7109375" style="37" customWidth="1"/>
    <col min="12792" max="12792" width="8.7109375" style="37" customWidth="1"/>
    <col min="12793" max="12794" width="6.7109375" style="37" customWidth="1"/>
    <col min="12795" max="12795" width="11.7109375" style="37" customWidth="1"/>
    <col min="12796" max="12797" width="5.7109375" style="37" customWidth="1"/>
    <col min="12798" max="12798" width="7" style="37" customWidth="1"/>
    <col min="12799" max="12806" width="6.7109375" style="37" customWidth="1"/>
    <col min="12807" max="12807" width="7.140625" style="37" customWidth="1"/>
    <col min="12808" max="12814" width="11.7109375" style="37" customWidth="1"/>
    <col min="12815" max="12815" width="13" style="37" customWidth="1"/>
    <col min="12816" max="13020" width="11.7109375" style="37"/>
    <col min="13021" max="13021" width="9.7109375" style="37" customWidth="1"/>
    <col min="13022" max="13022" width="9.140625" style="37" customWidth="1"/>
    <col min="13023" max="13023" width="10" style="37" customWidth="1"/>
    <col min="13024" max="13026" width="9.140625" style="37" customWidth="1"/>
    <col min="13027" max="13027" width="12.140625" style="37" customWidth="1"/>
    <col min="13028" max="13029" width="9.140625" style="37" customWidth="1"/>
    <col min="13030" max="13030" width="7.7109375" style="37" customWidth="1"/>
    <col min="13031" max="13032" width="5.7109375" style="37" customWidth="1"/>
    <col min="13033" max="13033" width="8.7109375" style="37" customWidth="1"/>
    <col min="13034" max="13034" width="5.7109375" style="37" customWidth="1"/>
    <col min="13035" max="13035" width="6.7109375" style="37" customWidth="1"/>
    <col min="13036" max="13036" width="12.42578125" style="37" customWidth="1"/>
    <col min="13037" max="13038" width="9.140625" style="37" customWidth="1"/>
    <col min="13039" max="13039" width="14.7109375" style="37" customWidth="1"/>
    <col min="13040" max="13041" width="9.140625" style="37" customWidth="1"/>
    <col min="13042" max="13042" width="14.7109375" style="37" customWidth="1"/>
    <col min="13043" max="13044" width="9.140625" style="37" customWidth="1"/>
    <col min="13045" max="13047" width="9.7109375" style="37" customWidth="1"/>
    <col min="13048" max="13048" width="8.7109375" style="37" customWidth="1"/>
    <col min="13049" max="13050" width="6.7109375" style="37" customWidth="1"/>
    <col min="13051" max="13051" width="11.7109375" style="37" customWidth="1"/>
    <col min="13052" max="13053" width="5.7109375" style="37" customWidth="1"/>
    <col min="13054" max="13054" width="7" style="37" customWidth="1"/>
    <col min="13055" max="13062" width="6.7109375" style="37" customWidth="1"/>
    <col min="13063" max="13063" width="7.140625" style="37" customWidth="1"/>
    <col min="13064" max="13070" width="11.7109375" style="37" customWidth="1"/>
    <col min="13071" max="13071" width="13" style="37" customWidth="1"/>
    <col min="13072" max="13276" width="11.7109375" style="37"/>
    <col min="13277" max="13277" width="9.7109375" style="37" customWidth="1"/>
    <col min="13278" max="13278" width="9.140625" style="37" customWidth="1"/>
    <col min="13279" max="13279" width="10" style="37" customWidth="1"/>
    <col min="13280" max="13282" width="9.140625" style="37" customWidth="1"/>
    <col min="13283" max="13283" width="12.140625" style="37" customWidth="1"/>
    <col min="13284" max="13285" width="9.140625" style="37" customWidth="1"/>
    <col min="13286" max="13286" width="7.7109375" style="37" customWidth="1"/>
    <col min="13287" max="13288" width="5.7109375" style="37" customWidth="1"/>
    <col min="13289" max="13289" width="8.7109375" style="37" customWidth="1"/>
    <col min="13290" max="13290" width="5.7109375" style="37" customWidth="1"/>
    <col min="13291" max="13291" width="6.7109375" style="37" customWidth="1"/>
    <col min="13292" max="13292" width="12.42578125" style="37" customWidth="1"/>
    <col min="13293" max="13294" width="9.140625" style="37" customWidth="1"/>
    <col min="13295" max="13295" width="14.7109375" style="37" customWidth="1"/>
    <col min="13296" max="13297" width="9.140625" style="37" customWidth="1"/>
    <col min="13298" max="13298" width="14.7109375" style="37" customWidth="1"/>
    <col min="13299" max="13300" width="9.140625" style="37" customWidth="1"/>
    <col min="13301" max="13303" width="9.7109375" style="37" customWidth="1"/>
    <col min="13304" max="13304" width="8.7109375" style="37" customWidth="1"/>
    <col min="13305" max="13306" width="6.7109375" style="37" customWidth="1"/>
    <col min="13307" max="13307" width="11.7109375" style="37" customWidth="1"/>
    <col min="13308" max="13309" width="5.7109375" style="37" customWidth="1"/>
    <col min="13310" max="13310" width="7" style="37" customWidth="1"/>
    <col min="13311" max="13318" width="6.7109375" style="37" customWidth="1"/>
    <col min="13319" max="13319" width="7.140625" style="37" customWidth="1"/>
    <col min="13320" max="13326" width="11.7109375" style="37" customWidth="1"/>
    <col min="13327" max="13327" width="13" style="37" customWidth="1"/>
    <col min="13328" max="13532" width="11.7109375" style="37"/>
    <col min="13533" max="13533" width="9.7109375" style="37" customWidth="1"/>
    <col min="13534" max="13534" width="9.140625" style="37" customWidth="1"/>
    <col min="13535" max="13535" width="10" style="37" customWidth="1"/>
    <col min="13536" max="13538" width="9.140625" style="37" customWidth="1"/>
    <col min="13539" max="13539" width="12.140625" style="37" customWidth="1"/>
    <col min="13540" max="13541" width="9.140625" style="37" customWidth="1"/>
    <col min="13542" max="13542" width="7.7109375" style="37" customWidth="1"/>
    <col min="13543" max="13544" width="5.7109375" style="37" customWidth="1"/>
    <col min="13545" max="13545" width="8.7109375" style="37" customWidth="1"/>
    <col min="13546" max="13546" width="5.7109375" style="37" customWidth="1"/>
    <col min="13547" max="13547" width="6.7109375" style="37" customWidth="1"/>
    <col min="13548" max="13548" width="12.42578125" style="37" customWidth="1"/>
    <col min="13549" max="13550" width="9.140625" style="37" customWidth="1"/>
    <col min="13551" max="13551" width="14.7109375" style="37" customWidth="1"/>
    <col min="13552" max="13553" width="9.140625" style="37" customWidth="1"/>
    <col min="13554" max="13554" width="14.7109375" style="37" customWidth="1"/>
    <col min="13555" max="13556" width="9.140625" style="37" customWidth="1"/>
    <col min="13557" max="13559" width="9.7109375" style="37" customWidth="1"/>
    <col min="13560" max="13560" width="8.7109375" style="37" customWidth="1"/>
    <col min="13561" max="13562" width="6.7109375" style="37" customWidth="1"/>
    <col min="13563" max="13563" width="11.7109375" style="37" customWidth="1"/>
    <col min="13564" max="13565" width="5.7109375" style="37" customWidth="1"/>
    <col min="13566" max="13566" width="7" style="37" customWidth="1"/>
    <col min="13567" max="13574" width="6.7109375" style="37" customWidth="1"/>
    <col min="13575" max="13575" width="7.140625" style="37" customWidth="1"/>
    <col min="13576" max="13582" width="11.7109375" style="37" customWidth="1"/>
    <col min="13583" max="13583" width="13" style="37" customWidth="1"/>
    <col min="13584" max="13788" width="11.7109375" style="37"/>
    <col min="13789" max="13789" width="9.7109375" style="37" customWidth="1"/>
    <col min="13790" max="13790" width="9.140625" style="37" customWidth="1"/>
    <col min="13791" max="13791" width="10" style="37" customWidth="1"/>
    <col min="13792" max="13794" width="9.140625" style="37" customWidth="1"/>
    <col min="13795" max="13795" width="12.140625" style="37" customWidth="1"/>
    <col min="13796" max="13797" width="9.140625" style="37" customWidth="1"/>
    <col min="13798" max="13798" width="7.7109375" style="37" customWidth="1"/>
    <col min="13799" max="13800" width="5.7109375" style="37" customWidth="1"/>
    <col min="13801" max="13801" width="8.7109375" style="37" customWidth="1"/>
    <col min="13802" max="13802" width="5.7109375" style="37" customWidth="1"/>
    <col min="13803" max="13803" width="6.7109375" style="37" customWidth="1"/>
    <col min="13804" max="13804" width="12.42578125" style="37" customWidth="1"/>
    <col min="13805" max="13806" width="9.140625" style="37" customWidth="1"/>
    <col min="13807" max="13807" width="14.7109375" style="37" customWidth="1"/>
    <col min="13808" max="13809" width="9.140625" style="37" customWidth="1"/>
    <col min="13810" max="13810" width="14.7109375" style="37" customWidth="1"/>
    <col min="13811" max="13812" width="9.140625" style="37" customWidth="1"/>
    <col min="13813" max="13815" width="9.7109375" style="37" customWidth="1"/>
    <col min="13816" max="13816" width="8.7109375" style="37" customWidth="1"/>
    <col min="13817" max="13818" width="6.7109375" style="37" customWidth="1"/>
    <col min="13819" max="13819" width="11.7109375" style="37" customWidth="1"/>
    <col min="13820" max="13821" width="5.7109375" style="37" customWidth="1"/>
    <col min="13822" max="13822" width="7" style="37" customWidth="1"/>
    <col min="13823" max="13830" width="6.7109375" style="37" customWidth="1"/>
    <col min="13831" max="13831" width="7.140625" style="37" customWidth="1"/>
    <col min="13832" max="13838" width="11.7109375" style="37" customWidth="1"/>
    <col min="13839" max="13839" width="13" style="37" customWidth="1"/>
    <col min="13840" max="14044" width="11.7109375" style="37"/>
    <col min="14045" max="14045" width="9.7109375" style="37" customWidth="1"/>
    <col min="14046" max="14046" width="9.140625" style="37" customWidth="1"/>
    <col min="14047" max="14047" width="10" style="37" customWidth="1"/>
    <col min="14048" max="14050" width="9.140625" style="37" customWidth="1"/>
    <col min="14051" max="14051" width="12.140625" style="37" customWidth="1"/>
    <col min="14052" max="14053" width="9.140625" style="37" customWidth="1"/>
    <col min="14054" max="14054" width="7.7109375" style="37" customWidth="1"/>
    <col min="14055" max="14056" width="5.7109375" style="37" customWidth="1"/>
    <col min="14057" max="14057" width="8.7109375" style="37" customWidth="1"/>
    <col min="14058" max="14058" width="5.7109375" style="37" customWidth="1"/>
    <col min="14059" max="14059" width="6.7109375" style="37" customWidth="1"/>
    <col min="14060" max="14060" width="12.42578125" style="37" customWidth="1"/>
    <col min="14061" max="14062" width="9.140625" style="37" customWidth="1"/>
    <col min="14063" max="14063" width="14.7109375" style="37" customWidth="1"/>
    <col min="14064" max="14065" width="9.140625" style="37" customWidth="1"/>
    <col min="14066" max="14066" width="14.7109375" style="37" customWidth="1"/>
    <col min="14067" max="14068" width="9.140625" style="37" customWidth="1"/>
    <col min="14069" max="14071" width="9.7109375" style="37" customWidth="1"/>
    <col min="14072" max="14072" width="8.7109375" style="37" customWidth="1"/>
    <col min="14073" max="14074" width="6.7109375" style="37" customWidth="1"/>
    <col min="14075" max="14075" width="11.7109375" style="37" customWidth="1"/>
    <col min="14076" max="14077" width="5.7109375" style="37" customWidth="1"/>
    <col min="14078" max="14078" width="7" style="37" customWidth="1"/>
    <col min="14079" max="14086" width="6.7109375" style="37" customWidth="1"/>
    <col min="14087" max="14087" width="7.140625" style="37" customWidth="1"/>
    <col min="14088" max="14094" width="11.7109375" style="37" customWidth="1"/>
    <col min="14095" max="14095" width="13" style="37" customWidth="1"/>
    <col min="14096" max="14300" width="11.7109375" style="37"/>
    <col min="14301" max="14301" width="9.7109375" style="37" customWidth="1"/>
    <col min="14302" max="14302" width="9.140625" style="37" customWidth="1"/>
    <col min="14303" max="14303" width="10" style="37" customWidth="1"/>
    <col min="14304" max="14306" width="9.140625" style="37" customWidth="1"/>
    <col min="14307" max="14307" width="12.140625" style="37" customWidth="1"/>
    <col min="14308" max="14309" width="9.140625" style="37" customWidth="1"/>
    <col min="14310" max="14310" width="7.7109375" style="37" customWidth="1"/>
    <col min="14311" max="14312" width="5.7109375" style="37" customWidth="1"/>
    <col min="14313" max="14313" width="8.7109375" style="37" customWidth="1"/>
    <col min="14314" max="14314" width="5.7109375" style="37" customWidth="1"/>
    <col min="14315" max="14315" width="6.7109375" style="37" customWidth="1"/>
    <col min="14316" max="14316" width="12.42578125" style="37" customWidth="1"/>
    <col min="14317" max="14318" width="9.140625" style="37" customWidth="1"/>
    <col min="14319" max="14319" width="14.7109375" style="37" customWidth="1"/>
    <col min="14320" max="14321" width="9.140625" style="37" customWidth="1"/>
    <col min="14322" max="14322" width="14.7109375" style="37" customWidth="1"/>
    <col min="14323" max="14324" width="9.140625" style="37" customWidth="1"/>
    <col min="14325" max="14327" width="9.7109375" style="37" customWidth="1"/>
    <col min="14328" max="14328" width="8.7109375" style="37" customWidth="1"/>
    <col min="14329" max="14330" width="6.7109375" style="37" customWidth="1"/>
    <col min="14331" max="14331" width="11.7109375" style="37" customWidth="1"/>
    <col min="14332" max="14333" width="5.7109375" style="37" customWidth="1"/>
    <col min="14334" max="14334" width="7" style="37" customWidth="1"/>
    <col min="14335" max="14342" width="6.7109375" style="37" customWidth="1"/>
    <col min="14343" max="14343" width="7.140625" style="37" customWidth="1"/>
    <col min="14344" max="14350" width="11.7109375" style="37" customWidth="1"/>
    <col min="14351" max="14351" width="13" style="37" customWidth="1"/>
    <col min="14352" max="14556" width="11.7109375" style="37"/>
    <col min="14557" max="14557" width="9.7109375" style="37" customWidth="1"/>
    <col min="14558" max="14558" width="9.140625" style="37" customWidth="1"/>
    <col min="14559" max="14559" width="10" style="37" customWidth="1"/>
    <col min="14560" max="14562" width="9.140625" style="37" customWidth="1"/>
    <col min="14563" max="14563" width="12.140625" style="37" customWidth="1"/>
    <col min="14564" max="14565" width="9.140625" style="37" customWidth="1"/>
    <col min="14566" max="14566" width="7.7109375" style="37" customWidth="1"/>
    <col min="14567" max="14568" width="5.7109375" style="37" customWidth="1"/>
    <col min="14569" max="14569" width="8.7109375" style="37" customWidth="1"/>
    <col min="14570" max="14570" width="5.7109375" style="37" customWidth="1"/>
    <col min="14571" max="14571" width="6.7109375" style="37" customWidth="1"/>
    <col min="14572" max="14572" width="12.42578125" style="37" customWidth="1"/>
    <col min="14573" max="14574" width="9.140625" style="37" customWidth="1"/>
    <col min="14575" max="14575" width="14.7109375" style="37" customWidth="1"/>
    <col min="14576" max="14577" width="9.140625" style="37" customWidth="1"/>
    <col min="14578" max="14578" width="14.7109375" style="37" customWidth="1"/>
    <col min="14579" max="14580" width="9.140625" style="37" customWidth="1"/>
    <col min="14581" max="14583" width="9.7109375" style="37" customWidth="1"/>
    <col min="14584" max="14584" width="8.7109375" style="37" customWidth="1"/>
    <col min="14585" max="14586" width="6.7109375" style="37" customWidth="1"/>
    <col min="14587" max="14587" width="11.7109375" style="37" customWidth="1"/>
    <col min="14588" max="14589" width="5.7109375" style="37" customWidth="1"/>
    <col min="14590" max="14590" width="7" style="37" customWidth="1"/>
    <col min="14591" max="14598" width="6.7109375" style="37" customWidth="1"/>
    <col min="14599" max="14599" width="7.140625" style="37" customWidth="1"/>
    <col min="14600" max="14606" width="11.7109375" style="37" customWidth="1"/>
    <col min="14607" max="14607" width="13" style="37" customWidth="1"/>
    <col min="14608" max="14812" width="11.7109375" style="37"/>
    <col min="14813" max="14813" width="9.7109375" style="37" customWidth="1"/>
    <col min="14814" max="14814" width="9.140625" style="37" customWidth="1"/>
    <col min="14815" max="14815" width="10" style="37" customWidth="1"/>
    <col min="14816" max="14818" width="9.140625" style="37" customWidth="1"/>
    <col min="14819" max="14819" width="12.140625" style="37" customWidth="1"/>
    <col min="14820" max="14821" width="9.140625" style="37" customWidth="1"/>
    <col min="14822" max="14822" width="7.7109375" style="37" customWidth="1"/>
    <col min="14823" max="14824" width="5.7109375" style="37" customWidth="1"/>
    <col min="14825" max="14825" width="8.7109375" style="37" customWidth="1"/>
    <col min="14826" max="14826" width="5.7109375" style="37" customWidth="1"/>
    <col min="14827" max="14827" width="6.7109375" style="37" customWidth="1"/>
    <col min="14828" max="14828" width="12.42578125" style="37" customWidth="1"/>
    <col min="14829" max="14830" width="9.140625" style="37" customWidth="1"/>
    <col min="14831" max="14831" width="14.7109375" style="37" customWidth="1"/>
    <col min="14832" max="14833" width="9.140625" style="37" customWidth="1"/>
    <col min="14834" max="14834" width="14.7109375" style="37" customWidth="1"/>
    <col min="14835" max="14836" width="9.140625" style="37" customWidth="1"/>
    <col min="14837" max="14839" width="9.7109375" style="37" customWidth="1"/>
    <col min="14840" max="14840" width="8.7109375" style="37" customWidth="1"/>
    <col min="14841" max="14842" width="6.7109375" style="37" customWidth="1"/>
    <col min="14843" max="14843" width="11.7109375" style="37" customWidth="1"/>
    <col min="14844" max="14845" width="5.7109375" style="37" customWidth="1"/>
    <col min="14846" max="14846" width="7" style="37" customWidth="1"/>
    <col min="14847" max="14854" width="6.7109375" style="37" customWidth="1"/>
    <col min="14855" max="14855" width="7.140625" style="37" customWidth="1"/>
    <col min="14856" max="14862" width="11.7109375" style="37" customWidth="1"/>
    <col min="14863" max="14863" width="13" style="37" customWidth="1"/>
    <col min="14864" max="15068" width="11.7109375" style="37"/>
    <col min="15069" max="15069" width="9.7109375" style="37" customWidth="1"/>
    <col min="15070" max="15070" width="9.140625" style="37" customWidth="1"/>
    <col min="15071" max="15071" width="10" style="37" customWidth="1"/>
    <col min="15072" max="15074" width="9.140625" style="37" customWidth="1"/>
    <col min="15075" max="15075" width="12.140625" style="37" customWidth="1"/>
    <col min="15076" max="15077" width="9.140625" style="37" customWidth="1"/>
    <col min="15078" max="15078" width="7.7109375" style="37" customWidth="1"/>
    <col min="15079" max="15080" width="5.7109375" style="37" customWidth="1"/>
    <col min="15081" max="15081" width="8.7109375" style="37" customWidth="1"/>
    <col min="15082" max="15082" width="5.7109375" style="37" customWidth="1"/>
    <col min="15083" max="15083" width="6.7109375" style="37" customWidth="1"/>
    <col min="15084" max="15084" width="12.42578125" style="37" customWidth="1"/>
    <col min="15085" max="15086" width="9.140625" style="37" customWidth="1"/>
    <col min="15087" max="15087" width="14.7109375" style="37" customWidth="1"/>
    <col min="15088" max="15089" width="9.140625" style="37" customWidth="1"/>
    <col min="15090" max="15090" width="14.7109375" style="37" customWidth="1"/>
    <col min="15091" max="15092" width="9.140625" style="37" customWidth="1"/>
    <col min="15093" max="15095" width="9.7109375" style="37" customWidth="1"/>
    <col min="15096" max="15096" width="8.7109375" style="37" customWidth="1"/>
    <col min="15097" max="15098" width="6.7109375" style="37" customWidth="1"/>
    <col min="15099" max="15099" width="11.7109375" style="37" customWidth="1"/>
    <col min="15100" max="15101" width="5.7109375" style="37" customWidth="1"/>
    <col min="15102" max="15102" width="7" style="37" customWidth="1"/>
    <col min="15103" max="15110" width="6.7109375" style="37" customWidth="1"/>
    <col min="15111" max="15111" width="7.140625" style="37" customWidth="1"/>
    <col min="15112" max="15118" width="11.7109375" style="37" customWidth="1"/>
    <col min="15119" max="15119" width="13" style="37" customWidth="1"/>
    <col min="15120" max="15324" width="11.7109375" style="37"/>
    <col min="15325" max="15325" width="9.7109375" style="37" customWidth="1"/>
    <col min="15326" max="15326" width="9.140625" style="37" customWidth="1"/>
    <col min="15327" max="15327" width="10" style="37" customWidth="1"/>
    <col min="15328" max="15330" width="9.140625" style="37" customWidth="1"/>
    <col min="15331" max="15331" width="12.140625" style="37" customWidth="1"/>
    <col min="15332" max="15333" width="9.140625" style="37" customWidth="1"/>
    <col min="15334" max="15334" width="7.7109375" style="37" customWidth="1"/>
    <col min="15335" max="15336" width="5.7109375" style="37" customWidth="1"/>
    <col min="15337" max="15337" width="8.7109375" style="37" customWidth="1"/>
    <col min="15338" max="15338" width="5.7109375" style="37" customWidth="1"/>
    <col min="15339" max="15339" width="6.7109375" style="37" customWidth="1"/>
    <col min="15340" max="15340" width="12.42578125" style="37" customWidth="1"/>
    <col min="15341" max="15342" width="9.140625" style="37" customWidth="1"/>
    <col min="15343" max="15343" width="14.7109375" style="37" customWidth="1"/>
    <col min="15344" max="15345" width="9.140625" style="37" customWidth="1"/>
    <col min="15346" max="15346" width="14.7109375" style="37" customWidth="1"/>
    <col min="15347" max="15348" width="9.140625" style="37" customWidth="1"/>
    <col min="15349" max="15351" width="9.7109375" style="37" customWidth="1"/>
    <col min="15352" max="15352" width="8.7109375" style="37" customWidth="1"/>
    <col min="15353" max="15354" width="6.7109375" style="37" customWidth="1"/>
    <col min="15355" max="15355" width="11.7109375" style="37" customWidth="1"/>
    <col min="15356" max="15357" width="5.7109375" style="37" customWidth="1"/>
    <col min="15358" max="15358" width="7" style="37" customWidth="1"/>
    <col min="15359" max="15366" width="6.7109375" style="37" customWidth="1"/>
    <col min="15367" max="15367" width="7.140625" style="37" customWidth="1"/>
    <col min="15368" max="15374" width="11.7109375" style="37" customWidth="1"/>
    <col min="15375" max="15375" width="13" style="37" customWidth="1"/>
    <col min="15376" max="15580" width="11.7109375" style="37"/>
    <col min="15581" max="15581" width="9.7109375" style="37" customWidth="1"/>
    <col min="15582" max="15582" width="9.140625" style="37" customWidth="1"/>
    <col min="15583" max="15583" width="10" style="37" customWidth="1"/>
    <col min="15584" max="15586" width="9.140625" style="37" customWidth="1"/>
    <col min="15587" max="15587" width="12.140625" style="37" customWidth="1"/>
    <col min="15588" max="15589" width="9.140625" style="37" customWidth="1"/>
    <col min="15590" max="15590" width="7.7109375" style="37" customWidth="1"/>
    <col min="15591" max="15592" width="5.7109375" style="37" customWidth="1"/>
    <col min="15593" max="15593" width="8.7109375" style="37" customWidth="1"/>
    <col min="15594" max="15594" width="5.7109375" style="37" customWidth="1"/>
    <col min="15595" max="15595" width="6.7109375" style="37" customWidth="1"/>
    <col min="15596" max="15596" width="12.42578125" style="37" customWidth="1"/>
    <col min="15597" max="15598" width="9.140625" style="37" customWidth="1"/>
    <col min="15599" max="15599" width="14.7109375" style="37" customWidth="1"/>
    <col min="15600" max="15601" width="9.140625" style="37" customWidth="1"/>
    <col min="15602" max="15602" width="14.7109375" style="37" customWidth="1"/>
    <col min="15603" max="15604" width="9.140625" style="37" customWidth="1"/>
    <col min="15605" max="15607" width="9.7109375" style="37" customWidth="1"/>
    <col min="15608" max="15608" width="8.7109375" style="37" customWidth="1"/>
    <col min="15609" max="15610" width="6.7109375" style="37" customWidth="1"/>
    <col min="15611" max="15611" width="11.7109375" style="37" customWidth="1"/>
    <col min="15612" max="15613" width="5.7109375" style="37" customWidth="1"/>
    <col min="15614" max="15614" width="7" style="37" customWidth="1"/>
    <col min="15615" max="15622" width="6.7109375" style="37" customWidth="1"/>
    <col min="15623" max="15623" width="7.140625" style="37" customWidth="1"/>
    <col min="15624" max="15630" width="11.7109375" style="37" customWidth="1"/>
    <col min="15631" max="15631" width="13" style="37" customWidth="1"/>
    <col min="15632" max="15836" width="11.7109375" style="37"/>
    <col min="15837" max="15837" width="9.7109375" style="37" customWidth="1"/>
    <col min="15838" max="15838" width="9.140625" style="37" customWidth="1"/>
    <col min="15839" max="15839" width="10" style="37" customWidth="1"/>
    <col min="15840" max="15842" width="9.140625" style="37" customWidth="1"/>
    <col min="15843" max="15843" width="12.140625" style="37" customWidth="1"/>
    <col min="15844" max="15845" width="9.140625" style="37" customWidth="1"/>
    <col min="15846" max="15846" width="7.7109375" style="37" customWidth="1"/>
    <col min="15847" max="15848" width="5.7109375" style="37" customWidth="1"/>
    <col min="15849" max="15849" width="8.7109375" style="37" customWidth="1"/>
    <col min="15850" max="15850" width="5.7109375" style="37" customWidth="1"/>
    <col min="15851" max="15851" width="6.7109375" style="37" customWidth="1"/>
    <col min="15852" max="15852" width="12.42578125" style="37" customWidth="1"/>
    <col min="15853" max="15854" width="9.140625" style="37" customWidth="1"/>
    <col min="15855" max="15855" width="14.7109375" style="37" customWidth="1"/>
    <col min="15856" max="15857" width="9.140625" style="37" customWidth="1"/>
    <col min="15858" max="15858" width="14.7109375" style="37" customWidth="1"/>
    <col min="15859" max="15860" width="9.140625" style="37" customWidth="1"/>
    <col min="15861" max="15863" width="9.7109375" style="37" customWidth="1"/>
    <col min="15864" max="15864" width="8.7109375" style="37" customWidth="1"/>
    <col min="15865" max="15866" width="6.7109375" style="37" customWidth="1"/>
    <col min="15867" max="15867" width="11.7109375" style="37" customWidth="1"/>
    <col min="15868" max="15869" width="5.7109375" style="37" customWidth="1"/>
    <col min="15870" max="15870" width="7" style="37" customWidth="1"/>
    <col min="15871" max="15878" width="6.7109375" style="37" customWidth="1"/>
    <col min="15879" max="15879" width="7.140625" style="37" customWidth="1"/>
    <col min="15880" max="15886" width="11.7109375" style="37" customWidth="1"/>
    <col min="15887" max="15887" width="13" style="37" customWidth="1"/>
    <col min="15888" max="16092" width="11.7109375" style="37"/>
    <col min="16093" max="16093" width="9.7109375" style="37" customWidth="1"/>
    <col min="16094" max="16094" width="9.140625" style="37" customWidth="1"/>
    <col min="16095" max="16095" width="10" style="37" customWidth="1"/>
    <col min="16096" max="16098" width="9.140625" style="37" customWidth="1"/>
    <col min="16099" max="16099" width="12.140625" style="37" customWidth="1"/>
    <col min="16100" max="16101" width="9.140625" style="37" customWidth="1"/>
    <col min="16102" max="16102" width="7.7109375" style="37" customWidth="1"/>
    <col min="16103" max="16104" width="5.7109375" style="37" customWidth="1"/>
    <col min="16105" max="16105" width="8.7109375" style="37" customWidth="1"/>
    <col min="16106" max="16106" width="5.7109375" style="37" customWidth="1"/>
    <col min="16107" max="16107" width="6.7109375" style="37" customWidth="1"/>
    <col min="16108" max="16108" width="12.42578125" style="37" customWidth="1"/>
    <col min="16109" max="16110" width="9.140625" style="37" customWidth="1"/>
    <col min="16111" max="16111" width="14.7109375" style="37" customWidth="1"/>
    <col min="16112" max="16113" width="9.140625" style="37" customWidth="1"/>
    <col min="16114" max="16114" width="14.7109375" style="37" customWidth="1"/>
    <col min="16115" max="16116" width="9.140625" style="37" customWidth="1"/>
    <col min="16117" max="16119" width="9.7109375" style="37" customWidth="1"/>
    <col min="16120" max="16120" width="8.7109375" style="37" customWidth="1"/>
    <col min="16121" max="16122" width="6.7109375" style="37" customWidth="1"/>
    <col min="16123" max="16123" width="11.7109375" style="37" customWidth="1"/>
    <col min="16124" max="16125" width="5.7109375" style="37" customWidth="1"/>
    <col min="16126" max="16126" width="7" style="37" customWidth="1"/>
    <col min="16127" max="16134" width="6.7109375" style="37" customWidth="1"/>
    <col min="16135" max="16135" width="7.140625" style="37" customWidth="1"/>
    <col min="16136" max="16142" width="11.7109375" style="37" customWidth="1"/>
    <col min="16143" max="16143" width="13" style="37" customWidth="1"/>
    <col min="16144" max="16384" width="11.7109375" style="37"/>
  </cols>
  <sheetData>
    <row r="1" spans="1:21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6"/>
      <c r="O1" s="16"/>
      <c r="P1" s="16" t="s">
        <v>36</v>
      </c>
      <c r="Q1" s="15"/>
      <c r="R1" s="15"/>
      <c r="S1" s="15"/>
      <c r="T1" s="15"/>
      <c r="U1" s="15"/>
    </row>
    <row r="2" spans="1:21" x14ac:dyDescent="0.2">
      <c r="B2" s="38" t="s">
        <v>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16"/>
      <c r="O2" s="16"/>
      <c r="P2" s="16"/>
      <c r="Q2" s="15"/>
      <c r="R2" s="15"/>
      <c r="S2" s="15"/>
      <c r="T2" s="15"/>
      <c r="U2" s="15"/>
    </row>
    <row r="3" spans="1:21" x14ac:dyDescent="0.2">
      <c r="B3" s="15" t="s">
        <v>38</v>
      </c>
      <c r="D3" s="15"/>
      <c r="E3" s="15"/>
      <c r="F3" s="15"/>
      <c r="G3" s="15"/>
      <c r="H3" s="15"/>
      <c r="I3" s="15"/>
      <c r="J3" s="15"/>
      <c r="K3" s="15"/>
      <c r="L3" s="15"/>
      <c r="M3" s="16"/>
      <c r="N3" s="16"/>
      <c r="O3" s="16"/>
      <c r="P3" s="16"/>
      <c r="Q3" s="15"/>
      <c r="R3" s="15"/>
      <c r="S3" s="15"/>
      <c r="T3" s="15"/>
      <c r="U3" s="15"/>
    </row>
    <row r="4" spans="1:21" x14ac:dyDescent="0.2">
      <c r="B4" s="15" t="s">
        <v>39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  <c r="Q4" s="15"/>
      <c r="R4" s="15"/>
      <c r="S4" s="15"/>
      <c r="T4" s="15"/>
      <c r="U4" s="15"/>
    </row>
    <row r="5" spans="1:21" x14ac:dyDescent="0.2">
      <c r="B5" s="15" t="s">
        <v>40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5"/>
      <c r="R5" s="15"/>
      <c r="S5" s="15"/>
      <c r="T5" s="15"/>
      <c r="U5" s="15"/>
    </row>
    <row r="6" spans="1:21" x14ac:dyDescent="0.2">
      <c r="C6" s="15"/>
      <c r="D6" s="15"/>
      <c r="E6" s="15"/>
      <c r="F6" s="15"/>
      <c r="G6" s="15"/>
      <c r="K6" s="15"/>
      <c r="L6" s="15"/>
      <c r="M6" s="16"/>
      <c r="N6" s="16"/>
      <c r="O6" s="16"/>
      <c r="P6" s="39" t="s">
        <v>41</v>
      </c>
      <c r="Q6" s="39"/>
      <c r="R6" s="15"/>
      <c r="S6" s="39" t="s">
        <v>41</v>
      </c>
      <c r="T6" s="40"/>
      <c r="U6" s="15"/>
    </row>
    <row r="7" spans="1:21" x14ac:dyDescent="0.2">
      <c r="B7" s="15"/>
      <c r="C7" s="15"/>
      <c r="D7" s="41" t="s">
        <v>41</v>
      </c>
      <c r="E7" s="15"/>
      <c r="F7" s="15"/>
      <c r="G7" s="15"/>
      <c r="H7" s="41" t="s">
        <v>41</v>
      </c>
      <c r="I7" s="41"/>
      <c r="J7" s="41"/>
      <c r="K7" s="15"/>
      <c r="L7" s="15"/>
      <c r="M7" s="39" t="s">
        <v>41</v>
      </c>
      <c r="N7" s="16"/>
      <c r="O7" s="16"/>
      <c r="P7" s="39" t="s">
        <v>42</v>
      </c>
      <c r="Q7" s="42" t="s">
        <v>43</v>
      </c>
      <c r="R7" s="15"/>
      <c r="S7" s="41" t="s">
        <v>44</v>
      </c>
      <c r="T7" s="15" t="s">
        <v>45</v>
      </c>
      <c r="U7" s="15"/>
    </row>
    <row r="8" spans="1:21" x14ac:dyDescent="0.2">
      <c r="B8" s="15"/>
      <c r="C8" s="43" t="s">
        <v>53</v>
      </c>
      <c r="D8" s="81"/>
      <c r="E8" s="41"/>
      <c r="F8" s="15" t="s">
        <v>54</v>
      </c>
      <c r="G8" s="15"/>
      <c r="H8" s="41" t="s">
        <v>55</v>
      </c>
      <c r="I8" s="41"/>
      <c r="J8" s="41"/>
      <c r="K8" s="43" t="s">
        <v>56</v>
      </c>
      <c r="L8" s="41"/>
      <c r="M8" s="39" t="s">
        <v>48</v>
      </c>
      <c r="N8" s="42" t="s">
        <v>49</v>
      </c>
      <c r="O8" s="39"/>
      <c r="P8" s="39" t="s">
        <v>50</v>
      </c>
      <c r="Q8" s="42" t="s">
        <v>51</v>
      </c>
      <c r="R8" s="41"/>
      <c r="S8" s="39" t="s">
        <v>42</v>
      </c>
      <c r="T8" s="42" t="s">
        <v>51</v>
      </c>
      <c r="U8" s="41"/>
    </row>
    <row r="9" spans="1:21" ht="13.5" thickBot="1" x14ac:dyDescent="0.25">
      <c r="A9" s="37" t="s">
        <v>17</v>
      </c>
      <c r="B9" s="44" t="s">
        <v>66</v>
      </c>
      <c r="C9" s="45" t="s">
        <v>67</v>
      </c>
      <c r="D9" s="45" t="s">
        <v>68</v>
      </c>
      <c r="E9" s="45" t="s">
        <v>69</v>
      </c>
      <c r="F9" s="45" t="s">
        <v>76</v>
      </c>
      <c r="G9" s="45" t="s">
        <v>77</v>
      </c>
      <c r="H9" s="45" t="s">
        <v>70</v>
      </c>
      <c r="I9" s="45" t="s">
        <v>71</v>
      </c>
      <c r="J9" s="45" t="s">
        <v>72</v>
      </c>
      <c r="K9" s="45" t="s">
        <v>78</v>
      </c>
      <c r="L9" s="45" t="s">
        <v>79</v>
      </c>
      <c r="M9" s="46" t="s">
        <v>73</v>
      </c>
      <c r="N9" s="45" t="s">
        <v>80</v>
      </c>
      <c r="O9" s="45" t="s">
        <v>81</v>
      </c>
      <c r="P9" s="45" t="s">
        <v>75</v>
      </c>
      <c r="Q9" s="45" t="s">
        <v>82</v>
      </c>
      <c r="R9" s="45" t="s">
        <v>83</v>
      </c>
      <c r="S9" s="46" t="s">
        <v>74</v>
      </c>
      <c r="T9" s="45" t="s">
        <v>84</v>
      </c>
      <c r="U9" s="45" t="s">
        <v>85</v>
      </c>
    </row>
    <row r="10" spans="1:21" ht="13.5" thickTop="1" x14ac:dyDescent="0.2">
      <c r="A10" s="37">
        <v>1997</v>
      </c>
      <c r="B10" s="53">
        <v>92</v>
      </c>
      <c r="C10" s="54">
        <f t="shared" ref="C10:C41" si="0">SUM(F10:G10)</f>
        <v>0</v>
      </c>
      <c r="D10" s="16"/>
      <c r="E10" s="16"/>
      <c r="F10" s="55">
        <v>0</v>
      </c>
      <c r="G10" s="56"/>
      <c r="H10" s="16">
        <f>K10+L10</f>
        <v>0</v>
      </c>
      <c r="I10" s="16"/>
      <c r="J10" s="16"/>
      <c r="K10" s="55"/>
      <c r="L10" s="56"/>
      <c r="M10" s="16"/>
      <c r="N10" s="55"/>
      <c r="O10" s="56"/>
      <c r="P10" s="62">
        <f>Q10+R10</f>
        <v>21</v>
      </c>
      <c r="Q10" s="55">
        <v>21</v>
      </c>
      <c r="R10" s="56"/>
      <c r="S10" s="16">
        <f t="shared" ref="S10:S39" si="1">SUM(T10:U10)</f>
        <v>2</v>
      </c>
      <c r="T10" s="55">
        <v>2</v>
      </c>
      <c r="U10" s="56"/>
    </row>
    <row r="11" spans="1:21" x14ac:dyDescent="0.2">
      <c r="A11" s="37">
        <v>1997</v>
      </c>
      <c r="B11" s="53">
        <f t="shared" ref="B11:B39" si="2">B10+1</f>
        <v>93</v>
      </c>
      <c r="C11" s="54">
        <f t="shared" si="0"/>
        <v>0</v>
      </c>
      <c r="D11" s="16"/>
      <c r="E11" s="16"/>
      <c r="F11" s="55">
        <v>0</v>
      </c>
      <c r="G11" s="56"/>
      <c r="H11" s="16">
        <f t="shared" ref="H11:H39" si="3">SUM(K11:L11)</f>
        <v>0</v>
      </c>
      <c r="I11" s="16"/>
      <c r="J11" s="16"/>
      <c r="K11" s="55"/>
      <c r="L11" s="56"/>
      <c r="M11" s="16"/>
      <c r="N11" s="55"/>
      <c r="O11" s="56"/>
      <c r="P11" s="62">
        <f t="shared" ref="P11:P39" si="4">Q11+R11</f>
        <v>18</v>
      </c>
      <c r="Q11" s="55">
        <v>18</v>
      </c>
      <c r="R11" s="56"/>
      <c r="S11" s="16">
        <f t="shared" si="1"/>
        <v>0</v>
      </c>
      <c r="T11" s="55">
        <v>0</v>
      </c>
      <c r="U11" s="56"/>
    </row>
    <row r="12" spans="1:21" x14ac:dyDescent="0.2">
      <c r="A12" s="37">
        <v>1997</v>
      </c>
      <c r="B12" s="53">
        <f t="shared" si="2"/>
        <v>94</v>
      </c>
      <c r="C12" s="54">
        <f t="shared" si="0"/>
        <v>0</v>
      </c>
      <c r="D12" s="16"/>
      <c r="E12" s="16"/>
      <c r="F12" s="55">
        <v>0</v>
      </c>
      <c r="G12" s="56"/>
      <c r="H12" s="16">
        <f t="shared" si="3"/>
        <v>0</v>
      </c>
      <c r="I12" s="16"/>
      <c r="J12" s="16"/>
      <c r="K12" s="55"/>
      <c r="L12" s="56"/>
      <c r="M12" s="16"/>
      <c r="N12" s="55"/>
      <c r="O12" s="56"/>
      <c r="P12" s="62">
        <f t="shared" si="4"/>
        <v>14</v>
      </c>
      <c r="Q12" s="55">
        <v>14</v>
      </c>
      <c r="R12" s="56"/>
      <c r="S12" s="16">
        <f t="shared" si="1"/>
        <v>1</v>
      </c>
      <c r="T12" s="55">
        <v>1</v>
      </c>
      <c r="U12" s="56"/>
    </row>
    <row r="13" spans="1:21" x14ac:dyDescent="0.2">
      <c r="A13" s="37">
        <v>1997</v>
      </c>
      <c r="B13" s="53">
        <f t="shared" si="2"/>
        <v>95</v>
      </c>
      <c r="C13" s="54">
        <f t="shared" si="0"/>
        <v>0</v>
      </c>
      <c r="D13" s="16"/>
      <c r="E13" s="16"/>
      <c r="F13" s="55">
        <v>0</v>
      </c>
      <c r="G13" s="56"/>
      <c r="H13" s="16">
        <f t="shared" si="3"/>
        <v>0</v>
      </c>
      <c r="I13" s="16"/>
      <c r="J13" s="16"/>
      <c r="K13" s="55"/>
      <c r="L13" s="56"/>
      <c r="M13" s="16"/>
      <c r="N13" s="55"/>
      <c r="O13" s="56"/>
      <c r="P13" s="62">
        <f t="shared" si="4"/>
        <v>17</v>
      </c>
      <c r="Q13" s="55">
        <v>17</v>
      </c>
      <c r="R13" s="56"/>
      <c r="S13" s="16">
        <f t="shared" si="1"/>
        <v>2</v>
      </c>
      <c r="T13" s="55">
        <v>2</v>
      </c>
      <c r="U13" s="56"/>
    </row>
    <row r="14" spans="1:21" x14ac:dyDescent="0.2">
      <c r="A14" s="37">
        <v>1997</v>
      </c>
      <c r="B14" s="48">
        <f t="shared" si="2"/>
        <v>96</v>
      </c>
      <c r="C14" s="49">
        <f t="shared" si="0"/>
        <v>0</v>
      </c>
      <c r="D14" s="50"/>
      <c r="E14" s="50"/>
      <c r="F14" s="51">
        <v>0</v>
      </c>
      <c r="G14" s="52"/>
      <c r="H14" s="50">
        <f t="shared" si="3"/>
        <v>0</v>
      </c>
      <c r="I14" s="50"/>
      <c r="J14" s="50"/>
      <c r="K14" s="51"/>
      <c r="L14" s="52"/>
      <c r="M14" s="50"/>
      <c r="N14" s="51"/>
      <c r="O14" s="52"/>
      <c r="P14" s="82">
        <f t="shared" si="4"/>
        <v>24</v>
      </c>
      <c r="Q14" s="51">
        <v>24</v>
      </c>
      <c r="R14" s="52"/>
      <c r="S14" s="50">
        <f t="shared" si="1"/>
        <v>1</v>
      </c>
      <c r="T14" s="51">
        <v>1</v>
      </c>
      <c r="U14" s="52"/>
    </row>
    <row r="15" spans="1:21" x14ac:dyDescent="0.2">
      <c r="A15" s="37">
        <v>1997</v>
      </c>
      <c r="B15" s="53">
        <f t="shared" si="2"/>
        <v>97</v>
      </c>
      <c r="C15" s="54">
        <f t="shared" si="0"/>
        <v>0</v>
      </c>
      <c r="D15" s="16"/>
      <c r="E15" s="16"/>
      <c r="F15" s="55">
        <v>0</v>
      </c>
      <c r="G15" s="56"/>
      <c r="H15" s="16">
        <f t="shared" si="3"/>
        <v>0</v>
      </c>
      <c r="I15" s="16"/>
      <c r="J15" s="16"/>
      <c r="K15" s="55"/>
      <c r="L15" s="56"/>
      <c r="M15" s="16"/>
      <c r="N15" s="55"/>
      <c r="O15" s="56"/>
      <c r="P15" s="62">
        <f t="shared" si="4"/>
        <v>19</v>
      </c>
      <c r="Q15" s="55">
        <v>19</v>
      </c>
      <c r="R15" s="56"/>
      <c r="S15" s="16">
        <f t="shared" si="1"/>
        <v>3</v>
      </c>
      <c r="T15" s="55">
        <v>3</v>
      </c>
      <c r="U15" s="56"/>
    </row>
    <row r="16" spans="1:21" x14ac:dyDescent="0.2">
      <c r="A16" s="37">
        <v>1997</v>
      </c>
      <c r="B16" s="53">
        <f t="shared" si="2"/>
        <v>98</v>
      </c>
      <c r="C16" s="54">
        <f t="shared" si="0"/>
        <v>0</v>
      </c>
      <c r="D16" s="16"/>
      <c r="E16" s="16"/>
      <c r="F16" s="55">
        <v>0</v>
      </c>
      <c r="G16" s="56"/>
      <c r="H16" s="16">
        <f t="shared" si="3"/>
        <v>0</v>
      </c>
      <c r="I16" s="16"/>
      <c r="J16" s="16"/>
      <c r="K16" s="55"/>
      <c r="L16" s="56"/>
      <c r="M16" s="16"/>
      <c r="N16" s="55"/>
      <c r="O16" s="56"/>
      <c r="P16" s="62">
        <f t="shared" si="4"/>
        <v>22</v>
      </c>
      <c r="Q16" s="55">
        <v>22</v>
      </c>
      <c r="R16" s="56"/>
      <c r="S16" s="16">
        <f t="shared" si="1"/>
        <v>4</v>
      </c>
      <c r="T16" s="55">
        <v>4</v>
      </c>
      <c r="U16" s="56"/>
    </row>
    <row r="17" spans="1:21" x14ac:dyDescent="0.2">
      <c r="A17" s="37">
        <v>1997</v>
      </c>
      <c r="B17" s="53">
        <f t="shared" si="2"/>
        <v>99</v>
      </c>
      <c r="C17" s="54">
        <f t="shared" si="0"/>
        <v>0</v>
      </c>
      <c r="D17" s="16"/>
      <c r="E17" s="16"/>
      <c r="F17" s="55">
        <v>0</v>
      </c>
      <c r="G17" s="56"/>
      <c r="H17" s="16">
        <f t="shared" si="3"/>
        <v>0</v>
      </c>
      <c r="I17" s="16"/>
      <c r="J17" s="16"/>
      <c r="K17" s="55"/>
      <c r="L17" s="56"/>
      <c r="M17" s="16"/>
      <c r="N17" s="55"/>
      <c r="O17" s="56"/>
      <c r="P17" s="62">
        <f t="shared" si="4"/>
        <v>5</v>
      </c>
      <c r="Q17" s="55">
        <v>5</v>
      </c>
      <c r="R17" s="56"/>
      <c r="S17" s="16">
        <f t="shared" si="1"/>
        <v>0</v>
      </c>
      <c r="T17" s="55">
        <v>0</v>
      </c>
      <c r="U17" s="56"/>
    </row>
    <row r="18" spans="1:21" x14ac:dyDescent="0.2">
      <c r="A18" s="37">
        <v>1997</v>
      </c>
      <c r="B18" s="53">
        <f t="shared" si="2"/>
        <v>100</v>
      </c>
      <c r="C18" s="54">
        <f t="shared" si="0"/>
        <v>0</v>
      </c>
      <c r="D18" s="16"/>
      <c r="E18" s="16"/>
      <c r="F18" s="55">
        <v>0</v>
      </c>
      <c r="G18" s="56"/>
      <c r="H18" s="16">
        <f t="shared" si="3"/>
        <v>0</v>
      </c>
      <c r="I18" s="16"/>
      <c r="J18" s="16"/>
      <c r="K18" s="55"/>
      <c r="L18" s="56"/>
      <c r="M18" s="16"/>
      <c r="N18" s="55"/>
      <c r="O18" s="56"/>
      <c r="P18" s="62">
        <f t="shared" si="4"/>
        <v>12</v>
      </c>
      <c r="Q18" s="55">
        <v>12</v>
      </c>
      <c r="R18" s="56"/>
      <c r="S18" s="16">
        <f t="shared" si="1"/>
        <v>2</v>
      </c>
      <c r="T18" s="55">
        <v>2</v>
      </c>
      <c r="U18" s="56"/>
    </row>
    <row r="19" spans="1:21" x14ac:dyDescent="0.2">
      <c r="A19" s="37">
        <v>1997</v>
      </c>
      <c r="B19" s="48">
        <f t="shared" si="2"/>
        <v>101</v>
      </c>
      <c r="C19" s="49">
        <f t="shared" si="0"/>
        <v>0</v>
      </c>
      <c r="D19" s="50"/>
      <c r="E19" s="50"/>
      <c r="F19" s="51">
        <v>0</v>
      </c>
      <c r="G19" s="52"/>
      <c r="H19" s="50">
        <f t="shared" si="3"/>
        <v>0</v>
      </c>
      <c r="I19" s="50"/>
      <c r="J19" s="50"/>
      <c r="K19" s="51"/>
      <c r="L19" s="52"/>
      <c r="M19" s="50"/>
      <c r="N19" s="51"/>
      <c r="O19" s="52"/>
      <c r="P19" s="82">
        <f t="shared" si="4"/>
        <v>8</v>
      </c>
      <c r="Q19" s="51">
        <v>8</v>
      </c>
      <c r="R19" s="52"/>
      <c r="S19" s="50">
        <f t="shared" si="1"/>
        <v>1</v>
      </c>
      <c r="T19" s="51">
        <v>1</v>
      </c>
      <c r="U19" s="52"/>
    </row>
    <row r="20" spans="1:21" x14ac:dyDescent="0.2">
      <c r="A20" s="37">
        <v>1997</v>
      </c>
      <c r="B20" s="53">
        <f t="shared" si="2"/>
        <v>102</v>
      </c>
      <c r="C20" s="54">
        <f t="shared" si="0"/>
        <v>0</v>
      </c>
      <c r="D20" s="16"/>
      <c r="E20" s="16"/>
      <c r="F20" s="55">
        <v>0</v>
      </c>
      <c r="G20" s="56"/>
      <c r="H20" s="16">
        <f t="shared" si="3"/>
        <v>0</v>
      </c>
      <c r="I20" s="16"/>
      <c r="J20" s="16"/>
      <c r="K20" s="55"/>
      <c r="L20" s="56"/>
      <c r="M20" s="16"/>
      <c r="N20" s="55"/>
      <c r="O20" s="56"/>
      <c r="P20" s="62">
        <f t="shared" si="4"/>
        <v>2</v>
      </c>
      <c r="Q20" s="55">
        <v>2</v>
      </c>
      <c r="R20" s="56"/>
      <c r="S20" s="16">
        <f t="shared" si="1"/>
        <v>1</v>
      </c>
      <c r="T20" s="55">
        <v>1</v>
      </c>
      <c r="U20" s="56"/>
    </row>
    <row r="21" spans="1:21" x14ac:dyDescent="0.2">
      <c r="A21" s="37">
        <v>1997</v>
      </c>
      <c r="B21" s="53">
        <f t="shared" si="2"/>
        <v>103</v>
      </c>
      <c r="C21" s="54">
        <f t="shared" si="0"/>
        <v>0</v>
      </c>
      <c r="D21" s="16"/>
      <c r="E21" s="16"/>
      <c r="F21" s="55">
        <v>0</v>
      </c>
      <c r="G21" s="56"/>
      <c r="H21" s="16">
        <f t="shared" si="3"/>
        <v>0</v>
      </c>
      <c r="I21" s="16"/>
      <c r="J21" s="16"/>
      <c r="K21" s="55"/>
      <c r="L21" s="56"/>
      <c r="M21" s="16"/>
      <c r="N21" s="55"/>
      <c r="O21" s="56"/>
      <c r="P21" s="62">
        <f t="shared" si="4"/>
        <v>2</v>
      </c>
      <c r="Q21" s="55">
        <v>2</v>
      </c>
      <c r="R21" s="56"/>
      <c r="S21" s="16">
        <f t="shared" si="1"/>
        <v>0</v>
      </c>
      <c r="T21" s="55">
        <v>0</v>
      </c>
      <c r="U21" s="56"/>
    </row>
    <row r="22" spans="1:21" x14ac:dyDescent="0.2">
      <c r="A22" s="37">
        <v>1997</v>
      </c>
      <c r="B22" s="53">
        <f t="shared" si="2"/>
        <v>104</v>
      </c>
      <c r="C22" s="54">
        <f t="shared" si="0"/>
        <v>0</v>
      </c>
      <c r="D22" s="16"/>
      <c r="E22" s="16"/>
      <c r="F22" s="55">
        <v>0</v>
      </c>
      <c r="G22" s="56"/>
      <c r="H22" s="16">
        <f t="shared" si="3"/>
        <v>0</v>
      </c>
      <c r="I22" s="16"/>
      <c r="J22" s="16"/>
      <c r="K22" s="55"/>
      <c r="L22" s="56"/>
      <c r="M22" s="16"/>
      <c r="N22" s="55"/>
      <c r="O22" s="56"/>
      <c r="P22" s="62">
        <f t="shared" si="4"/>
        <v>5</v>
      </c>
      <c r="Q22" s="55">
        <v>5</v>
      </c>
      <c r="R22" s="56"/>
      <c r="S22" s="16">
        <f t="shared" si="1"/>
        <v>1</v>
      </c>
      <c r="T22" s="55">
        <v>1</v>
      </c>
      <c r="U22" s="56"/>
    </row>
    <row r="23" spans="1:21" x14ac:dyDescent="0.2">
      <c r="A23" s="37">
        <v>1997</v>
      </c>
      <c r="B23" s="53">
        <f t="shared" si="2"/>
        <v>105</v>
      </c>
      <c r="C23" s="54">
        <f t="shared" si="0"/>
        <v>0</v>
      </c>
      <c r="D23" s="16"/>
      <c r="E23" s="16"/>
      <c r="F23" s="55">
        <v>0</v>
      </c>
      <c r="G23" s="56"/>
      <c r="H23" s="16">
        <f t="shared" si="3"/>
        <v>0</v>
      </c>
      <c r="I23" s="16"/>
      <c r="J23" s="16"/>
      <c r="K23" s="55"/>
      <c r="L23" s="56"/>
      <c r="M23" s="16"/>
      <c r="N23" s="55"/>
      <c r="O23" s="56"/>
      <c r="P23" s="62">
        <f t="shared" si="4"/>
        <v>0</v>
      </c>
      <c r="Q23" s="55">
        <v>0</v>
      </c>
      <c r="R23" s="56"/>
      <c r="S23" s="16">
        <f t="shared" si="1"/>
        <v>0</v>
      </c>
      <c r="T23" s="55">
        <v>0</v>
      </c>
      <c r="U23" s="56"/>
    </row>
    <row r="24" spans="1:21" x14ac:dyDescent="0.2">
      <c r="A24" s="37">
        <v>1997</v>
      </c>
      <c r="B24" s="48">
        <f t="shared" si="2"/>
        <v>106</v>
      </c>
      <c r="C24" s="49">
        <f t="shared" si="0"/>
        <v>0</v>
      </c>
      <c r="D24" s="50"/>
      <c r="E24" s="50"/>
      <c r="F24" s="51">
        <v>0</v>
      </c>
      <c r="G24" s="52"/>
      <c r="H24" s="50">
        <f t="shared" si="3"/>
        <v>0</v>
      </c>
      <c r="I24" s="50"/>
      <c r="J24" s="50"/>
      <c r="K24" s="51"/>
      <c r="L24" s="52"/>
      <c r="M24" s="50"/>
      <c r="N24" s="51"/>
      <c r="O24" s="52"/>
      <c r="P24" s="82">
        <f t="shared" si="4"/>
        <v>0</v>
      </c>
      <c r="Q24" s="51">
        <v>0</v>
      </c>
      <c r="R24" s="52"/>
      <c r="S24" s="50">
        <f t="shared" si="1"/>
        <v>0</v>
      </c>
      <c r="T24" s="51">
        <v>0</v>
      </c>
      <c r="U24" s="52"/>
    </row>
    <row r="25" spans="1:21" x14ac:dyDescent="0.2">
      <c r="A25" s="37">
        <v>1997</v>
      </c>
      <c r="B25" s="53">
        <f t="shared" si="2"/>
        <v>107</v>
      </c>
      <c r="C25" s="54">
        <f t="shared" si="0"/>
        <v>0</v>
      </c>
      <c r="D25" s="16"/>
      <c r="E25" s="16"/>
      <c r="F25" s="55">
        <v>0</v>
      </c>
      <c r="G25" s="56"/>
      <c r="H25" s="16">
        <f t="shared" si="3"/>
        <v>0</v>
      </c>
      <c r="I25" s="16"/>
      <c r="J25" s="16"/>
      <c r="K25" s="55"/>
      <c r="L25" s="56"/>
      <c r="M25" s="16"/>
      <c r="N25" s="55"/>
      <c r="O25" s="56"/>
      <c r="P25" s="62">
        <f t="shared" si="4"/>
        <v>1</v>
      </c>
      <c r="Q25" s="55">
        <v>1</v>
      </c>
      <c r="R25" s="56"/>
      <c r="S25" s="16">
        <f t="shared" si="1"/>
        <v>0</v>
      </c>
      <c r="T25" s="55">
        <v>0</v>
      </c>
      <c r="U25" s="56"/>
    </row>
    <row r="26" spans="1:21" x14ac:dyDescent="0.2">
      <c r="A26" s="37">
        <v>1997</v>
      </c>
      <c r="B26" s="53">
        <f t="shared" si="2"/>
        <v>108</v>
      </c>
      <c r="C26" s="54">
        <f t="shared" si="0"/>
        <v>0</v>
      </c>
      <c r="D26" s="16"/>
      <c r="E26" s="16"/>
      <c r="F26" s="55">
        <v>0</v>
      </c>
      <c r="G26" s="56"/>
      <c r="H26" s="16">
        <f t="shared" si="3"/>
        <v>0</v>
      </c>
      <c r="I26" s="16"/>
      <c r="J26" s="16"/>
      <c r="K26" s="55"/>
      <c r="L26" s="56"/>
      <c r="M26" s="16"/>
      <c r="N26" s="55"/>
      <c r="O26" s="56"/>
      <c r="P26" s="62">
        <f t="shared" si="4"/>
        <v>2</v>
      </c>
      <c r="Q26" s="55">
        <v>2</v>
      </c>
      <c r="R26" s="56"/>
      <c r="S26" s="16">
        <f t="shared" si="1"/>
        <v>0</v>
      </c>
      <c r="T26" s="55">
        <v>0</v>
      </c>
      <c r="U26" s="56"/>
    </row>
    <row r="27" spans="1:21" x14ac:dyDescent="0.2">
      <c r="A27" s="37">
        <v>1997</v>
      </c>
      <c r="B27" s="53">
        <f t="shared" si="2"/>
        <v>109</v>
      </c>
      <c r="C27" s="54">
        <f t="shared" si="0"/>
        <v>0</v>
      </c>
      <c r="D27" s="16"/>
      <c r="E27" s="16"/>
      <c r="F27" s="55">
        <v>0</v>
      </c>
      <c r="G27" s="56"/>
      <c r="H27" s="16">
        <f t="shared" si="3"/>
        <v>0</v>
      </c>
      <c r="I27" s="16"/>
      <c r="J27" s="16"/>
      <c r="K27" s="55"/>
      <c r="L27" s="56"/>
      <c r="M27" s="16"/>
      <c r="N27" s="55"/>
      <c r="O27" s="56"/>
      <c r="P27" s="62">
        <f t="shared" si="4"/>
        <v>3</v>
      </c>
      <c r="Q27" s="55">
        <v>3</v>
      </c>
      <c r="R27" s="56"/>
      <c r="S27" s="16">
        <f t="shared" si="1"/>
        <v>0</v>
      </c>
      <c r="T27" s="55">
        <v>0</v>
      </c>
      <c r="U27" s="56"/>
    </row>
    <row r="28" spans="1:21" x14ac:dyDescent="0.2">
      <c r="A28" s="37">
        <v>1997</v>
      </c>
      <c r="B28" s="53">
        <f t="shared" si="2"/>
        <v>110</v>
      </c>
      <c r="C28" s="54">
        <f t="shared" si="0"/>
        <v>0</v>
      </c>
      <c r="D28" s="16"/>
      <c r="E28" s="16"/>
      <c r="F28" s="55">
        <v>0</v>
      </c>
      <c r="G28" s="56"/>
      <c r="H28" s="16">
        <f t="shared" si="3"/>
        <v>0</v>
      </c>
      <c r="I28" s="16"/>
      <c r="J28" s="16"/>
      <c r="K28" s="55"/>
      <c r="L28" s="56"/>
      <c r="M28" s="16"/>
      <c r="N28" s="55"/>
      <c r="O28" s="56"/>
      <c r="P28" s="62">
        <f t="shared" si="4"/>
        <v>2</v>
      </c>
      <c r="Q28" s="55">
        <v>2</v>
      </c>
      <c r="R28" s="56"/>
      <c r="S28" s="16">
        <f t="shared" si="1"/>
        <v>0</v>
      </c>
      <c r="T28" s="55">
        <v>0</v>
      </c>
      <c r="U28" s="56"/>
    </row>
    <row r="29" spans="1:21" x14ac:dyDescent="0.2">
      <c r="A29" s="37">
        <v>1997</v>
      </c>
      <c r="B29" s="48">
        <f t="shared" si="2"/>
        <v>111</v>
      </c>
      <c r="C29" s="49">
        <f t="shared" si="0"/>
        <v>0</v>
      </c>
      <c r="D29" s="50"/>
      <c r="E29" s="50"/>
      <c r="F29" s="51">
        <v>0</v>
      </c>
      <c r="G29" s="52"/>
      <c r="H29" s="50">
        <f t="shared" si="3"/>
        <v>0</v>
      </c>
      <c r="I29" s="50"/>
      <c r="J29" s="50"/>
      <c r="K29" s="51"/>
      <c r="L29" s="52"/>
      <c r="M29" s="50"/>
      <c r="N29" s="51"/>
      <c r="O29" s="52"/>
      <c r="P29" s="82">
        <f t="shared" si="4"/>
        <v>1</v>
      </c>
      <c r="Q29" s="51">
        <v>1</v>
      </c>
      <c r="R29" s="52"/>
      <c r="S29" s="50">
        <f t="shared" si="1"/>
        <v>0</v>
      </c>
      <c r="T29" s="51">
        <v>0</v>
      </c>
      <c r="U29" s="52"/>
    </row>
    <row r="30" spans="1:21" x14ac:dyDescent="0.2">
      <c r="A30" s="37">
        <v>1997</v>
      </c>
      <c r="B30" s="53">
        <f t="shared" si="2"/>
        <v>112</v>
      </c>
      <c r="C30" s="54">
        <f t="shared" si="0"/>
        <v>0</v>
      </c>
      <c r="D30" s="16"/>
      <c r="E30" s="16"/>
      <c r="F30" s="55">
        <v>0</v>
      </c>
      <c r="G30" s="56"/>
      <c r="H30" s="16">
        <f t="shared" si="3"/>
        <v>0</v>
      </c>
      <c r="I30" s="16"/>
      <c r="J30" s="16"/>
      <c r="K30" s="55"/>
      <c r="L30" s="56"/>
      <c r="M30" s="16"/>
      <c r="N30" s="55"/>
      <c r="O30" s="56"/>
      <c r="P30" s="62">
        <f t="shared" si="4"/>
        <v>0</v>
      </c>
      <c r="Q30" s="55">
        <v>0</v>
      </c>
      <c r="R30" s="56"/>
      <c r="S30" s="16">
        <f t="shared" si="1"/>
        <v>0</v>
      </c>
      <c r="T30" s="55">
        <v>0</v>
      </c>
      <c r="U30" s="56"/>
    </row>
    <row r="31" spans="1:21" x14ac:dyDescent="0.2">
      <c r="A31" s="37">
        <v>1997</v>
      </c>
      <c r="B31" s="53">
        <f t="shared" si="2"/>
        <v>113</v>
      </c>
      <c r="C31" s="54">
        <f t="shared" si="0"/>
        <v>0</v>
      </c>
      <c r="D31" s="16"/>
      <c r="E31" s="16"/>
      <c r="F31" s="55">
        <v>0</v>
      </c>
      <c r="G31" s="56"/>
      <c r="H31" s="16">
        <f t="shared" si="3"/>
        <v>0</v>
      </c>
      <c r="I31" s="16"/>
      <c r="J31" s="16"/>
      <c r="K31" s="55"/>
      <c r="L31" s="56"/>
      <c r="M31" s="16"/>
      <c r="N31" s="55"/>
      <c r="O31" s="56"/>
      <c r="P31" s="62">
        <f t="shared" si="4"/>
        <v>0</v>
      </c>
      <c r="Q31" s="55">
        <v>0</v>
      </c>
      <c r="R31" s="56"/>
      <c r="S31" s="16">
        <f t="shared" si="1"/>
        <v>0</v>
      </c>
      <c r="T31" s="55">
        <v>0</v>
      </c>
      <c r="U31" s="56"/>
    </row>
    <row r="32" spans="1:21" x14ac:dyDescent="0.2">
      <c r="A32" s="37">
        <v>1997</v>
      </c>
      <c r="B32" s="53">
        <f t="shared" si="2"/>
        <v>114</v>
      </c>
      <c r="C32" s="54">
        <f t="shared" si="0"/>
        <v>0</v>
      </c>
      <c r="D32" s="16"/>
      <c r="E32" s="16"/>
      <c r="F32" s="55">
        <v>0</v>
      </c>
      <c r="G32" s="56"/>
      <c r="H32" s="16">
        <v>2</v>
      </c>
      <c r="I32" s="16"/>
      <c r="J32" s="16"/>
      <c r="K32" s="55"/>
      <c r="L32" s="56"/>
      <c r="M32" s="16"/>
      <c r="N32" s="55"/>
      <c r="O32" s="56"/>
      <c r="P32" s="62">
        <f t="shared" si="4"/>
        <v>0</v>
      </c>
      <c r="Q32" s="55">
        <v>0</v>
      </c>
      <c r="R32" s="56"/>
      <c r="S32" s="16">
        <f t="shared" si="1"/>
        <v>0</v>
      </c>
      <c r="T32" s="55">
        <v>0</v>
      </c>
      <c r="U32" s="56"/>
    </row>
    <row r="33" spans="1:21" x14ac:dyDescent="0.2">
      <c r="A33" s="37">
        <v>1997</v>
      </c>
      <c r="B33" s="53">
        <f t="shared" si="2"/>
        <v>115</v>
      </c>
      <c r="C33" s="54">
        <f t="shared" si="0"/>
        <v>0</v>
      </c>
      <c r="D33" s="16"/>
      <c r="E33" s="16"/>
      <c r="F33" s="55">
        <v>0</v>
      </c>
      <c r="G33" s="56"/>
      <c r="H33" s="16">
        <v>0</v>
      </c>
      <c r="I33" s="16"/>
      <c r="J33" s="16"/>
      <c r="K33" s="55"/>
      <c r="L33" s="56"/>
      <c r="M33" s="16"/>
      <c r="N33" s="55"/>
      <c r="O33" s="56"/>
      <c r="P33" s="62">
        <f t="shared" si="4"/>
        <v>0</v>
      </c>
      <c r="Q33" s="55">
        <v>0</v>
      </c>
      <c r="R33" s="56"/>
      <c r="S33" s="16">
        <f t="shared" si="1"/>
        <v>0</v>
      </c>
      <c r="T33" s="55">
        <v>0</v>
      </c>
      <c r="U33" s="56"/>
    </row>
    <row r="34" spans="1:21" x14ac:dyDescent="0.2">
      <c r="A34" s="37">
        <v>1997</v>
      </c>
      <c r="B34" s="48">
        <f t="shared" si="2"/>
        <v>116</v>
      </c>
      <c r="C34" s="49">
        <f t="shared" si="0"/>
        <v>1</v>
      </c>
      <c r="D34" s="50"/>
      <c r="E34" s="50"/>
      <c r="F34" s="51">
        <v>1</v>
      </c>
      <c r="G34" s="52"/>
      <c r="H34" s="50">
        <v>2</v>
      </c>
      <c r="I34" s="50"/>
      <c r="J34" s="50"/>
      <c r="K34" s="51"/>
      <c r="L34" s="52"/>
      <c r="M34" s="50"/>
      <c r="N34" s="51"/>
      <c r="O34" s="52"/>
      <c r="P34" s="82">
        <f t="shared" si="4"/>
        <v>0</v>
      </c>
      <c r="Q34" s="51">
        <v>0</v>
      </c>
      <c r="R34" s="52"/>
      <c r="S34" s="50">
        <f t="shared" si="1"/>
        <v>0</v>
      </c>
      <c r="T34" s="51">
        <v>0</v>
      </c>
      <c r="U34" s="52"/>
    </row>
    <row r="35" spans="1:21" x14ac:dyDescent="0.2">
      <c r="A35" s="37">
        <v>1997</v>
      </c>
      <c r="B35" s="53">
        <f t="shared" si="2"/>
        <v>117</v>
      </c>
      <c r="C35" s="54">
        <f t="shared" si="0"/>
        <v>2</v>
      </c>
      <c r="D35" s="16"/>
      <c r="E35" s="16"/>
      <c r="F35" s="55">
        <v>2</v>
      </c>
      <c r="G35" s="56"/>
      <c r="H35" s="16">
        <f t="shared" si="3"/>
        <v>0</v>
      </c>
      <c r="I35" s="16"/>
      <c r="J35" s="16"/>
      <c r="K35" s="55"/>
      <c r="L35" s="56"/>
      <c r="M35" s="16"/>
      <c r="N35" s="55"/>
      <c r="O35" s="56"/>
      <c r="P35" s="62">
        <f t="shared" si="4"/>
        <v>1</v>
      </c>
      <c r="Q35" s="55">
        <v>1</v>
      </c>
      <c r="R35" s="56"/>
      <c r="S35" s="16">
        <f t="shared" si="1"/>
        <v>0</v>
      </c>
      <c r="T35" s="55">
        <v>0</v>
      </c>
      <c r="U35" s="56"/>
    </row>
    <row r="36" spans="1:21" x14ac:dyDescent="0.2">
      <c r="A36" s="37">
        <v>1997</v>
      </c>
      <c r="B36" s="53">
        <f t="shared" si="2"/>
        <v>118</v>
      </c>
      <c r="C36" s="54">
        <f t="shared" si="0"/>
        <v>1</v>
      </c>
      <c r="D36" s="16"/>
      <c r="E36" s="16"/>
      <c r="F36" s="55">
        <v>1</v>
      </c>
      <c r="G36" s="56"/>
      <c r="H36" s="16">
        <f t="shared" si="3"/>
        <v>0</v>
      </c>
      <c r="I36" s="16"/>
      <c r="J36" s="16"/>
      <c r="K36" s="55"/>
      <c r="L36" s="56"/>
      <c r="M36" s="16"/>
      <c r="N36" s="55"/>
      <c r="O36" s="56"/>
      <c r="P36" s="62">
        <f t="shared" si="4"/>
        <v>3</v>
      </c>
      <c r="Q36" s="55">
        <v>3</v>
      </c>
      <c r="R36" s="56"/>
      <c r="S36" s="16">
        <f t="shared" si="1"/>
        <v>0</v>
      </c>
      <c r="T36" s="55">
        <v>0</v>
      </c>
      <c r="U36" s="56"/>
    </row>
    <row r="37" spans="1:21" x14ac:dyDescent="0.2">
      <c r="A37" s="37">
        <v>1997</v>
      </c>
      <c r="B37" s="53">
        <f t="shared" si="2"/>
        <v>119</v>
      </c>
      <c r="C37" s="54">
        <f t="shared" si="0"/>
        <v>2</v>
      </c>
      <c r="D37" s="16"/>
      <c r="E37" s="16"/>
      <c r="F37" s="55">
        <v>2</v>
      </c>
      <c r="G37" s="56"/>
      <c r="H37" s="16">
        <f t="shared" si="3"/>
        <v>0</v>
      </c>
      <c r="I37" s="16"/>
      <c r="J37" s="16"/>
      <c r="K37" s="55"/>
      <c r="L37" s="56"/>
      <c r="M37" s="16"/>
      <c r="N37" s="55"/>
      <c r="O37" s="56"/>
      <c r="P37" s="62">
        <f t="shared" si="4"/>
        <v>1</v>
      </c>
      <c r="Q37" s="55">
        <v>1</v>
      </c>
      <c r="R37" s="56"/>
      <c r="S37" s="16">
        <f t="shared" si="1"/>
        <v>0</v>
      </c>
      <c r="T37" s="55">
        <v>0</v>
      </c>
      <c r="U37" s="56"/>
    </row>
    <row r="38" spans="1:21" x14ac:dyDescent="0.2">
      <c r="A38" s="37">
        <v>1997</v>
      </c>
      <c r="B38" s="53">
        <f t="shared" si="2"/>
        <v>120</v>
      </c>
      <c r="C38" s="54">
        <f t="shared" si="0"/>
        <v>1</v>
      </c>
      <c r="D38" s="16"/>
      <c r="E38" s="16"/>
      <c r="F38" s="55">
        <v>1</v>
      </c>
      <c r="G38" s="56"/>
      <c r="H38" s="16">
        <f t="shared" si="3"/>
        <v>0</v>
      </c>
      <c r="I38" s="16"/>
      <c r="J38" s="16"/>
      <c r="K38" s="55"/>
      <c r="L38" s="56"/>
      <c r="M38" s="16"/>
      <c r="N38" s="55"/>
      <c r="O38" s="56"/>
      <c r="P38" s="62">
        <f t="shared" si="4"/>
        <v>1</v>
      </c>
      <c r="Q38" s="55">
        <v>1</v>
      </c>
      <c r="R38" s="56"/>
      <c r="S38" s="16">
        <f t="shared" si="1"/>
        <v>0</v>
      </c>
      <c r="T38" s="55">
        <v>0</v>
      </c>
      <c r="U38" s="56"/>
    </row>
    <row r="39" spans="1:21" ht="13.5" thickBot="1" x14ac:dyDescent="0.25">
      <c r="A39" s="37">
        <v>1997</v>
      </c>
      <c r="B39" s="53">
        <f t="shared" si="2"/>
        <v>121</v>
      </c>
      <c r="C39" s="71">
        <f t="shared" si="0"/>
        <v>6</v>
      </c>
      <c r="D39" s="61"/>
      <c r="E39" s="61"/>
      <c r="F39" s="59">
        <v>6</v>
      </c>
      <c r="G39" s="60"/>
      <c r="H39" s="61">
        <f t="shared" si="3"/>
        <v>0</v>
      </c>
      <c r="I39" s="61"/>
      <c r="J39" s="61"/>
      <c r="K39" s="59"/>
      <c r="L39" s="60"/>
      <c r="M39" s="61"/>
      <c r="N39" s="59"/>
      <c r="O39" s="60"/>
      <c r="P39" s="84">
        <f t="shared" si="4"/>
        <v>4</v>
      </c>
      <c r="Q39" s="59">
        <v>4</v>
      </c>
      <c r="R39" s="60"/>
      <c r="S39" s="16">
        <f t="shared" si="1"/>
        <v>0</v>
      </c>
      <c r="T39" s="59">
        <v>0</v>
      </c>
      <c r="U39" s="60"/>
    </row>
    <row r="40" spans="1:21" ht="13.5" thickTop="1" x14ac:dyDescent="0.2">
      <c r="A40" s="37">
        <v>1997</v>
      </c>
      <c r="B40" s="53">
        <v>122</v>
      </c>
      <c r="C40" s="54">
        <f t="shared" si="0"/>
        <v>3</v>
      </c>
      <c r="D40" s="16"/>
      <c r="E40" s="16"/>
      <c r="F40" s="55">
        <v>3</v>
      </c>
      <c r="G40" s="56"/>
      <c r="H40" s="16">
        <f t="shared" ref="H40:H70" si="5">SUM(K40:L40)</f>
        <v>0</v>
      </c>
      <c r="I40" s="16"/>
      <c r="J40" s="16"/>
      <c r="K40" s="55">
        <v>0</v>
      </c>
      <c r="L40" s="56"/>
      <c r="M40" s="16">
        <f t="shared" ref="M40:M70" si="6">N40+O40</f>
        <v>0</v>
      </c>
      <c r="N40" s="55"/>
      <c r="O40" s="56"/>
      <c r="P40" s="62">
        <f t="shared" ref="P40:P70" si="7">SUM(Q40:R40)</f>
        <v>1</v>
      </c>
      <c r="Q40" s="55">
        <v>1</v>
      </c>
      <c r="R40" s="56"/>
      <c r="S40" s="16">
        <f t="shared" ref="S40:S70" si="8">T40+U40</f>
        <v>1</v>
      </c>
      <c r="T40" s="55">
        <v>1</v>
      </c>
      <c r="U40" s="56"/>
    </row>
    <row r="41" spans="1:21" x14ac:dyDescent="0.2">
      <c r="A41" s="37">
        <v>1997</v>
      </c>
      <c r="B41" s="53">
        <f t="shared" ref="B41:B70" si="9">B40+1</f>
        <v>123</v>
      </c>
      <c r="C41" s="54">
        <f t="shared" si="0"/>
        <v>17</v>
      </c>
      <c r="D41" s="16"/>
      <c r="E41" s="16"/>
      <c r="F41" s="55">
        <v>17</v>
      </c>
      <c r="G41" s="56"/>
      <c r="H41" s="16">
        <f t="shared" si="5"/>
        <v>0</v>
      </c>
      <c r="I41" s="16"/>
      <c r="J41" s="16"/>
      <c r="K41" s="55">
        <v>0</v>
      </c>
      <c r="L41" s="56"/>
      <c r="M41" s="16">
        <f t="shared" si="6"/>
        <v>0</v>
      </c>
      <c r="N41" s="55"/>
      <c r="O41" s="56"/>
      <c r="P41" s="62">
        <f t="shared" si="7"/>
        <v>1</v>
      </c>
      <c r="Q41" s="55">
        <v>1</v>
      </c>
      <c r="R41" s="56"/>
      <c r="S41" s="16">
        <f t="shared" si="8"/>
        <v>1</v>
      </c>
      <c r="T41" s="55">
        <v>1</v>
      </c>
      <c r="U41" s="56"/>
    </row>
    <row r="42" spans="1:21" x14ac:dyDescent="0.2">
      <c r="A42" s="37">
        <v>1997</v>
      </c>
      <c r="B42" s="53">
        <f t="shared" si="9"/>
        <v>124</v>
      </c>
      <c r="C42" s="54">
        <f t="shared" ref="C42:C70" si="10">SUM(F42:G42)</f>
        <v>10</v>
      </c>
      <c r="D42" s="16"/>
      <c r="E42" s="16"/>
      <c r="F42" s="55">
        <v>10</v>
      </c>
      <c r="G42" s="56"/>
      <c r="H42" s="16">
        <f t="shared" si="5"/>
        <v>0</v>
      </c>
      <c r="I42" s="16"/>
      <c r="J42" s="16"/>
      <c r="K42" s="55">
        <v>0</v>
      </c>
      <c r="L42" s="56"/>
      <c r="M42" s="16">
        <f t="shared" si="6"/>
        <v>0</v>
      </c>
      <c r="N42" s="55"/>
      <c r="O42" s="56"/>
      <c r="P42" s="62">
        <f t="shared" si="7"/>
        <v>0</v>
      </c>
      <c r="Q42" s="55">
        <v>0</v>
      </c>
      <c r="R42" s="56"/>
      <c r="S42" s="16">
        <f t="shared" si="8"/>
        <v>0</v>
      </c>
      <c r="T42" s="55">
        <v>0</v>
      </c>
      <c r="U42" s="56"/>
    </row>
    <row r="43" spans="1:21" x14ac:dyDescent="0.2">
      <c r="A43" s="37">
        <v>1997</v>
      </c>
      <c r="B43" s="53">
        <f t="shared" si="9"/>
        <v>125</v>
      </c>
      <c r="C43" s="54">
        <f t="shared" si="10"/>
        <v>20</v>
      </c>
      <c r="D43" s="16"/>
      <c r="E43" s="16"/>
      <c r="F43" s="55">
        <v>20</v>
      </c>
      <c r="G43" s="56"/>
      <c r="H43" s="16">
        <f t="shared" si="5"/>
        <v>0</v>
      </c>
      <c r="I43" s="16"/>
      <c r="J43" s="16"/>
      <c r="K43" s="55">
        <v>0</v>
      </c>
      <c r="L43" s="56"/>
      <c r="M43" s="16">
        <f t="shared" si="6"/>
        <v>0</v>
      </c>
      <c r="N43" s="55"/>
      <c r="O43" s="56"/>
      <c r="P43" s="62">
        <f t="shared" si="7"/>
        <v>0</v>
      </c>
      <c r="Q43" s="55">
        <v>0</v>
      </c>
      <c r="R43" s="56"/>
      <c r="S43" s="16">
        <f t="shared" si="8"/>
        <v>0</v>
      </c>
      <c r="T43" s="55">
        <v>0</v>
      </c>
      <c r="U43" s="56"/>
    </row>
    <row r="44" spans="1:21" x14ac:dyDescent="0.2">
      <c r="A44" s="37">
        <v>1997</v>
      </c>
      <c r="B44" s="48">
        <f t="shared" si="9"/>
        <v>126</v>
      </c>
      <c r="C44" s="49">
        <f t="shared" si="10"/>
        <v>64</v>
      </c>
      <c r="D44" s="50"/>
      <c r="E44" s="50"/>
      <c r="F44" s="51">
        <v>64</v>
      </c>
      <c r="G44" s="52"/>
      <c r="H44" s="50">
        <f t="shared" si="5"/>
        <v>0</v>
      </c>
      <c r="I44" s="50"/>
      <c r="J44" s="50"/>
      <c r="K44" s="51">
        <v>0</v>
      </c>
      <c r="L44" s="52"/>
      <c r="M44" s="50">
        <f t="shared" si="6"/>
        <v>0</v>
      </c>
      <c r="N44" s="51"/>
      <c r="O44" s="52"/>
      <c r="P44" s="82">
        <f t="shared" si="7"/>
        <v>0</v>
      </c>
      <c r="Q44" s="51">
        <v>0</v>
      </c>
      <c r="R44" s="52"/>
      <c r="S44" s="50">
        <f t="shared" si="8"/>
        <v>0</v>
      </c>
      <c r="T44" s="51">
        <v>0</v>
      </c>
      <c r="U44" s="52"/>
    </row>
    <row r="45" spans="1:21" x14ac:dyDescent="0.2">
      <c r="A45" s="37">
        <v>1997</v>
      </c>
      <c r="B45" s="53">
        <f t="shared" si="9"/>
        <v>127</v>
      </c>
      <c r="C45" s="54">
        <f t="shared" si="10"/>
        <v>118</v>
      </c>
      <c r="D45" s="16"/>
      <c r="E45" s="16"/>
      <c r="F45" s="55">
        <v>118</v>
      </c>
      <c r="G45" s="56"/>
      <c r="H45" s="16">
        <f t="shared" si="5"/>
        <v>0</v>
      </c>
      <c r="I45" s="16"/>
      <c r="J45" s="16"/>
      <c r="K45" s="55">
        <v>0</v>
      </c>
      <c r="L45" s="56"/>
      <c r="M45" s="16">
        <f t="shared" si="6"/>
        <v>0</v>
      </c>
      <c r="N45" s="55"/>
      <c r="O45" s="56"/>
      <c r="P45" s="62">
        <f t="shared" si="7"/>
        <v>3</v>
      </c>
      <c r="Q45" s="55">
        <v>3</v>
      </c>
      <c r="R45" s="56"/>
      <c r="S45" s="16">
        <f t="shared" si="8"/>
        <v>2</v>
      </c>
      <c r="T45" s="55">
        <v>2</v>
      </c>
      <c r="U45" s="56"/>
    </row>
    <row r="46" spans="1:21" x14ac:dyDescent="0.2">
      <c r="A46" s="37">
        <v>1997</v>
      </c>
      <c r="B46" s="53">
        <f t="shared" si="9"/>
        <v>128</v>
      </c>
      <c r="C46" s="54">
        <f t="shared" si="10"/>
        <v>67</v>
      </c>
      <c r="D46" s="16"/>
      <c r="E46" s="16"/>
      <c r="F46" s="55">
        <v>67</v>
      </c>
      <c r="G46" s="56"/>
      <c r="H46" s="16">
        <f t="shared" si="5"/>
        <v>0</v>
      </c>
      <c r="I46" s="16"/>
      <c r="J46" s="16"/>
      <c r="K46" s="55">
        <v>0</v>
      </c>
      <c r="L46" s="56"/>
      <c r="M46" s="16">
        <f t="shared" si="6"/>
        <v>0</v>
      </c>
      <c r="N46" s="55"/>
      <c r="O46" s="56"/>
      <c r="P46" s="62">
        <f t="shared" si="7"/>
        <v>2</v>
      </c>
      <c r="Q46" s="55">
        <v>2</v>
      </c>
      <c r="R46" s="56"/>
      <c r="S46" s="16">
        <f t="shared" si="8"/>
        <v>0</v>
      </c>
      <c r="T46" s="55">
        <v>0</v>
      </c>
      <c r="U46" s="56"/>
    </row>
    <row r="47" spans="1:21" x14ac:dyDescent="0.2">
      <c r="A47" s="37">
        <v>1997</v>
      </c>
      <c r="B47" s="53">
        <f t="shared" si="9"/>
        <v>129</v>
      </c>
      <c r="C47" s="54">
        <f t="shared" si="10"/>
        <v>108</v>
      </c>
      <c r="D47" s="16"/>
      <c r="E47" s="16"/>
      <c r="F47" s="55">
        <v>108</v>
      </c>
      <c r="G47" s="56"/>
      <c r="H47" s="16">
        <f t="shared" si="5"/>
        <v>0</v>
      </c>
      <c r="I47" s="16"/>
      <c r="J47" s="16"/>
      <c r="K47" s="55">
        <v>0</v>
      </c>
      <c r="L47" s="56"/>
      <c r="M47" s="16">
        <f t="shared" si="6"/>
        <v>0</v>
      </c>
      <c r="N47" s="55"/>
      <c r="O47" s="56"/>
      <c r="P47" s="62">
        <f t="shared" si="7"/>
        <v>2</v>
      </c>
      <c r="Q47" s="55">
        <v>2</v>
      </c>
      <c r="R47" s="56"/>
      <c r="S47" s="16">
        <f t="shared" si="8"/>
        <v>0</v>
      </c>
      <c r="T47" s="55">
        <v>0</v>
      </c>
      <c r="U47" s="56"/>
    </row>
    <row r="48" spans="1:21" x14ac:dyDescent="0.2">
      <c r="A48" s="37">
        <v>1997</v>
      </c>
      <c r="B48" s="53">
        <f t="shared" si="9"/>
        <v>130</v>
      </c>
      <c r="C48" s="54">
        <f t="shared" si="10"/>
        <v>53</v>
      </c>
      <c r="D48" s="16"/>
      <c r="E48" s="16"/>
      <c r="F48" s="55">
        <v>53</v>
      </c>
      <c r="G48" s="56"/>
      <c r="H48" s="16">
        <f t="shared" si="5"/>
        <v>0</v>
      </c>
      <c r="I48" s="16"/>
      <c r="J48" s="16"/>
      <c r="K48" s="55">
        <v>0</v>
      </c>
      <c r="L48" s="56"/>
      <c r="M48" s="16">
        <f t="shared" si="6"/>
        <v>0</v>
      </c>
      <c r="N48" s="55"/>
      <c r="O48" s="56"/>
      <c r="P48" s="62">
        <f t="shared" si="7"/>
        <v>0</v>
      </c>
      <c r="Q48" s="55">
        <v>0</v>
      </c>
      <c r="R48" s="56"/>
      <c r="S48" s="16">
        <f t="shared" si="8"/>
        <v>0</v>
      </c>
      <c r="T48" s="55">
        <v>0</v>
      </c>
      <c r="U48" s="56"/>
    </row>
    <row r="49" spans="1:21" x14ac:dyDescent="0.2">
      <c r="A49" s="37">
        <v>1997</v>
      </c>
      <c r="B49" s="48">
        <f t="shared" si="9"/>
        <v>131</v>
      </c>
      <c r="C49" s="49">
        <f t="shared" si="10"/>
        <v>31</v>
      </c>
      <c r="D49" s="50"/>
      <c r="E49" s="50"/>
      <c r="F49" s="51">
        <v>31</v>
      </c>
      <c r="G49" s="52"/>
      <c r="H49" s="50">
        <f t="shared" si="5"/>
        <v>0</v>
      </c>
      <c r="I49" s="50"/>
      <c r="J49" s="50"/>
      <c r="K49" s="51">
        <v>0</v>
      </c>
      <c r="L49" s="52"/>
      <c r="M49" s="50">
        <f t="shared" si="6"/>
        <v>0</v>
      </c>
      <c r="N49" s="51"/>
      <c r="O49" s="52"/>
      <c r="P49" s="82">
        <f t="shared" si="7"/>
        <v>0</v>
      </c>
      <c r="Q49" s="51">
        <v>0</v>
      </c>
      <c r="R49" s="52"/>
      <c r="S49" s="50">
        <f t="shared" si="8"/>
        <v>0</v>
      </c>
      <c r="T49" s="51">
        <v>0</v>
      </c>
      <c r="U49" s="52"/>
    </row>
    <row r="50" spans="1:21" x14ac:dyDescent="0.2">
      <c r="A50" s="37">
        <v>1997</v>
      </c>
      <c r="B50" s="53">
        <f t="shared" si="9"/>
        <v>132</v>
      </c>
      <c r="C50" s="54">
        <f t="shared" si="10"/>
        <v>58</v>
      </c>
      <c r="D50" s="16"/>
      <c r="E50" s="16"/>
      <c r="F50" s="55">
        <v>58</v>
      </c>
      <c r="G50" s="56"/>
      <c r="H50" s="16">
        <f t="shared" si="5"/>
        <v>0</v>
      </c>
      <c r="I50" s="16"/>
      <c r="J50" s="16"/>
      <c r="K50" s="55">
        <v>0</v>
      </c>
      <c r="L50" s="56"/>
      <c r="M50" s="16">
        <f t="shared" si="6"/>
        <v>0</v>
      </c>
      <c r="N50" s="55"/>
      <c r="O50" s="56"/>
      <c r="P50" s="62">
        <f t="shared" si="7"/>
        <v>1</v>
      </c>
      <c r="Q50" s="55">
        <v>1</v>
      </c>
      <c r="R50" s="56"/>
      <c r="S50" s="16">
        <f t="shared" si="8"/>
        <v>0</v>
      </c>
      <c r="T50" s="55">
        <v>0</v>
      </c>
      <c r="U50" s="56"/>
    </row>
    <row r="51" spans="1:21" x14ac:dyDescent="0.2">
      <c r="A51" s="37">
        <v>1997</v>
      </c>
      <c r="B51" s="53">
        <f t="shared" si="9"/>
        <v>133</v>
      </c>
      <c r="C51" s="54">
        <f t="shared" si="10"/>
        <v>123</v>
      </c>
      <c r="D51" s="16"/>
      <c r="E51" s="16"/>
      <c r="F51" s="55">
        <v>123</v>
      </c>
      <c r="G51" s="56"/>
      <c r="H51" s="16">
        <f t="shared" si="5"/>
        <v>0</v>
      </c>
      <c r="I51" s="16"/>
      <c r="J51" s="16"/>
      <c r="K51" s="55">
        <v>0</v>
      </c>
      <c r="L51" s="56"/>
      <c r="M51" s="16">
        <f t="shared" si="6"/>
        <v>0</v>
      </c>
      <c r="N51" s="55"/>
      <c r="O51" s="56"/>
      <c r="P51" s="62">
        <f t="shared" si="7"/>
        <v>0</v>
      </c>
      <c r="Q51" s="55">
        <v>0</v>
      </c>
      <c r="R51" s="56"/>
      <c r="S51" s="16">
        <f t="shared" si="8"/>
        <v>0</v>
      </c>
      <c r="T51" s="55">
        <v>0</v>
      </c>
      <c r="U51" s="56"/>
    </row>
    <row r="52" spans="1:21" x14ac:dyDescent="0.2">
      <c r="A52" s="37">
        <v>1997</v>
      </c>
      <c r="B52" s="53">
        <f t="shared" si="9"/>
        <v>134</v>
      </c>
      <c r="C52" s="54">
        <f t="shared" si="10"/>
        <v>106</v>
      </c>
      <c r="D52" s="16"/>
      <c r="E52" s="16"/>
      <c r="F52" s="55">
        <v>106</v>
      </c>
      <c r="G52" s="56"/>
      <c r="H52" s="16">
        <f t="shared" si="5"/>
        <v>0</v>
      </c>
      <c r="I52" s="16"/>
      <c r="J52" s="16"/>
      <c r="K52" s="55">
        <v>0</v>
      </c>
      <c r="L52" s="56"/>
      <c r="M52" s="16">
        <f t="shared" si="6"/>
        <v>0</v>
      </c>
      <c r="N52" s="55"/>
      <c r="O52" s="56"/>
      <c r="P52" s="62">
        <f t="shared" si="7"/>
        <v>2</v>
      </c>
      <c r="Q52" s="55">
        <v>2</v>
      </c>
      <c r="R52" s="56"/>
      <c r="S52" s="16">
        <f t="shared" si="8"/>
        <v>2</v>
      </c>
      <c r="T52" s="55">
        <v>2</v>
      </c>
      <c r="U52" s="56"/>
    </row>
    <row r="53" spans="1:21" x14ac:dyDescent="0.2">
      <c r="A53" s="37">
        <v>1997</v>
      </c>
      <c r="B53" s="53">
        <f t="shared" si="9"/>
        <v>135</v>
      </c>
      <c r="C53" s="54">
        <f t="shared" si="10"/>
        <v>17</v>
      </c>
      <c r="D53" s="16"/>
      <c r="E53" s="16"/>
      <c r="F53" s="55">
        <v>17</v>
      </c>
      <c r="G53" s="56"/>
      <c r="H53" s="16">
        <f t="shared" si="5"/>
        <v>0</v>
      </c>
      <c r="I53" s="16"/>
      <c r="J53" s="16"/>
      <c r="K53" s="55">
        <v>0</v>
      </c>
      <c r="L53" s="56"/>
      <c r="M53" s="16">
        <f t="shared" si="6"/>
        <v>0</v>
      </c>
      <c r="N53" s="55"/>
      <c r="O53" s="56"/>
      <c r="P53" s="62">
        <f t="shared" si="7"/>
        <v>0</v>
      </c>
      <c r="Q53" s="55">
        <v>0</v>
      </c>
      <c r="R53" s="56"/>
      <c r="S53" s="16">
        <f t="shared" si="8"/>
        <v>0</v>
      </c>
      <c r="T53" s="55">
        <v>0</v>
      </c>
      <c r="U53" s="56"/>
    </row>
    <row r="54" spans="1:21" x14ac:dyDescent="0.2">
      <c r="A54" s="37">
        <v>1997</v>
      </c>
      <c r="B54" s="48">
        <f t="shared" si="9"/>
        <v>136</v>
      </c>
      <c r="C54" s="49">
        <f t="shared" si="10"/>
        <v>16</v>
      </c>
      <c r="D54" s="50"/>
      <c r="E54" s="50"/>
      <c r="F54" s="51">
        <v>16</v>
      </c>
      <c r="G54" s="52"/>
      <c r="H54" s="50">
        <f t="shared" si="5"/>
        <v>0</v>
      </c>
      <c r="I54" s="50"/>
      <c r="J54" s="50"/>
      <c r="K54" s="51">
        <v>0</v>
      </c>
      <c r="L54" s="52"/>
      <c r="M54" s="50">
        <f t="shared" si="6"/>
        <v>0</v>
      </c>
      <c r="N54" s="51"/>
      <c r="O54" s="52"/>
      <c r="P54" s="82">
        <f t="shared" si="7"/>
        <v>0</v>
      </c>
      <c r="Q54" s="51">
        <v>0</v>
      </c>
      <c r="R54" s="52"/>
      <c r="S54" s="50">
        <f t="shared" si="8"/>
        <v>0</v>
      </c>
      <c r="T54" s="51">
        <v>0</v>
      </c>
      <c r="U54" s="52"/>
    </row>
    <row r="55" spans="1:21" x14ac:dyDescent="0.2">
      <c r="A55" s="37">
        <v>1997</v>
      </c>
      <c r="B55" s="53">
        <f t="shared" si="9"/>
        <v>137</v>
      </c>
      <c r="C55" s="54">
        <f t="shared" si="10"/>
        <v>10</v>
      </c>
      <c r="D55" s="16"/>
      <c r="E55" s="16"/>
      <c r="F55" s="55">
        <v>10</v>
      </c>
      <c r="G55" s="56"/>
      <c r="H55" s="16">
        <f t="shared" si="5"/>
        <v>0</v>
      </c>
      <c r="I55" s="16"/>
      <c r="J55" s="16"/>
      <c r="K55" s="55">
        <v>0</v>
      </c>
      <c r="L55" s="56"/>
      <c r="M55" s="16">
        <f t="shared" si="6"/>
        <v>0</v>
      </c>
      <c r="N55" s="55"/>
      <c r="O55" s="56"/>
      <c r="P55" s="62">
        <f t="shared" si="7"/>
        <v>0</v>
      </c>
      <c r="Q55" s="55">
        <v>0</v>
      </c>
      <c r="R55" s="56"/>
      <c r="S55" s="16">
        <f t="shared" si="8"/>
        <v>0</v>
      </c>
      <c r="T55" s="55">
        <v>0</v>
      </c>
      <c r="U55" s="56"/>
    </row>
    <row r="56" spans="1:21" x14ac:dyDescent="0.2">
      <c r="A56" s="37">
        <v>1997</v>
      </c>
      <c r="B56" s="53">
        <f t="shared" si="9"/>
        <v>138</v>
      </c>
      <c r="C56" s="54">
        <f t="shared" si="10"/>
        <v>4</v>
      </c>
      <c r="D56" s="16"/>
      <c r="E56" s="16"/>
      <c r="F56" s="55">
        <v>4</v>
      </c>
      <c r="G56" s="56"/>
      <c r="H56" s="16">
        <f t="shared" si="5"/>
        <v>0</v>
      </c>
      <c r="I56" s="16"/>
      <c r="J56" s="16"/>
      <c r="K56" s="55">
        <v>0</v>
      </c>
      <c r="L56" s="56"/>
      <c r="M56" s="16">
        <f t="shared" si="6"/>
        <v>0</v>
      </c>
      <c r="N56" s="55"/>
      <c r="O56" s="56"/>
      <c r="P56" s="62">
        <f t="shared" si="7"/>
        <v>0</v>
      </c>
      <c r="Q56" s="55">
        <v>0</v>
      </c>
      <c r="R56" s="56"/>
      <c r="S56" s="16">
        <f t="shared" si="8"/>
        <v>0</v>
      </c>
      <c r="T56" s="55">
        <v>0</v>
      </c>
      <c r="U56" s="56"/>
    </row>
    <row r="57" spans="1:21" x14ac:dyDescent="0.2">
      <c r="A57" s="37">
        <v>1997</v>
      </c>
      <c r="B57" s="53">
        <f t="shared" si="9"/>
        <v>139</v>
      </c>
      <c r="C57" s="54">
        <f t="shared" si="10"/>
        <v>3</v>
      </c>
      <c r="D57" s="16"/>
      <c r="E57" s="16"/>
      <c r="F57" s="55">
        <v>3</v>
      </c>
      <c r="G57" s="56"/>
      <c r="H57" s="16">
        <f t="shared" si="5"/>
        <v>0</v>
      </c>
      <c r="I57" s="16"/>
      <c r="J57" s="16"/>
      <c r="K57" s="55">
        <v>0</v>
      </c>
      <c r="L57" s="56"/>
      <c r="M57" s="16">
        <f t="shared" si="6"/>
        <v>0</v>
      </c>
      <c r="N57" s="55"/>
      <c r="O57" s="56"/>
      <c r="P57" s="62">
        <f t="shared" si="7"/>
        <v>0</v>
      </c>
      <c r="Q57" s="55">
        <v>0</v>
      </c>
      <c r="R57" s="56"/>
      <c r="S57" s="16">
        <f t="shared" si="8"/>
        <v>0</v>
      </c>
      <c r="T57" s="55">
        <v>0</v>
      </c>
      <c r="U57" s="56"/>
    </row>
    <row r="58" spans="1:21" x14ac:dyDescent="0.2">
      <c r="A58" s="37">
        <v>1997</v>
      </c>
      <c r="B58" s="53">
        <f t="shared" si="9"/>
        <v>140</v>
      </c>
      <c r="C58" s="54">
        <f t="shared" si="10"/>
        <v>2</v>
      </c>
      <c r="D58" s="16"/>
      <c r="E58" s="16"/>
      <c r="F58" s="55">
        <v>2</v>
      </c>
      <c r="G58" s="56"/>
      <c r="H58" s="16">
        <f t="shared" si="5"/>
        <v>0</v>
      </c>
      <c r="I58" s="16"/>
      <c r="J58" s="16"/>
      <c r="K58" s="55">
        <v>0</v>
      </c>
      <c r="L58" s="56"/>
      <c r="M58" s="16">
        <f t="shared" si="6"/>
        <v>0</v>
      </c>
      <c r="N58" s="55"/>
      <c r="O58" s="56"/>
      <c r="P58" s="62">
        <f t="shared" si="7"/>
        <v>0</v>
      </c>
      <c r="Q58" s="55">
        <v>0</v>
      </c>
      <c r="R58" s="56"/>
      <c r="S58" s="16">
        <f t="shared" si="8"/>
        <v>0</v>
      </c>
      <c r="T58" s="55">
        <v>0</v>
      </c>
      <c r="U58" s="56"/>
    </row>
    <row r="59" spans="1:21" x14ac:dyDescent="0.2">
      <c r="A59" s="37">
        <v>1997</v>
      </c>
      <c r="B59" s="48">
        <f t="shared" si="9"/>
        <v>141</v>
      </c>
      <c r="C59" s="49">
        <f t="shared" si="10"/>
        <v>0</v>
      </c>
      <c r="D59" s="50"/>
      <c r="E59" s="50"/>
      <c r="F59" s="51">
        <v>0</v>
      </c>
      <c r="G59" s="52"/>
      <c r="H59" s="50">
        <f t="shared" si="5"/>
        <v>0</v>
      </c>
      <c r="I59" s="50"/>
      <c r="J59" s="50"/>
      <c r="K59" s="51">
        <v>0</v>
      </c>
      <c r="L59" s="52"/>
      <c r="M59" s="50">
        <f t="shared" si="6"/>
        <v>0</v>
      </c>
      <c r="N59" s="51"/>
      <c r="O59" s="52"/>
      <c r="P59" s="82">
        <f t="shared" si="7"/>
        <v>0</v>
      </c>
      <c r="Q59" s="51">
        <v>0</v>
      </c>
      <c r="R59" s="52"/>
      <c r="S59" s="50">
        <f t="shared" si="8"/>
        <v>0</v>
      </c>
      <c r="T59" s="51">
        <v>0</v>
      </c>
      <c r="U59" s="52"/>
    </row>
    <row r="60" spans="1:21" x14ac:dyDescent="0.2">
      <c r="A60" s="37">
        <v>1997</v>
      </c>
      <c r="B60" s="53">
        <f t="shared" si="9"/>
        <v>142</v>
      </c>
      <c r="C60" s="54">
        <f t="shared" si="10"/>
        <v>70</v>
      </c>
      <c r="D60" s="16"/>
      <c r="E60" s="16"/>
      <c r="F60" s="55">
        <v>70</v>
      </c>
      <c r="G60" s="56"/>
      <c r="H60" s="16">
        <f t="shared" si="5"/>
        <v>0</v>
      </c>
      <c r="I60" s="16"/>
      <c r="J60" s="16"/>
      <c r="K60" s="55">
        <v>0</v>
      </c>
      <c r="L60" s="56"/>
      <c r="M60" s="16">
        <f t="shared" si="6"/>
        <v>0</v>
      </c>
      <c r="N60" s="55"/>
      <c r="O60" s="56"/>
      <c r="P60" s="62">
        <f t="shared" si="7"/>
        <v>0</v>
      </c>
      <c r="Q60" s="55">
        <v>0</v>
      </c>
      <c r="R60" s="56"/>
      <c r="S60" s="16">
        <f t="shared" si="8"/>
        <v>0</v>
      </c>
      <c r="T60" s="55">
        <v>0</v>
      </c>
      <c r="U60" s="56"/>
    </row>
    <row r="61" spans="1:21" x14ac:dyDescent="0.2">
      <c r="A61" s="37">
        <v>1997</v>
      </c>
      <c r="B61" s="53">
        <f t="shared" si="9"/>
        <v>143</v>
      </c>
      <c r="C61" s="54">
        <f t="shared" si="10"/>
        <v>24</v>
      </c>
      <c r="D61" s="16"/>
      <c r="E61" s="16"/>
      <c r="F61" s="55">
        <v>24</v>
      </c>
      <c r="G61" s="56"/>
      <c r="H61" s="16">
        <f t="shared" si="5"/>
        <v>0</v>
      </c>
      <c r="I61" s="16"/>
      <c r="J61" s="16"/>
      <c r="K61" s="55">
        <v>0</v>
      </c>
      <c r="L61" s="56"/>
      <c r="M61" s="16">
        <f t="shared" si="6"/>
        <v>0</v>
      </c>
      <c r="N61" s="55"/>
      <c r="O61" s="56"/>
      <c r="P61" s="62">
        <f t="shared" si="7"/>
        <v>0</v>
      </c>
      <c r="Q61" s="55">
        <v>0</v>
      </c>
      <c r="R61" s="56"/>
      <c r="S61" s="16">
        <f t="shared" si="8"/>
        <v>0</v>
      </c>
      <c r="T61" s="55">
        <v>0</v>
      </c>
      <c r="U61" s="56"/>
    </row>
    <row r="62" spans="1:21" x14ac:dyDescent="0.2">
      <c r="A62" s="37">
        <v>1997</v>
      </c>
      <c r="B62" s="53">
        <f t="shared" si="9"/>
        <v>144</v>
      </c>
      <c r="C62" s="54">
        <f t="shared" si="10"/>
        <v>23</v>
      </c>
      <c r="D62" s="16"/>
      <c r="E62" s="16"/>
      <c r="F62" s="55">
        <v>23</v>
      </c>
      <c r="G62" s="56"/>
      <c r="H62" s="16">
        <f t="shared" si="5"/>
        <v>0</v>
      </c>
      <c r="I62" s="16"/>
      <c r="J62" s="16"/>
      <c r="K62" s="55">
        <v>0</v>
      </c>
      <c r="L62" s="56"/>
      <c r="M62" s="16">
        <f t="shared" si="6"/>
        <v>0</v>
      </c>
      <c r="N62" s="55"/>
      <c r="O62" s="56"/>
      <c r="P62" s="62">
        <f t="shared" si="7"/>
        <v>0</v>
      </c>
      <c r="Q62" s="55">
        <v>0</v>
      </c>
      <c r="R62" s="56"/>
      <c r="S62" s="16">
        <f t="shared" si="8"/>
        <v>0</v>
      </c>
      <c r="T62" s="55">
        <v>0</v>
      </c>
      <c r="U62" s="56"/>
    </row>
    <row r="63" spans="1:21" x14ac:dyDescent="0.2">
      <c r="A63" s="37">
        <v>1997</v>
      </c>
      <c r="B63" s="53">
        <f t="shared" si="9"/>
        <v>145</v>
      </c>
      <c r="C63" s="54">
        <f t="shared" si="10"/>
        <v>43</v>
      </c>
      <c r="D63" s="16"/>
      <c r="E63" s="16"/>
      <c r="F63" s="55">
        <v>43</v>
      </c>
      <c r="G63" s="56"/>
      <c r="H63" s="16">
        <f t="shared" si="5"/>
        <v>0</v>
      </c>
      <c r="I63" s="16"/>
      <c r="J63" s="16"/>
      <c r="K63" s="55">
        <v>0</v>
      </c>
      <c r="L63" s="56"/>
      <c r="M63" s="16">
        <f t="shared" si="6"/>
        <v>0</v>
      </c>
      <c r="N63" s="55"/>
      <c r="O63" s="56"/>
      <c r="P63" s="62">
        <f t="shared" si="7"/>
        <v>0</v>
      </c>
      <c r="Q63" s="55">
        <v>0</v>
      </c>
      <c r="R63" s="56"/>
      <c r="S63" s="16">
        <f t="shared" si="8"/>
        <v>0</v>
      </c>
      <c r="T63" s="55">
        <v>0</v>
      </c>
      <c r="U63" s="56"/>
    </row>
    <row r="64" spans="1:21" x14ac:dyDescent="0.2">
      <c r="A64" s="37">
        <v>1997</v>
      </c>
      <c r="B64" s="48">
        <f t="shared" si="9"/>
        <v>146</v>
      </c>
      <c r="C64" s="49">
        <f t="shared" si="10"/>
        <v>149</v>
      </c>
      <c r="D64" s="50"/>
      <c r="E64" s="50"/>
      <c r="F64" s="51">
        <v>149</v>
      </c>
      <c r="G64" s="52"/>
      <c r="H64" s="50">
        <f t="shared" si="5"/>
        <v>0</v>
      </c>
      <c r="I64" s="50"/>
      <c r="J64" s="50"/>
      <c r="K64" s="51">
        <v>0</v>
      </c>
      <c r="L64" s="52"/>
      <c r="M64" s="50">
        <f t="shared" si="6"/>
        <v>0</v>
      </c>
      <c r="N64" s="51"/>
      <c r="O64" s="52"/>
      <c r="P64" s="82">
        <f t="shared" si="7"/>
        <v>0</v>
      </c>
      <c r="Q64" s="51">
        <v>0</v>
      </c>
      <c r="R64" s="52"/>
      <c r="S64" s="50">
        <f t="shared" si="8"/>
        <v>0</v>
      </c>
      <c r="T64" s="51">
        <v>0</v>
      </c>
      <c r="U64" s="52"/>
    </row>
    <row r="65" spans="1:21" x14ac:dyDescent="0.2">
      <c r="A65" s="37">
        <v>1997</v>
      </c>
      <c r="B65" s="53">
        <f t="shared" si="9"/>
        <v>147</v>
      </c>
      <c r="C65" s="54">
        <f t="shared" si="10"/>
        <v>89</v>
      </c>
      <c r="D65" s="16"/>
      <c r="E65" s="16"/>
      <c r="F65" s="55">
        <v>89</v>
      </c>
      <c r="G65" s="56"/>
      <c r="H65" s="16">
        <f t="shared" si="5"/>
        <v>0</v>
      </c>
      <c r="I65" s="16"/>
      <c r="J65" s="16"/>
      <c r="K65" s="55">
        <v>0</v>
      </c>
      <c r="L65" s="56"/>
      <c r="M65" s="16">
        <f t="shared" si="6"/>
        <v>0</v>
      </c>
      <c r="N65" s="55"/>
      <c r="O65" s="56"/>
      <c r="P65" s="62">
        <f t="shared" si="7"/>
        <v>0</v>
      </c>
      <c r="Q65" s="55">
        <v>0</v>
      </c>
      <c r="R65" s="56"/>
      <c r="S65" s="16">
        <f t="shared" si="8"/>
        <v>0</v>
      </c>
      <c r="T65" s="55">
        <v>0</v>
      </c>
      <c r="U65" s="56"/>
    </row>
    <row r="66" spans="1:21" x14ac:dyDescent="0.2">
      <c r="A66" s="37">
        <v>1997</v>
      </c>
      <c r="B66" s="53">
        <f t="shared" si="9"/>
        <v>148</v>
      </c>
      <c r="C66" s="54">
        <f t="shared" si="10"/>
        <v>123</v>
      </c>
      <c r="D66" s="16"/>
      <c r="E66" s="16"/>
      <c r="F66" s="55">
        <v>123</v>
      </c>
      <c r="G66" s="56"/>
      <c r="H66" s="16">
        <f t="shared" si="5"/>
        <v>0</v>
      </c>
      <c r="I66" s="16"/>
      <c r="J66" s="16"/>
      <c r="K66" s="55">
        <v>0</v>
      </c>
      <c r="L66" s="56"/>
      <c r="M66" s="16">
        <f t="shared" si="6"/>
        <v>0</v>
      </c>
      <c r="N66" s="55"/>
      <c r="O66" s="56"/>
      <c r="P66" s="54">
        <f t="shared" si="7"/>
        <v>1</v>
      </c>
      <c r="Q66" s="55">
        <v>1</v>
      </c>
      <c r="R66" s="56"/>
      <c r="S66" s="37">
        <f t="shared" si="8"/>
        <v>0</v>
      </c>
      <c r="T66" s="55">
        <v>0</v>
      </c>
      <c r="U66" s="56"/>
    </row>
    <row r="67" spans="1:21" x14ac:dyDescent="0.2">
      <c r="A67" s="37">
        <v>1997</v>
      </c>
      <c r="B67" s="53">
        <f t="shared" si="9"/>
        <v>149</v>
      </c>
      <c r="C67" s="54">
        <f t="shared" si="10"/>
        <v>123</v>
      </c>
      <c r="D67" s="16"/>
      <c r="E67" s="16"/>
      <c r="F67" s="55">
        <v>123</v>
      </c>
      <c r="G67" s="56"/>
      <c r="H67" s="16">
        <f t="shared" si="5"/>
        <v>0</v>
      </c>
      <c r="I67" s="16"/>
      <c r="J67" s="16"/>
      <c r="K67" s="55">
        <v>0</v>
      </c>
      <c r="L67" s="56"/>
      <c r="M67" s="16">
        <f t="shared" si="6"/>
        <v>0</v>
      </c>
      <c r="N67" s="55"/>
      <c r="O67" s="56"/>
      <c r="P67" s="54">
        <f t="shared" si="7"/>
        <v>0</v>
      </c>
      <c r="Q67" s="55">
        <v>0</v>
      </c>
      <c r="R67" s="56"/>
      <c r="S67" s="37">
        <f t="shared" si="8"/>
        <v>0</v>
      </c>
      <c r="T67" s="55">
        <v>0</v>
      </c>
      <c r="U67" s="56"/>
    </row>
    <row r="68" spans="1:21" x14ac:dyDescent="0.2">
      <c r="A68" s="37">
        <v>1997</v>
      </c>
      <c r="B68" s="53">
        <f t="shared" si="9"/>
        <v>150</v>
      </c>
      <c r="C68" s="54">
        <f t="shared" si="10"/>
        <v>207</v>
      </c>
      <c r="D68" s="16"/>
      <c r="E68" s="16"/>
      <c r="F68" s="55">
        <v>207</v>
      </c>
      <c r="G68" s="56"/>
      <c r="H68" s="16">
        <f t="shared" si="5"/>
        <v>2</v>
      </c>
      <c r="I68" s="16"/>
      <c r="J68" s="16"/>
      <c r="K68" s="55">
        <v>2</v>
      </c>
      <c r="L68" s="56"/>
      <c r="M68" s="16">
        <f t="shared" si="6"/>
        <v>0</v>
      </c>
      <c r="N68" s="55"/>
      <c r="O68" s="56"/>
      <c r="P68" s="54">
        <f t="shared" si="7"/>
        <v>0</v>
      </c>
      <c r="Q68" s="55">
        <v>0</v>
      </c>
      <c r="R68" s="56"/>
      <c r="S68" s="37">
        <f t="shared" si="8"/>
        <v>0</v>
      </c>
      <c r="T68" s="55">
        <v>0</v>
      </c>
      <c r="U68" s="56"/>
    </row>
    <row r="69" spans="1:21" x14ac:dyDescent="0.2">
      <c r="A69" s="37">
        <v>1997</v>
      </c>
      <c r="B69" s="53">
        <f t="shared" si="9"/>
        <v>151</v>
      </c>
      <c r="C69" s="54">
        <f t="shared" si="10"/>
        <v>207</v>
      </c>
      <c r="D69" s="16"/>
      <c r="E69" s="16"/>
      <c r="F69" s="55">
        <v>207</v>
      </c>
      <c r="G69" s="56"/>
      <c r="H69" s="16">
        <f t="shared" si="5"/>
        <v>0</v>
      </c>
      <c r="I69" s="16"/>
      <c r="J69" s="16"/>
      <c r="K69" s="55">
        <v>0</v>
      </c>
      <c r="L69" s="56"/>
      <c r="M69" s="16">
        <f t="shared" si="6"/>
        <v>0</v>
      </c>
      <c r="N69" s="55"/>
      <c r="O69" s="56"/>
      <c r="P69" s="54">
        <f t="shared" si="7"/>
        <v>2</v>
      </c>
      <c r="Q69" s="55">
        <v>2</v>
      </c>
      <c r="R69" s="56"/>
      <c r="S69" s="37">
        <f t="shared" si="8"/>
        <v>1</v>
      </c>
      <c r="T69" s="55">
        <v>1</v>
      </c>
      <c r="U69" s="56"/>
    </row>
    <row r="70" spans="1:21" ht="13.5" thickBot="1" x14ac:dyDescent="0.25">
      <c r="A70" s="37">
        <v>1997</v>
      </c>
      <c r="B70" s="53">
        <f t="shared" si="9"/>
        <v>152</v>
      </c>
      <c r="C70" s="71">
        <f t="shared" si="10"/>
        <v>163</v>
      </c>
      <c r="D70" s="61"/>
      <c r="E70" s="61"/>
      <c r="F70" s="59">
        <v>163</v>
      </c>
      <c r="G70" s="60"/>
      <c r="H70" s="61">
        <f t="shared" si="5"/>
        <v>0</v>
      </c>
      <c r="I70" s="61"/>
      <c r="J70" s="61"/>
      <c r="K70" s="59">
        <v>0</v>
      </c>
      <c r="L70" s="60"/>
      <c r="M70" s="61">
        <f t="shared" si="6"/>
        <v>0</v>
      </c>
      <c r="N70" s="59"/>
      <c r="O70" s="60"/>
      <c r="P70" s="71">
        <f t="shared" si="7"/>
        <v>0</v>
      </c>
      <c r="Q70" s="59">
        <v>0</v>
      </c>
      <c r="R70" s="60"/>
      <c r="S70" s="85">
        <f t="shared" si="8"/>
        <v>0</v>
      </c>
      <c r="T70" s="59">
        <v>0</v>
      </c>
      <c r="U70" s="60"/>
    </row>
    <row r="71" spans="1:21" ht="13.5" thickTop="1" x14ac:dyDescent="0.2">
      <c r="A71" s="37">
        <v>1997</v>
      </c>
      <c r="B71" s="53">
        <v>153</v>
      </c>
      <c r="C71" s="54">
        <f t="shared" ref="C71:C87" si="11">F71+G71</f>
        <v>4</v>
      </c>
      <c r="D71" s="16"/>
      <c r="E71" s="16"/>
      <c r="F71" s="55">
        <v>4</v>
      </c>
      <c r="G71" s="56"/>
      <c r="H71" s="16">
        <f>K71+L71</f>
        <v>0</v>
      </c>
      <c r="I71" s="16"/>
      <c r="J71" s="16"/>
      <c r="K71" s="55">
        <v>0</v>
      </c>
      <c r="L71" s="56"/>
      <c r="M71" s="16"/>
      <c r="N71" s="55"/>
      <c r="O71" s="56"/>
      <c r="P71" s="62">
        <f t="shared" ref="P71:P100" si="12">Q71+R71</f>
        <v>0</v>
      </c>
      <c r="Q71" s="55"/>
      <c r="R71" s="56"/>
      <c r="S71" s="16">
        <f t="shared" ref="S71:S100" si="13">SUM(T71:U71)</f>
        <v>0</v>
      </c>
      <c r="T71" s="55"/>
      <c r="U71" s="56"/>
    </row>
    <row r="72" spans="1:21" x14ac:dyDescent="0.2">
      <c r="A72" s="37">
        <v>1997</v>
      </c>
      <c r="B72" s="53">
        <f t="shared" ref="B72:B100" si="14">B71+1</f>
        <v>154</v>
      </c>
      <c r="C72" s="54">
        <f t="shared" si="11"/>
        <v>50</v>
      </c>
      <c r="D72" s="16"/>
      <c r="E72" s="16"/>
      <c r="F72" s="55">
        <v>50</v>
      </c>
      <c r="G72" s="56"/>
      <c r="H72" s="16">
        <f t="shared" ref="H72:H100" si="15">SUM(K72:L72)</f>
        <v>0</v>
      </c>
      <c r="I72" s="16"/>
      <c r="J72" s="16"/>
      <c r="K72" s="55">
        <v>0</v>
      </c>
      <c r="L72" s="56"/>
      <c r="M72" s="16"/>
      <c r="N72" s="55"/>
      <c r="O72" s="56"/>
      <c r="P72" s="62">
        <f t="shared" si="12"/>
        <v>0</v>
      </c>
      <c r="Q72" s="55"/>
      <c r="R72" s="56"/>
      <c r="S72" s="16">
        <f t="shared" si="13"/>
        <v>0</v>
      </c>
      <c r="T72" s="55"/>
      <c r="U72" s="56"/>
    </row>
    <row r="73" spans="1:21" x14ac:dyDescent="0.2">
      <c r="A73" s="37">
        <v>1997</v>
      </c>
      <c r="B73" s="53">
        <f t="shared" si="14"/>
        <v>155</v>
      </c>
      <c r="C73" s="54">
        <f t="shared" si="11"/>
        <v>87</v>
      </c>
      <c r="D73" s="16"/>
      <c r="E73" s="16"/>
      <c r="F73" s="55">
        <v>87</v>
      </c>
      <c r="G73" s="56"/>
      <c r="H73" s="16">
        <f t="shared" si="15"/>
        <v>0</v>
      </c>
      <c r="I73" s="16"/>
      <c r="J73" s="16"/>
      <c r="K73" s="55">
        <v>0</v>
      </c>
      <c r="L73" s="56"/>
      <c r="M73" s="16"/>
      <c r="N73" s="55"/>
      <c r="O73" s="56"/>
      <c r="P73" s="62">
        <f t="shared" si="12"/>
        <v>0</v>
      </c>
      <c r="Q73" s="55"/>
      <c r="R73" s="56"/>
      <c r="S73" s="16">
        <f t="shared" si="13"/>
        <v>0</v>
      </c>
      <c r="T73" s="55"/>
      <c r="U73" s="56"/>
    </row>
    <row r="74" spans="1:21" x14ac:dyDescent="0.2">
      <c r="A74" s="37">
        <v>1997</v>
      </c>
      <c r="B74" s="53">
        <f t="shared" si="14"/>
        <v>156</v>
      </c>
      <c r="C74" s="54">
        <f t="shared" si="11"/>
        <v>29</v>
      </c>
      <c r="D74" s="16"/>
      <c r="E74" s="16"/>
      <c r="F74" s="55">
        <v>29</v>
      </c>
      <c r="G74" s="56"/>
      <c r="H74" s="16">
        <f t="shared" si="15"/>
        <v>0</v>
      </c>
      <c r="I74" s="16"/>
      <c r="J74" s="16"/>
      <c r="K74" s="55">
        <v>0</v>
      </c>
      <c r="L74" s="56"/>
      <c r="M74" s="16"/>
      <c r="N74" s="55"/>
      <c r="O74" s="56"/>
      <c r="P74" s="62">
        <f t="shared" si="12"/>
        <v>0</v>
      </c>
      <c r="Q74" s="55"/>
      <c r="R74" s="56"/>
      <c r="S74" s="16">
        <f t="shared" si="13"/>
        <v>0</v>
      </c>
      <c r="T74" s="55"/>
      <c r="U74" s="56"/>
    </row>
    <row r="75" spans="1:21" x14ac:dyDescent="0.2">
      <c r="A75" s="37">
        <v>1997</v>
      </c>
      <c r="B75" s="48">
        <f t="shared" si="14"/>
        <v>157</v>
      </c>
      <c r="C75" s="49">
        <f t="shared" si="11"/>
        <v>96</v>
      </c>
      <c r="D75" s="50"/>
      <c r="E75" s="50"/>
      <c r="F75" s="51">
        <v>96</v>
      </c>
      <c r="G75" s="52"/>
      <c r="H75" s="50">
        <f t="shared" si="15"/>
        <v>0</v>
      </c>
      <c r="I75" s="50"/>
      <c r="J75" s="50"/>
      <c r="K75" s="51">
        <v>0</v>
      </c>
      <c r="L75" s="52"/>
      <c r="M75" s="50"/>
      <c r="N75" s="51"/>
      <c r="O75" s="52"/>
      <c r="P75" s="82">
        <f t="shared" si="12"/>
        <v>0</v>
      </c>
      <c r="Q75" s="51"/>
      <c r="R75" s="52"/>
      <c r="S75" s="50">
        <f t="shared" si="13"/>
        <v>0</v>
      </c>
      <c r="T75" s="51"/>
      <c r="U75" s="52"/>
    </row>
    <row r="76" spans="1:21" x14ac:dyDescent="0.2">
      <c r="A76" s="37">
        <v>1997</v>
      </c>
      <c r="B76" s="53">
        <f t="shared" si="14"/>
        <v>158</v>
      </c>
      <c r="C76" s="54">
        <f t="shared" si="11"/>
        <v>68</v>
      </c>
      <c r="D76" s="16"/>
      <c r="E76" s="16"/>
      <c r="F76" s="55">
        <v>68</v>
      </c>
      <c r="G76" s="56"/>
      <c r="H76" s="16">
        <f t="shared" si="15"/>
        <v>0</v>
      </c>
      <c r="I76" s="16"/>
      <c r="J76" s="16"/>
      <c r="K76" s="55">
        <v>0</v>
      </c>
      <c r="L76" s="56"/>
      <c r="M76" s="16"/>
      <c r="N76" s="55"/>
      <c r="O76" s="56"/>
      <c r="P76" s="62">
        <f t="shared" si="12"/>
        <v>0</v>
      </c>
      <c r="Q76" s="55"/>
      <c r="R76" s="56"/>
      <c r="S76" s="16">
        <f t="shared" si="13"/>
        <v>0</v>
      </c>
      <c r="T76" s="55"/>
      <c r="U76" s="56"/>
    </row>
    <row r="77" spans="1:21" x14ac:dyDescent="0.2">
      <c r="A77" s="37">
        <v>1997</v>
      </c>
      <c r="B77" s="53">
        <f t="shared" si="14"/>
        <v>159</v>
      </c>
      <c r="C77" s="54">
        <f t="shared" si="11"/>
        <v>87</v>
      </c>
      <c r="D77" s="16"/>
      <c r="E77" s="16"/>
      <c r="F77" s="55">
        <v>87</v>
      </c>
      <c r="G77" s="56"/>
      <c r="H77" s="16">
        <f t="shared" si="15"/>
        <v>0</v>
      </c>
      <c r="I77" s="16"/>
      <c r="J77" s="16"/>
      <c r="K77" s="55">
        <v>0</v>
      </c>
      <c r="L77" s="56"/>
      <c r="M77" s="16"/>
      <c r="N77" s="55"/>
      <c r="O77" s="56"/>
      <c r="P77" s="62">
        <f t="shared" si="12"/>
        <v>0</v>
      </c>
      <c r="Q77" s="55"/>
      <c r="R77" s="56"/>
      <c r="S77" s="16">
        <f t="shared" si="13"/>
        <v>0</v>
      </c>
      <c r="T77" s="55"/>
      <c r="U77" s="56"/>
    </row>
    <row r="78" spans="1:21" x14ac:dyDescent="0.2">
      <c r="A78" s="37">
        <v>1997</v>
      </c>
      <c r="B78" s="53">
        <f t="shared" si="14"/>
        <v>160</v>
      </c>
      <c r="C78" s="54">
        <f t="shared" si="11"/>
        <v>60</v>
      </c>
      <c r="D78" s="16"/>
      <c r="E78" s="16"/>
      <c r="F78" s="55">
        <v>60</v>
      </c>
      <c r="G78" s="56"/>
      <c r="H78" s="16">
        <f t="shared" si="15"/>
        <v>0</v>
      </c>
      <c r="I78" s="16"/>
      <c r="J78" s="16"/>
      <c r="K78" s="55">
        <v>0</v>
      </c>
      <c r="L78" s="56"/>
      <c r="M78" s="16"/>
      <c r="N78" s="55"/>
      <c r="O78" s="56"/>
      <c r="P78" s="62">
        <f t="shared" si="12"/>
        <v>0</v>
      </c>
      <c r="Q78" s="55"/>
      <c r="R78" s="56"/>
      <c r="S78" s="16">
        <f t="shared" si="13"/>
        <v>0</v>
      </c>
      <c r="T78" s="55"/>
      <c r="U78" s="56"/>
    </row>
    <row r="79" spans="1:21" x14ac:dyDescent="0.2">
      <c r="A79" s="37">
        <v>1997</v>
      </c>
      <c r="B79" s="53">
        <f t="shared" si="14"/>
        <v>161</v>
      </c>
      <c r="C79" s="54">
        <f t="shared" si="11"/>
        <v>73</v>
      </c>
      <c r="D79" s="16"/>
      <c r="E79" s="16"/>
      <c r="F79" s="55">
        <v>73</v>
      </c>
      <c r="G79" s="56"/>
      <c r="H79" s="16">
        <f t="shared" si="15"/>
        <v>0</v>
      </c>
      <c r="I79" s="16"/>
      <c r="J79" s="16"/>
      <c r="K79" s="55">
        <v>0</v>
      </c>
      <c r="L79" s="56"/>
      <c r="M79" s="16"/>
      <c r="N79" s="55"/>
      <c r="O79" s="56"/>
      <c r="P79" s="62">
        <f t="shared" si="12"/>
        <v>0</v>
      </c>
      <c r="Q79" s="55"/>
      <c r="R79" s="56"/>
      <c r="S79" s="16">
        <f t="shared" si="13"/>
        <v>0</v>
      </c>
      <c r="T79" s="55"/>
      <c r="U79" s="56"/>
    </row>
    <row r="80" spans="1:21" x14ac:dyDescent="0.2">
      <c r="A80" s="37">
        <v>1997</v>
      </c>
      <c r="B80" s="48">
        <f t="shared" si="14"/>
        <v>162</v>
      </c>
      <c r="C80" s="49">
        <f t="shared" si="11"/>
        <v>45</v>
      </c>
      <c r="D80" s="50"/>
      <c r="E80" s="50"/>
      <c r="F80" s="51">
        <v>45</v>
      </c>
      <c r="G80" s="52"/>
      <c r="H80" s="50">
        <f t="shared" si="15"/>
        <v>0</v>
      </c>
      <c r="I80" s="50"/>
      <c r="J80" s="50"/>
      <c r="K80" s="51">
        <v>0</v>
      </c>
      <c r="L80" s="52"/>
      <c r="M80" s="50"/>
      <c r="N80" s="51"/>
      <c r="O80" s="52"/>
      <c r="P80" s="82">
        <f t="shared" si="12"/>
        <v>0</v>
      </c>
      <c r="Q80" s="51"/>
      <c r="R80" s="52"/>
      <c r="S80" s="50">
        <f t="shared" si="13"/>
        <v>0</v>
      </c>
      <c r="T80" s="51"/>
      <c r="U80" s="52"/>
    </row>
    <row r="81" spans="1:21" x14ac:dyDescent="0.2">
      <c r="A81" s="37">
        <v>1997</v>
      </c>
      <c r="B81" s="53">
        <f t="shared" si="14"/>
        <v>163</v>
      </c>
      <c r="C81" s="54">
        <f t="shared" si="11"/>
        <v>30</v>
      </c>
      <c r="D81" s="16"/>
      <c r="E81" s="16"/>
      <c r="F81" s="55">
        <v>30</v>
      </c>
      <c r="G81" s="56"/>
      <c r="H81" s="16">
        <f t="shared" si="15"/>
        <v>0</v>
      </c>
      <c r="I81" s="16"/>
      <c r="J81" s="16"/>
      <c r="K81" s="55">
        <v>0</v>
      </c>
      <c r="L81" s="56"/>
      <c r="M81" s="16"/>
      <c r="N81" s="55"/>
      <c r="O81" s="56"/>
      <c r="P81" s="62">
        <f t="shared" si="12"/>
        <v>0</v>
      </c>
      <c r="Q81" s="55"/>
      <c r="R81" s="56"/>
      <c r="S81" s="16">
        <f t="shared" si="13"/>
        <v>0</v>
      </c>
      <c r="T81" s="55"/>
      <c r="U81" s="56"/>
    </row>
    <row r="82" spans="1:21" x14ac:dyDescent="0.2">
      <c r="A82" s="37">
        <v>1997</v>
      </c>
      <c r="B82" s="53">
        <f t="shared" si="14"/>
        <v>164</v>
      </c>
      <c r="C82" s="54">
        <f t="shared" si="11"/>
        <v>52</v>
      </c>
      <c r="D82" s="16"/>
      <c r="E82" s="16"/>
      <c r="F82" s="55">
        <v>52</v>
      </c>
      <c r="G82" s="56"/>
      <c r="H82" s="16">
        <f t="shared" si="15"/>
        <v>0</v>
      </c>
      <c r="I82" s="16"/>
      <c r="J82" s="16"/>
      <c r="K82" s="55">
        <v>0</v>
      </c>
      <c r="L82" s="56"/>
      <c r="M82" s="16"/>
      <c r="N82" s="55"/>
      <c r="O82" s="56"/>
      <c r="P82" s="62">
        <f t="shared" si="12"/>
        <v>0</v>
      </c>
      <c r="Q82" s="55"/>
      <c r="R82" s="56"/>
      <c r="S82" s="16">
        <f t="shared" si="13"/>
        <v>0</v>
      </c>
      <c r="T82" s="55"/>
      <c r="U82" s="56"/>
    </row>
    <row r="83" spans="1:21" x14ac:dyDescent="0.2">
      <c r="A83" s="37">
        <v>1997</v>
      </c>
      <c r="B83" s="53">
        <f t="shared" si="14"/>
        <v>165</v>
      </c>
      <c r="C83" s="54">
        <f t="shared" si="11"/>
        <v>11</v>
      </c>
      <c r="D83" s="16"/>
      <c r="E83" s="16"/>
      <c r="F83" s="55">
        <v>11</v>
      </c>
      <c r="G83" s="56"/>
      <c r="H83" s="16">
        <f t="shared" si="15"/>
        <v>0</v>
      </c>
      <c r="I83" s="16"/>
      <c r="J83" s="16"/>
      <c r="K83" s="55">
        <v>0</v>
      </c>
      <c r="L83" s="56"/>
      <c r="M83" s="16"/>
      <c r="N83" s="55"/>
      <c r="O83" s="56"/>
      <c r="P83" s="62">
        <f t="shared" si="12"/>
        <v>0</v>
      </c>
      <c r="Q83" s="55"/>
      <c r="R83" s="56"/>
      <c r="S83" s="16">
        <f t="shared" si="13"/>
        <v>0</v>
      </c>
      <c r="T83" s="55"/>
      <c r="U83" s="56"/>
    </row>
    <row r="84" spans="1:21" x14ac:dyDescent="0.2">
      <c r="A84" s="37">
        <v>1997</v>
      </c>
      <c r="B84" s="53">
        <f t="shared" si="14"/>
        <v>166</v>
      </c>
      <c r="C84" s="54">
        <f t="shared" si="11"/>
        <v>68</v>
      </c>
      <c r="D84" s="16"/>
      <c r="E84" s="16"/>
      <c r="F84" s="55">
        <v>68</v>
      </c>
      <c r="G84" s="56"/>
      <c r="H84" s="16">
        <f t="shared" si="15"/>
        <v>1</v>
      </c>
      <c r="I84" s="16"/>
      <c r="J84" s="16"/>
      <c r="K84" s="55">
        <v>1</v>
      </c>
      <c r="L84" s="56"/>
      <c r="M84" s="16"/>
      <c r="N84" s="55"/>
      <c r="O84" s="56"/>
      <c r="P84" s="62">
        <f t="shared" si="12"/>
        <v>0</v>
      </c>
      <c r="Q84" s="55"/>
      <c r="R84" s="56"/>
      <c r="S84" s="16">
        <f t="shared" si="13"/>
        <v>0</v>
      </c>
      <c r="T84" s="55"/>
      <c r="U84" s="56"/>
    </row>
    <row r="85" spans="1:21" x14ac:dyDescent="0.2">
      <c r="A85" s="37">
        <v>1997</v>
      </c>
      <c r="B85" s="48">
        <f t="shared" si="14"/>
        <v>167</v>
      </c>
      <c r="C85" s="49">
        <f t="shared" si="11"/>
        <v>119</v>
      </c>
      <c r="D85" s="50"/>
      <c r="E85" s="50"/>
      <c r="F85" s="51">
        <v>119</v>
      </c>
      <c r="G85" s="52"/>
      <c r="H85" s="50">
        <f t="shared" si="15"/>
        <v>0</v>
      </c>
      <c r="I85" s="50"/>
      <c r="J85" s="50"/>
      <c r="K85" s="51">
        <v>0</v>
      </c>
      <c r="L85" s="52"/>
      <c r="M85" s="50"/>
      <c r="N85" s="51"/>
      <c r="O85" s="52"/>
      <c r="P85" s="82">
        <f t="shared" si="12"/>
        <v>0</v>
      </c>
      <c r="Q85" s="51"/>
      <c r="R85" s="52"/>
      <c r="S85" s="50">
        <f t="shared" si="13"/>
        <v>0</v>
      </c>
      <c r="T85" s="51"/>
      <c r="U85" s="52"/>
    </row>
    <row r="86" spans="1:21" x14ac:dyDescent="0.2">
      <c r="A86" s="37">
        <v>1997</v>
      </c>
      <c r="B86" s="53">
        <f t="shared" si="14"/>
        <v>168</v>
      </c>
      <c r="C86" s="54">
        <f t="shared" si="11"/>
        <v>47</v>
      </c>
      <c r="D86" s="16"/>
      <c r="E86" s="16"/>
      <c r="F86" s="55">
        <v>47</v>
      </c>
      <c r="G86" s="56"/>
      <c r="H86" s="16">
        <f t="shared" si="15"/>
        <v>0</v>
      </c>
      <c r="I86" s="16"/>
      <c r="J86" s="16"/>
      <c r="K86" s="55">
        <v>0</v>
      </c>
      <c r="L86" s="56"/>
      <c r="M86" s="16"/>
      <c r="N86" s="55"/>
      <c r="O86" s="56"/>
      <c r="P86" s="62">
        <f t="shared" si="12"/>
        <v>0</v>
      </c>
      <c r="Q86" s="55"/>
      <c r="R86" s="56"/>
      <c r="S86" s="16">
        <f t="shared" si="13"/>
        <v>0</v>
      </c>
      <c r="T86" s="55"/>
      <c r="U86" s="56"/>
    </row>
    <row r="87" spans="1:21" x14ac:dyDescent="0.2">
      <c r="A87" s="37">
        <v>1997</v>
      </c>
      <c r="B87" s="53">
        <f t="shared" si="14"/>
        <v>169</v>
      </c>
      <c r="C87" s="54">
        <f t="shared" si="11"/>
        <v>30</v>
      </c>
      <c r="D87" s="16"/>
      <c r="E87" s="16"/>
      <c r="F87" s="55">
        <v>30</v>
      </c>
      <c r="G87" s="56"/>
      <c r="H87" s="16">
        <f t="shared" si="15"/>
        <v>0</v>
      </c>
      <c r="I87" s="16"/>
      <c r="J87" s="16"/>
      <c r="K87" s="55">
        <v>0</v>
      </c>
      <c r="L87" s="56"/>
      <c r="M87" s="16"/>
      <c r="N87" s="55"/>
      <c r="O87" s="56"/>
      <c r="P87" s="62">
        <f t="shared" si="12"/>
        <v>0</v>
      </c>
      <c r="Q87" s="55"/>
      <c r="R87" s="56"/>
      <c r="S87" s="16">
        <f t="shared" si="13"/>
        <v>0</v>
      </c>
      <c r="T87" s="55"/>
      <c r="U87" s="56"/>
    </row>
    <row r="88" spans="1:21" x14ac:dyDescent="0.2">
      <c r="A88" s="37">
        <v>1997</v>
      </c>
      <c r="B88" s="53">
        <f t="shared" si="14"/>
        <v>170</v>
      </c>
      <c r="C88" s="54"/>
      <c r="D88" s="16">
        <f t="shared" ref="D88:D119" si="16">F88+G88</f>
        <v>16</v>
      </c>
      <c r="E88" s="16"/>
      <c r="F88" s="55">
        <v>16</v>
      </c>
      <c r="G88" s="56"/>
      <c r="H88" s="16">
        <f t="shared" si="15"/>
        <v>0</v>
      </c>
      <c r="I88" s="16"/>
      <c r="J88" s="16"/>
      <c r="K88" s="55">
        <v>0</v>
      </c>
      <c r="L88" s="56"/>
      <c r="M88" s="16"/>
      <c r="N88" s="55"/>
      <c r="O88" s="56"/>
      <c r="P88" s="62">
        <f t="shared" si="12"/>
        <v>0</v>
      </c>
      <c r="Q88" s="55"/>
      <c r="R88" s="56"/>
      <c r="S88" s="16">
        <f t="shared" si="13"/>
        <v>0</v>
      </c>
      <c r="T88" s="55"/>
      <c r="U88" s="56"/>
    </row>
    <row r="89" spans="1:21" x14ac:dyDescent="0.2">
      <c r="A89" s="37">
        <v>1997</v>
      </c>
      <c r="B89" s="53">
        <f t="shared" si="14"/>
        <v>171</v>
      </c>
      <c r="C89" s="54"/>
      <c r="D89" s="16">
        <f t="shared" si="16"/>
        <v>68</v>
      </c>
      <c r="E89" s="16"/>
      <c r="F89" s="55">
        <v>68</v>
      </c>
      <c r="G89" s="56"/>
      <c r="H89" s="16">
        <f t="shared" si="15"/>
        <v>2</v>
      </c>
      <c r="I89" s="16"/>
      <c r="J89" s="16"/>
      <c r="K89" s="55">
        <v>2</v>
      </c>
      <c r="L89" s="56"/>
      <c r="M89" s="16"/>
      <c r="N89" s="55"/>
      <c r="O89" s="56"/>
      <c r="P89" s="62">
        <f t="shared" si="12"/>
        <v>0</v>
      </c>
      <c r="Q89" s="55"/>
      <c r="R89" s="56"/>
      <c r="S89" s="16">
        <f t="shared" si="13"/>
        <v>0</v>
      </c>
      <c r="T89" s="55"/>
      <c r="U89" s="56"/>
    </row>
    <row r="90" spans="1:21" x14ac:dyDescent="0.2">
      <c r="A90" s="37">
        <v>1997</v>
      </c>
      <c r="B90" s="48">
        <f t="shared" si="14"/>
        <v>172</v>
      </c>
      <c r="C90" s="49"/>
      <c r="D90" s="50">
        <f t="shared" si="16"/>
        <v>95</v>
      </c>
      <c r="E90" s="50"/>
      <c r="F90" s="51">
        <v>95</v>
      </c>
      <c r="G90" s="52"/>
      <c r="H90" s="50">
        <f t="shared" si="15"/>
        <v>3</v>
      </c>
      <c r="I90" s="50"/>
      <c r="J90" s="50"/>
      <c r="K90" s="51">
        <v>3</v>
      </c>
      <c r="L90" s="52"/>
      <c r="M90" s="50"/>
      <c r="N90" s="51"/>
      <c r="O90" s="52"/>
      <c r="P90" s="82">
        <f t="shared" si="12"/>
        <v>0</v>
      </c>
      <c r="Q90" s="51"/>
      <c r="R90" s="52"/>
      <c r="S90" s="50">
        <f t="shared" si="13"/>
        <v>0</v>
      </c>
      <c r="T90" s="51"/>
      <c r="U90" s="52"/>
    </row>
    <row r="91" spans="1:21" x14ac:dyDescent="0.2">
      <c r="A91" s="37">
        <v>1997</v>
      </c>
      <c r="B91" s="53">
        <f t="shared" si="14"/>
        <v>173</v>
      </c>
      <c r="C91" s="54"/>
      <c r="D91" s="16">
        <f t="shared" si="16"/>
        <v>67</v>
      </c>
      <c r="E91" s="16"/>
      <c r="F91" s="55">
        <v>67</v>
      </c>
      <c r="G91" s="56"/>
      <c r="H91" s="16">
        <f t="shared" si="15"/>
        <v>0</v>
      </c>
      <c r="I91" s="16"/>
      <c r="J91" s="16"/>
      <c r="K91" s="55">
        <v>0</v>
      </c>
      <c r="L91" s="56"/>
      <c r="M91" s="16"/>
      <c r="N91" s="55"/>
      <c r="O91" s="56"/>
      <c r="P91" s="62">
        <f t="shared" si="12"/>
        <v>0</v>
      </c>
      <c r="Q91" s="55"/>
      <c r="R91" s="56"/>
      <c r="S91" s="16">
        <f t="shared" si="13"/>
        <v>0</v>
      </c>
      <c r="T91" s="55"/>
      <c r="U91" s="56"/>
    </row>
    <row r="92" spans="1:21" x14ac:dyDescent="0.2">
      <c r="A92" s="37">
        <v>1997</v>
      </c>
      <c r="B92" s="53">
        <f t="shared" si="14"/>
        <v>174</v>
      </c>
      <c r="C92" s="54"/>
      <c r="D92" s="16">
        <f t="shared" si="16"/>
        <v>36</v>
      </c>
      <c r="E92" s="16"/>
      <c r="F92" s="55">
        <v>36</v>
      </c>
      <c r="G92" s="56"/>
      <c r="H92" s="16">
        <f t="shared" si="15"/>
        <v>0</v>
      </c>
      <c r="I92" s="16"/>
      <c r="J92" s="16"/>
      <c r="K92" s="55">
        <v>0</v>
      </c>
      <c r="L92" s="56"/>
      <c r="M92" s="16"/>
      <c r="N92" s="55"/>
      <c r="O92" s="56"/>
      <c r="P92" s="62">
        <f t="shared" si="12"/>
        <v>1</v>
      </c>
      <c r="Q92" s="55">
        <v>1</v>
      </c>
      <c r="R92" s="56"/>
      <c r="S92" s="16">
        <f t="shared" si="13"/>
        <v>0</v>
      </c>
      <c r="T92" s="55"/>
      <c r="U92" s="56"/>
    </row>
    <row r="93" spans="1:21" x14ac:dyDescent="0.2">
      <c r="A93" s="37">
        <v>1997</v>
      </c>
      <c r="B93" s="53">
        <f t="shared" si="14"/>
        <v>175</v>
      </c>
      <c r="C93" s="54"/>
      <c r="D93" s="16">
        <f t="shared" si="16"/>
        <v>30</v>
      </c>
      <c r="E93" s="16"/>
      <c r="F93" s="55">
        <v>30</v>
      </c>
      <c r="G93" s="56"/>
      <c r="H93" s="16">
        <f t="shared" si="15"/>
        <v>1</v>
      </c>
      <c r="I93" s="16"/>
      <c r="J93" s="16"/>
      <c r="K93" s="55">
        <v>1</v>
      </c>
      <c r="L93" s="56"/>
      <c r="M93" s="16"/>
      <c r="N93" s="55"/>
      <c r="O93" s="56"/>
      <c r="P93" s="62">
        <f t="shared" si="12"/>
        <v>0</v>
      </c>
      <c r="Q93" s="55"/>
      <c r="R93" s="56"/>
      <c r="S93" s="16">
        <f t="shared" si="13"/>
        <v>0</v>
      </c>
      <c r="T93" s="55"/>
      <c r="U93" s="56"/>
    </row>
    <row r="94" spans="1:21" x14ac:dyDescent="0.2">
      <c r="A94" s="37">
        <v>1997</v>
      </c>
      <c r="B94" s="53">
        <f t="shared" si="14"/>
        <v>176</v>
      </c>
      <c r="C94" s="54"/>
      <c r="D94" s="16">
        <f t="shared" si="16"/>
        <v>34</v>
      </c>
      <c r="E94" s="16"/>
      <c r="F94" s="55">
        <v>34</v>
      </c>
      <c r="G94" s="56"/>
      <c r="H94" s="16">
        <f t="shared" si="15"/>
        <v>0</v>
      </c>
      <c r="I94" s="16"/>
      <c r="J94" s="16"/>
      <c r="K94" s="55">
        <v>0</v>
      </c>
      <c r="L94" s="56"/>
      <c r="M94" s="16"/>
      <c r="N94" s="55"/>
      <c r="O94" s="56"/>
      <c r="P94" s="62">
        <f t="shared" si="12"/>
        <v>1</v>
      </c>
      <c r="Q94" s="55">
        <v>1</v>
      </c>
      <c r="R94" s="56"/>
      <c r="S94" s="16">
        <f t="shared" si="13"/>
        <v>0</v>
      </c>
      <c r="T94" s="55"/>
      <c r="U94" s="56"/>
    </row>
    <row r="95" spans="1:21" x14ac:dyDescent="0.2">
      <c r="A95" s="37">
        <v>1997</v>
      </c>
      <c r="B95" s="48">
        <f t="shared" si="14"/>
        <v>177</v>
      </c>
      <c r="C95" s="49"/>
      <c r="D95" s="50">
        <f t="shared" si="16"/>
        <v>38</v>
      </c>
      <c r="E95" s="50"/>
      <c r="F95" s="51">
        <v>38</v>
      </c>
      <c r="G95" s="52"/>
      <c r="H95" s="50">
        <f t="shared" si="15"/>
        <v>0</v>
      </c>
      <c r="I95" s="50"/>
      <c r="J95" s="50"/>
      <c r="K95" s="51">
        <v>0</v>
      </c>
      <c r="L95" s="52"/>
      <c r="M95" s="50"/>
      <c r="N95" s="51"/>
      <c r="O95" s="52"/>
      <c r="P95" s="82">
        <f t="shared" si="12"/>
        <v>0</v>
      </c>
      <c r="Q95" s="51"/>
      <c r="R95" s="52"/>
      <c r="S95" s="50">
        <f t="shared" si="13"/>
        <v>0</v>
      </c>
      <c r="T95" s="51"/>
      <c r="U95" s="52"/>
    </row>
    <row r="96" spans="1:21" x14ac:dyDescent="0.2">
      <c r="A96" s="37">
        <v>1997</v>
      </c>
      <c r="B96" s="53">
        <f t="shared" si="14"/>
        <v>178</v>
      </c>
      <c r="C96" s="54"/>
      <c r="D96" s="16">
        <f t="shared" si="16"/>
        <v>23</v>
      </c>
      <c r="E96" s="16"/>
      <c r="F96" s="55">
        <v>23</v>
      </c>
      <c r="G96" s="56"/>
      <c r="H96" s="16">
        <f t="shared" si="15"/>
        <v>0</v>
      </c>
      <c r="I96" s="16"/>
      <c r="J96" s="16"/>
      <c r="K96" s="55">
        <v>0</v>
      </c>
      <c r="L96" s="56"/>
      <c r="M96" s="16"/>
      <c r="N96" s="55"/>
      <c r="O96" s="56"/>
      <c r="P96" s="62">
        <f t="shared" si="12"/>
        <v>0</v>
      </c>
      <c r="Q96" s="55"/>
      <c r="R96" s="56"/>
      <c r="S96" s="16">
        <f t="shared" si="13"/>
        <v>0</v>
      </c>
      <c r="T96" s="55"/>
      <c r="U96" s="56"/>
    </row>
    <row r="97" spans="1:21" x14ac:dyDescent="0.2">
      <c r="A97" s="37">
        <v>1997</v>
      </c>
      <c r="B97" s="53">
        <f t="shared" si="14"/>
        <v>179</v>
      </c>
      <c r="C97" s="57"/>
      <c r="D97" s="15">
        <f t="shared" si="16"/>
        <v>21</v>
      </c>
      <c r="E97" s="16"/>
      <c r="F97" s="55">
        <v>21</v>
      </c>
      <c r="G97" s="56"/>
      <c r="H97" s="16">
        <f t="shared" si="15"/>
        <v>0</v>
      </c>
      <c r="I97" s="16"/>
      <c r="J97" s="16"/>
      <c r="K97" s="55">
        <v>0</v>
      </c>
      <c r="L97" s="56"/>
      <c r="M97" s="16"/>
      <c r="N97" s="55"/>
      <c r="O97" s="56"/>
      <c r="P97" s="62">
        <f t="shared" si="12"/>
        <v>1</v>
      </c>
      <c r="Q97" s="55">
        <v>1</v>
      </c>
      <c r="R97" s="56"/>
      <c r="S97" s="16">
        <f t="shared" si="13"/>
        <v>0</v>
      </c>
      <c r="T97" s="55"/>
      <c r="U97" s="56"/>
    </row>
    <row r="98" spans="1:21" x14ac:dyDescent="0.2">
      <c r="A98" s="37">
        <v>1997</v>
      </c>
      <c r="B98" s="53">
        <f t="shared" si="14"/>
        <v>180</v>
      </c>
      <c r="C98" s="57"/>
      <c r="D98" s="15">
        <f t="shared" si="16"/>
        <v>14</v>
      </c>
      <c r="E98" s="16"/>
      <c r="F98" s="55">
        <v>14</v>
      </c>
      <c r="G98" s="56"/>
      <c r="H98" s="16">
        <f t="shared" si="15"/>
        <v>1</v>
      </c>
      <c r="I98" s="16"/>
      <c r="J98" s="16"/>
      <c r="K98" s="55">
        <v>1</v>
      </c>
      <c r="L98" s="56"/>
      <c r="M98" s="16"/>
      <c r="N98" s="55"/>
      <c r="O98" s="56"/>
      <c r="P98" s="62">
        <f t="shared" si="12"/>
        <v>0</v>
      </c>
      <c r="Q98" s="55"/>
      <c r="R98" s="56"/>
      <c r="S98" s="16">
        <f t="shared" si="13"/>
        <v>0</v>
      </c>
      <c r="T98" s="55"/>
      <c r="U98" s="56"/>
    </row>
    <row r="99" spans="1:21" x14ac:dyDescent="0.2">
      <c r="A99" s="37">
        <v>1997</v>
      </c>
      <c r="B99" s="53">
        <f t="shared" si="14"/>
        <v>181</v>
      </c>
      <c r="C99" s="57"/>
      <c r="D99" s="15">
        <f t="shared" si="16"/>
        <v>16</v>
      </c>
      <c r="E99" s="16"/>
      <c r="F99" s="55">
        <v>16</v>
      </c>
      <c r="G99" s="56"/>
      <c r="H99" s="16">
        <f t="shared" si="15"/>
        <v>1</v>
      </c>
      <c r="I99" s="16"/>
      <c r="J99" s="16"/>
      <c r="K99" s="55">
        <v>1</v>
      </c>
      <c r="L99" s="56"/>
      <c r="M99" s="16"/>
      <c r="N99" s="55"/>
      <c r="O99" s="56"/>
      <c r="P99" s="62">
        <f t="shared" si="12"/>
        <v>0</v>
      </c>
      <c r="Q99" s="55"/>
      <c r="R99" s="56"/>
      <c r="S99" s="16">
        <f t="shared" si="13"/>
        <v>0</v>
      </c>
      <c r="T99" s="55"/>
      <c r="U99" s="56"/>
    </row>
    <row r="100" spans="1:21" ht="13.5" thickBot="1" x14ac:dyDescent="0.25">
      <c r="A100" s="37">
        <v>1997</v>
      </c>
      <c r="B100" s="53">
        <f t="shared" si="14"/>
        <v>182</v>
      </c>
      <c r="C100" s="57"/>
      <c r="D100" s="15">
        <f t="shared" si="16"/>
        <v>27</v>
      </c>
      <c r="E100" s="16"/>
      <c r="F100" s="59">
        <v>27</v>
      </c>
      <c r="G100" s="60"/>
      <c r="H100" s="61">
        <f t="shared" si="15"/>
        <v>0</v>
      </c>
      <c r="I100" s="61"/>
      <c r="J100" s="61"/>
      <c r="K100" s="59">
        <v>0</v>
      </c>
      <c r="L100" s="60"/>
      <c r="M100" s="61"/>
      <c r="N100" s="59"/>
      <c r="O100" s="60"/>
      <c r="P100" s="84">
        <f t="shared" si="12"/>
        <v>0</v>
      </c>
      <c r="Q100" s="59"/>
      <c r="R100" s="60"/>
      <c r="S100" s="16">
        <f t="shared" si="13"/>
        <v>0</v>
      </c>
      <c r="T100" s="59"/>
      <c r="U100" s="60"/>
    </row>
    <row r="101" spans="1:21" ht="13.5" thickTop="1" x14ac:dyDescent="0.2">
      <c r="A101" s="37">
        <v>1997</v>
      </c>
      <c r="B101" s="53">
        <v>183</v>
      </c>
      <c r="C101" s="54"/>
      <c r="D101" s="16">
        <f t="shared" si="16"/>
        <v>14</v>
      </c>
      <c r="E101" s="16"/>
      <c r="F101" s="55">
        <v>14</v>
      </c>
      <c r="G101" s="56"/>
      <c r="H101" s="16">
        <f t="shared" ref="H101:H131" si="17">SUM(K101:L101)</f>
        <v>0</v>
      </c>
      <c r="I101" s="16"/>
      <c r="J101" s="16"/>
      <c r="K101" s="55">
        <v>0</v>
      </c>
      <c r="L101" s="56"/>
      <c r="M101" s="16">
        <f t="shared" ref="M101:M131" si="18">N101+O101</f>
        <v>0</v>
      </c>
      <c r="N101" s="55">
        <v>0</v>
      </c>
      <c r="O101" s="56"/>
      <c r="P101" s="62">
        <f t="shared" ref="P101:P131" si="19">SUM(Q101:R101)</f>
        <v>2</v>
      </c>
      <c r="Q101" s="55">
        <v>2</v>
      </c>
      <c r="R101" s="56"/>
      <c r="S101" s="16">
        <f t="shared" ref="S101:S131" si="20">T101+U101</f>
        <v>0</v>
      </c>
      <c r="T101" s="55">
        <v>0</v>
      </c>
      <c r="U101" s="56"/>
    </row>
    <row r="102" spans="1:21" x14ac:dyDescent="0.2">
      <c r="A102" s="37">
        <v>1997</v>
      </c>
      <c r="B102" s="53">
        <f t="shared" ref="B102:B131" si="21">B101+1</f>
        <v>184</v>
      </c>
      <c r="C102" s="54"/>
      <c r="D102" s="16">
        <f t="shared" si="16"/>
        <v>13</v>
      </c>
      <c r="E102" s="16"/>
      <c r="F102" s="55">
        <v>13</v>
      </c>
      <c r="G102" s="56"/>
      <c r="H102" s="16">
        <f t="shared" si="17"/>
        <v>1</v>
      </c>
      <c r="I102" s="16"/>
      <c r="J102" s="16"/>
      <c r="K102" s="55">
        <v>1</v>
      </c>
      <c r="L102" s="56"/>
      <c r="M102" s="16">
        <f t="shared" si="18"/>
        <v>0</v>
      </c>
      <c r="N102" s="55">
        <v>0</v>
      </c>
      <c r="O102" s="56"/>
      <c r="P102" s="62">
        <f t="shared" si="19"/>
        <v>0</v>
      </c>
      <c r="Q102" s="55">
        <v>0</v>
      </c>
      <c r="R102" s="56"/>
      <c r="S102" s="16">
        <f t="shared" si="20"/>
        <v>0</v>
      </c>
      <c r="T102" s="55">
        <v>0</v>
      </c>
      <c r="U102" s="56"/>
    </row>
    <row r="103" spans="1:21" x14ac:dyDescent="0.2">
      <c r="A103" s="37">
        <v>1997</v>
      </c>
      <c r="B103" s="53">
        <f t="shared" si="21"/>
        <v>185</v>
      </c>
      <c r="C103" s="54"/>
      <c r="D103" s="16">
        <f t="shared" si="16"/>
        <v>33</v>
      </c>
      <c r="E103" s="16"/>
      <c r="F103" s="55">
        <v>33</v>
      </c>
      <c r="G103" s="56"/>
      <c r="H103" s="16">
        <f t="shared" si="17"/>
        <v>0</v>
      </c>
      <c r="I103" s="16"/>
      <c r="J103" s="16"/>
      <c r="K103" s="55">
        <v>0</v>
      </c>
      <c r="L103" s="56"/>
      <c r="M103" s="16">
        <f t="shared" si="18"/>
        <v>0</v>
      </c>
      <c r="N103" s="55">
        <v>0</v>
      </c>
      <c r="O103" s="56"/>
      <c r="P103" s="62">
        <f t="shared" si="19"/>
        <v>1</v>
      </c>
      <c r="Q103" s="55">
        <v>1</v>
      </c>
      <c r="R103" s="56"/>
      <c r="S103" s="16">
        <f t="shared" si="20"/>
        <v>0</v>
      </c>
      <c r="T103" s="55">
        <v>0</v>
      </c>
      <c r="U103" s="56"/>
    </row>
    <row r="104" spans="1:21" x14ac:dyDescent="0.2">
      <c r="A104" s="37">
        <v>1997</v>
      </c>
      <c r="B104" s="53">
        <f t="shared" si="21"/>
        <v>186</v>
      </c>
      <c r="C104" s="54"/>
      <c r="D104" s="16">
        <f t="shared" si="16"/>
        <v>12</v>
      </c>
      <c r="E104" s="16"/>
      <c r="F104" s="55">
        <v>12</v>
      </c>
      <c r="G104" s="56"/>
      <c r="H104" s="16">
        <f t="shared" si="17"/>
        <v>1</v>
      </c>
      <c r="I104" s="16"/>
      <c r="J104" s="16"/>
      <c r="K104" s="55">
        <v>1</v>
      </c>
      <c r="L104" s="56"/>
      <c r="M104" s="16">
        <f t="shared" si="18"/>
        <v>0</v>
      </c>
      <c r="N104" s="55">
        <v>0</v>
      </c>
      <c r="O104" s="56"/>
      <c r="P104" s="62">
        <f t="shared" si="19"/>
        <v>0</v>
      </c>
      <c r="Q104" s="55">
        <v>0</v>
      </c>
      <c r="R104" s="56"/>
      <c r="S104" s="16">
        <f t="shared" si="20"/>
        <v>0</v>
      </c>
      <c r="T104" s="55">
        <v>0</v>
      </c>
      <c r="U104" s="56"/>
    </row>
    <row r="105" spans="1:21" x14ac:dyDescent="0.2">
      <c r="A105" s="37">
        <v>1997</v>
      </c>
      <c r="B105" s="48">
        <f t="shared" si="21"/>
        <v>187</v>
      </c>
      <c r="C105" s="49"/>
      <c r="D105" s="50">
        <f t="shared" si="16"/>
        <v>21</v>
      </c>
      <c r="E105" s="50"/>
      <c r="F105" s="51">
        <v>21</v>
      </c>
      <c r="G105" s="52"/>
      <c r="H105" s="50">
        <f t="shared" si="17"/>
        <v>0</v>
      </c>
      <c r="I105" s="50"/>
      <c r="J105" s="50"/>
      <c r="K105" s="51">
        <v>0</v>
      </c>
      <c r="L105" s="52"/>
      <c r="M105" s="50">
        <f t="shared" si="18"/>
        <v>0</v>
      </c>
      <c r="N105" s="51">
        <v>0</v>
      </c>
      <c r="O105" s="52"/>
      <c r="P105" s="82">
        <f t="shared" si="19"/>
        <v>2</v>
      </c>
      <c r="Q105" s="51">
        <v>2</v>
      </c>
      <c r="R105" s="52"/>
      <c r="S105" s="50">
        <f t="shared" si="20"/>
        <v>0</v>
      </c>
      <c r="T105" s="51">
        <v>0</v>
      </c>
      <c r="U105" s="52"/>
    </row>
    <row r="106" spans="1:21" x14ac:dyDescent="0.2">
      <c r="A106" s="37">
        <v>1997</v>
      </c>
      <c r="B106" s="53">
        <f t="shared" si="21"/>
        <v>188</v>
      </c>
      <c r="C106" s="54"/>
      <c r="D106" s="16">
        <f t="shared" si="16"/>
        <v>16</v>
      </c>
      <c r="E106" s="16"/>
      <c r="F106" s="55">
        <v>16</v>
      </c>
      <c r="G106" s="56"/>
      <c r="H106" s="16">
        <f t="shared" si="17"/>
        <v>0</v>
      </c>
      <c r="I106" s="16"/>
      <c r="J106" s="16"/>
      <c r="K106" s="55">
        <v>0</v>
      </c>
      <c r="L106" s="56"/>
      <c r="M106" s="16">
        <f t="shared" si="18"/>
        <v>0</v>
      </c>
      <c r="N106" s="55">
        <v>0</v>
      </c>
      <c r="O106" s="56"/>
      <c r="P106" s="62">
        <f t="shared" si="19"/>
        <v>0</v>
      </c>
      <c r="Q106" s="55">
        <v>0</v>
      </c>
      <c r="R106" s="56"/>
      <c r="S106" s="16">
        <f t="shared" si="20"/>
        <v>0</v>
      </c>
      <c r="T106" s="55">
        <v>0</v>
      </c>
      <c r="U106" s="56"/>
    </row>
    <row r="107" spans="1:21" x14ac:dyDescent="0.2">
      <c r="A107" s="37">
        <v>1997</v>
      </c>
      <c r="B107" s="53">
        <f t="shared" si="21"/>
        <v>189</v>
      </c>
      <c r="C107" s="54"/>
      <c r="D107" s="16">
        <f t="shared" si="16"/>
        <v>15</v>
      </c>
      <c r="E107" s="16"/>
      <c r="F107" s="55">
        <v>15</v>
      </c>
      <c r="G107" s="56"/>
      <c r="H107" s="16">
        <f t="shared" si="17"/>
        <v>0</v>
      </c>
      <c r="I107" s="16"/>
      <c r="J107" s="16"/>
      <c r="K107" s="55">
        <v>0</v>
      </c>
      <c r="L107" s="56"/>
      <c r="M107" s="16">
        <f t="shared" si="18"/>
        <v>0</v>
      </c>
      <c r="N107" s="55">
        <v>0</v>
      </c>
      <c r="O107" s="56"/>
      <c r="P107" s="62">
        <f t="shared" si="19"/>
        <v>5</v>
      </c>
      <c r="Q107" s="55">
        <v>5</v>
      </c>
      <c r="R107" s="56"/>
      <c r="S107" s="16">
        <f t="shared" si="20"/>
        <v>1</v>
      </c>
      <c r="T107" s="55">
        <v>1</v>
      </c>
      <c r="U107" s="56"/>
    </row>
    <row r="108" spans="1:21" x14ac:dyDescent="0.2">
      <c r="A108" s="37">
        <v>1997</v>
      </c>
      <c r="B108" s="53">
        <f t="shared" si="21"/>
        <v>190</v>
      </c>
      <c r="C108" s="54"/>
      <c r="D108" s="16">
        <f t="shared" si="16"/>
        <v>21</v>
      </c>
      <c r="E108" s="16"/>
      <c r="F108" s="55">
        <v>21</v>
      </c>
      <c r="G108" s="56"/>
      <c r="H108" s="16">
        <f t="shared" si="17"/>
        <v>1</v>
      </c>
      <c r="I108" s="16"/>
      <c r="J108" s="16"/>
      <c r="K108" s="55">
        <v>1</v>
      </c>
      <c r="L108" s="56"/>
      <c r="M108" s="16">
        <f t="shared" si="18"/>
        <v>0</v>
      </c>
      <c r="N108" s="55">
        <v>0</v>
      </c>
      <c r="O108" s="56"/>
      <c r="P108" s="62">
        <f t="shared" si="19"/>
        <v>2</v>
      </c>
      <c r="Q108" s="55">
        <v>2</v>
      </c>
      <c r="R108" s="56"/>
      <c r="S108" s="16">
        <f t="shared" si="20"/>
        <v>1</v>
      </c>
      <c r="T108" s="55">
        <v>1</v>
      </c>
      <c r="U108" s="56"/>
    </row>
    <row r="109" spans="1:21" x14ac:dyDescent="0.2">
      <c r="A109" s="37">
        <v>1997</v>
      </c>
      <c r="B109" s="53">
        <f t="shared" si="21"/>
        <v>191</v>
      </c>
      <c r="C109" s="54"/>
      <c r="D109" s="16">
        <f t="shared" si="16"/>
        <v>8</v>
      </c>
      <c r="E109" s="16"/>
      <c r="F109" s="55">
        <v>8</v>
      </c>
      <c r="G109" s="56"/>
      <c r="H109" s="16">
        <f t="shared" si="17"/>
        <v>0</v>
      </c>
      <c r="I109" s="16"/>
      <c r="J109" s="16"/>
      <c r="K109" s="55">
        <v>0</v>
      </c>
      <c r="L109" s="56"/>
      <c r="M109" s="16">
        <f t="shared" si="18"/>
        <v>0</v>
      </c>
      <c r="N109" s="55">
        <v>0</v>
      </c>
      <c r="O109" s="56"/>
      <c r="P109" s="62">
        <f t="shared" si="19"/>
        <v>3</v>
      </c>
      <c r="Q109" s="55">
        <v>3</v>
      </c>
      <c r="R109" s="56"/>
      <c r="S109" s="16">
        <f t="shared" si="20"/>
        <v>0</v>
      </c>
      <c r="T109" s="55">
        <v>0</v>
      </c>
      <c r="U109" s="56"/>
    </row>
    <row r="110" spans="1:21" x14ac:dyDescent="0.2">
      <c r="A110" s="37">
        <v>1997</v>
      </c>
      <c r="B110" s="48">
        <f t="shared" si="21"/>
        <v>192</v>
      </c>
      <c r="C110" s="49"/>
      <c r="D110" s="50">
        <f t="shared" si="16"/>
        <v>8</v>
      </c>
      <c r="E110" s="50"/>
      <c r="F110" s="51">
        <v>8</v>
      </c>
      <c r="G110" s="52"/>
      <c r="H110" s="50">
        <f t="shared" si="17"/>
        <v>1</v>
      </c>
      <c r="I110" s="50"/>
      <c r="J110" s="50"/>
      <c r="K110" s="51">
        <v>1</v>
      </c>
      <c r="L110" s="52"/>
      <c r="M110" s="50">
        <f t="shared" si="18"/>
        <v>0</v>
      </c>
      <c r="N110" s="51">
        <v>0</v>
      </c>
      <c r="O110" s="52"/>
      <c r="P110" s="82">
        <f t="shared" si="19"/>
        <v>4</v>
      </c>
      <c r="Q110" s="51">
        <v>4</v>
      </c>
      <c r="R110" s="52"/>
      <c r="S110" s="50">
        <f t="shared" si="20"/>
        <v>0</v>
      </c>
      <c r="T110" s="51">
        <v>0</v>
      </c>
      <c r="U110" s="52"/>
    </row>
    <row r="111" spans="1:21" x14ac:dyDescent="0.2">
      <c r="A111" s="37">
        <v>1997</v>
      </c>
      <c r="B111" s="53">
        <f t="shared" si="21"/>
        <v>193</v>
      </c>
      <c r="C111" s="54"/>
      <c r="D111" s="16">
        <f t="shared" si="16"/>
        <v>7</v>
      </c>
      <c r="E111" s="16"/>
      <c r="F111" s="55">
        <v>7</v>
      </c>
      <c r="G111" s="56"/>
      <c r="H111" s="16">
        <f t="shared" si="17"/>
        <v>0</v>
      </c>
      <c r="I111" s="16"/>
      <c r="J111" s="16"/>
      <c r="K111" s="55">
        <v>0</v>
      </c>
      <c r="L111" s="56"/>
      <c r="M111" s="16">
        <f t="shared" si="18"/>
        <v>0</v>
      </c>
      <c r="N111" s="55">
        <v>0</v>
      </c>
      <c r="O111" s="56"/>
      <c r="P111" s="62">
        <f t="shared" si="19"/>
        <v>4</v>
      </c>
      <c r="Q111" s="55">
        <v>4</v>
      </c>
      <c r="R111" s="56"/>
      <c r="S111" s="16">
        <f t="shared" si="20"/>
        <v>0</v>
      </c>
      <c r="T111" s="55">
        <v>0</v>
      </c>
      <c r="U111" s="56"/>
    </row>
    <row r="112" spans="1:21" x14ac:dyDescent="0.2">
      <c r="A112" s="37">
        <v>1997</v>
      </c>
      <c r="B112" s="53">
        <f t="shared" si="21"/>
        <v>194</v>
      </c>
      <c r="C112" s="54"/>
      <c r="D112" s="16">
        <f t="shared" si="16"/>
        <v>7</v>
      </c>
      <c r="E112" s="16"/>
      <c r="F112" s="55">
        <v>7</v>
      </c>
      <c r="G112" s="56"/>
      <c r="H112" s="16">
        <f t="shared" si="17"/>
        <v>0</v>
      </c>
      <c r="I112" s="16"/>
      <c r="J112" s="16"/>
      <c r="K112" s="55">
        <v>0</v>
      </c>
      <c r="L112" s="56"/>
      <c r="M112" s="16">
        <f t="shared" si="18"/>
        <v>0</v>
      </c>
      <c r="N112" s="55">
        <v>0</v>
      </c>
      <c r="O112" s="56"/>
      <c r="P112" s="62">
        <f t="shared" si="19"/>
        <v>2</v>
      </c>
      <c r="Q112" s="55">
        <v>2</v>
      </c>
      <c r="R112" s="56"/>
      <c r="S112" s="16">
        <f t="shared" si="20"/>
        <v>0</v>
      </c>
      <c r="T112" s="55">
        <v>0</v>
      </c>
      <c r="U112" s="56"/>
    </row>
    <row r="113" spans="1:21" x14ac:dyDescent="0.2">
      <c r="A113" s="37">
        <v>1997</v>
      </c>
      <c r="B113" s="53">
        <f t="shared" si="21"/>
        <v>195</v>
      </c>
      <c r="C113" s="54"/>
      <c r="D113" s="16">
        <f t="shared" si="16"/>
        <v>3</v>
      </c>
      <c r="E113" s="16"/>
      <c r="F113" s="55">
        <v>3</v>
      </c>
      <c r="G113" s="56"/>
      <c r="H113" s="16">
        <f t="shared" si="17"/>
        <v>0</v>
      </c>
      <c r="I113" s="16"/>
      <c r="J113" s="16"/>
      <c r="K113" s="55">
        <v>0</v>
      </c>
      <c r="L113" s="56"/>
      <c r="M113" s="16">
        <f t="shared" si="18"/>
        <v>0</v>
      </c>
      <c r="N113" s="55">
        <v>0</v>
      </c>
      <c r="O113" s="56"/>
      <c r="P113" s="62">
        <f t="shared" si="19"/>
        <v>5</v>
      </c>
      <c r="Q113" s="55">
        <v>5</v>
      </c>
      <c r="R113" s="56"/>
      <c r="S113" s="16">
        <f t="shared" si="20"/>
        <v>0</v>
      </c>
      <c r="T113" s="55">
        <v>0</v>
      </c>
      <c r="U113" s="56"/>
    </row>
    <row r="114" spans="1:21" x14ac:dyDescent="0.2">
      <c r="A114" s="37">
        <v>1997</v>
      </c>
      <c r="B114" s="53">
        <f t="shared" si="21"/>
        <v>196</v>
      </c>
      <c r="C114" s="54"/>
      <c r="D114" s="16">
        <f t="shared" si="16"/>
        <v>3</v>
      </c>
      <c r="E114" s="16"/>
      <c r="F114" s="55">
        <v>3</v>
      </c>
      <c r="G114" s="56"/>
      <c r="H114" s="16">
        <f t="shared" si="17"/>
        <v>0</v>
      </c>
      <c r="I114" s="16"/>
      <c r="J114" s="16"/>
      <c r="K114" s="55">
        <v>0</v>
      </c>
      <c r="L114" s="56"/>
      <c r="M114" s="16">
        <f t="shared" si="18"/>
        <v>0</v>
      </c>
      <c r="N114" s="55">
        <v>0</v>
      </c>
      <c r="O114" s="56"/>
      <c r="P114" s="62">
        <f t="shared" si="19"/>
        <v>2</v>
      </c>
      <c r="Q114" s="55">
        <v>2</v>
      </c>
      <c r="R114" s="56"/>
      <c r="S114" s="16">
        <f t="shared" si="20"/>
        <v>0</v>
      </c>
      <c r="T114" s="55">
        <v>0</v>
      </c>
      <c r="U114" s="56"/>
    </row>
    <row r="115" spans="1:21" x14ac:dyDescent="0.2">
      <c r="A115" s="37">
        <v>1997</v>
      </c>
      <c r="B115" s="48">
        <f t="shared" si="21"/>
        <v>197</v>
      </c>
      <c r="C115" s="49"/>
      <c r="D115" s="50">
        <f t="shared" si="16"/>
        <v>2</v>
      </c>
      <c r="E115" s="50"/>
      <c r="F115" s="51">
        <v>2</v>
      </c>
      <c r="G115" s="52"/>
      <c r="H115" s="50">
        <f t="shared" si="17"/>
        <v>0</v>
      </c>
      <c r="I115" s="50"/>
      <c r="J115" s="50"/>
      <c r="K115" s="51">
        <v>0</v>
      </c>
      <c r="L115" s="52"/>
      <c r="M115" s="50">
        <f t="shared" si="18"/>
        <v>0</v>
      </c>
      <c r="N115" s="51">
        <v>0</v>
      </c>
      <c r="O115" s="52"/>
      <c r="P115" s="82">
        <f t="shared" si="19"/>
        <v>1</v>
      </c>
      <c r="Q115" s="51">
        <v>1</v>
      </c>
      <c r="R115" s="52"/>
      <c r="S115" s="50">
        <f t="shared" si="20"/>
        <v>0</v>
      </c>
      <c r="T115" s="51">
        <v>0</v>
      </c>
      <c r="U115" s="52"/>
    </row>
    <row r="116" spans="1:21" x14ac:dyDescent="0.2">
      <c r="A116" s="37">
        <v>1997</v>
      </c>
      <c r="B116" s="53">
        <f t="shared" si="21"/>
        <v>198</v>
      </c>
      <c r="C116" s="54"/>
      <c r="D116" s="16">
        <f t="shared" si="16"/>
        <v>2</v>
      </c>
      <c r="E116" s="16"/>
      <c r="F116" s="55">
        <v>2</v>
      </c>
      <c r="G116" s="56"/>
      <c r="H116" s="16">
        <f t="shared" si="17"/>
        <v>0</v>
      </c>
      <c r="I116" s="16"/>
      <c r="J116" s="16"/>
      <c r="K116" s="55">
        <v>0</v>
      </c>
      <c r="L116" s="56"/>
      <c r="M116" s="16">
        <f t="shared" si="18"/>
        <v>0</v>
      </c>
      <c r="N116" s="55">
        <v>0</v>
      </c>
      <c r="O116" s="56"/>
      <c r="P116" s="62">
        <f t="shared" si="19"/>
        <v>3</v>
      </c>
      <c r="Q116" s="55">
        <v>3</v>
      </c>
      <c r="R116" s="56"/>
      <c r="S116" s="16">
        <f t="shared" si="20"/>
        <v>0</v>
      </c>
      <c r="T116" s="55">
        <v>0</v>
      </c>
      <c r="U116" s="56"/>
    </row>
    <row r="117" spans="1:21" x14ac:dyDescent="0.2">
      <c r="A117" s="37">
        <v>1997</v>
      </c>
      <c r="B117" s="53">
        <f t="shared" si="21"/>
        <v>199</v>
      </c>
      <c r="C117" s="54"/>
      <c r="D117" s="16">
        <f t="shared" si="16"/>
        <v>3</v>
      </c>
      <c r="E117" s="16"/>
      <c r="F117" s="55">
        <v>3</v>
      </c>
      <c r="G117" s="56"/>
      <c r="H117" s="16">
        <f t="shared" si="17"/>
        <v>0</v>
      </c>
      <c r="I117" s="16"/>
      <c r="J117" s="16"/>
      <c r="K117" s="55">
        <v>0</v>
      </c>
      <c r="L117" s="56"/>
      <c r="M117" s="16">
        <f t="shared" si="18"/>
        <v>0</v>
      </c>
      <c r="N117" s="55">
        <v>0</v>
      </c>
      <c r="O117" s="56"/>
      <c r="P117" s="62">
        <f t="shared" si="19"/>
        <v>4</v>
      </c>
      <c r="Q117" s="55">
        <v>4</v>
      </c>
      <c r="R117" s="56"/>
      <c r="S117" s="16">
        <f t="shared" si="20"/>
        <v>1</v>
      </c>
      <c r="T117" s="55">
        <v>1</v>
      </c>
      <c r="U117" s="56"/>
    </row>
    <row r="118" spans="1:21" x14ac:dyDescent="0.2">
      <c r="A118" s="37">
        <v>1997</v>
      </c>
      <c r="B118" s="53">
        <f t="shared" si="21"/>
        <v>200</v>
      </c>
      <c r="C118" s="54"/>
      <c r="D118" s="16">
        <f t="shared" si="16"/>
        <v>21</v>
      </c>
      <c r="E118" s="16"/>
      <c r="F118" s="55">
        <v>21</v>
      </c>
      <c r="G118" s="56"/>
      <c r="H118" s="16">
        <f t="shared" si="17"/>
        <v>2</v>
      </c>
      <c r="I118" s="16"/>
      <c r="J118" s="16"/>
      <c r="K118" s="55">
        <v>2</v>
      </c>
      <c r="L118" s="56"/>
      <c r="M118" s="16">
        <f t="shared" si="18"/>
        <v>0</v>
      </c>
      <c r="N118" s="55">
        <v>0</v>
      </c>
      <c r="O118" s="56"/>
      <c r="P118" s="62">
        <f t="shared" si="19"/>
        <v>20</v>
      </c>
      <c r="Q118" s="55">
        <v>20</v>
      </c>
      <c r="R118" s="56"/>
      <c r="S118" s="16">
        <f t="shared" si="20"/>
        <v>2</v>
      </c>
      <c r="T118" s="55">
        <v>2</v>
      </c>
      <c r="U118" s="56"/>
    </row>
    <row r="119" spans="1:21" x14ac:dyDescent="0.2">
      <c r="A119" s="37">
        <v>1997</v>
      </c>
      <c r="B119" s="53">
        <f t="shared" si="21"/>
        <v>201</v>
      </c>
      <c r="C119" s="54"/>
      <c r="D119" s="16">
        <f t="shared" si="16"/>
        <v>2</v>
      </c>
      <c r="E119" s="16"/>
      <c r="F119" s="55">
        <v>2</v>
      </c>
      <c r="G119" s="56"/>
      <c r="H119" s="16">
        <f t="shared" si="17"/>
        <v>0</v>
      </c>
      <c r="I119" s="16"/>
      <c r="J119" s="16"/>
      <c r="K119" s="55">
        <v>0</v>
      </c>
      <c r="L119" s="56"/>
      <c r="M119" s="16">
        <f t="shared" si="18"/>
        <v>0</v>
      </c>
      <c r="N119" s="55">
        <v>0</v>
      </c>
      <c r="O119" s="56"/>
      <c r="P119" s="62">
        <f t="shared" si="19"/>
        <v>0</v>
      </c>
      <c r="Q119" s="55">
        <v>0</v>
      </c>
      <c r="R119" s="56"/>
      <c r="S119" s="16">
        <f t="shared" si="20"/>
        <v>0</v>
      </c>
      <c r="T119" s="55">
        <v>0</v>
      </c>
      <c r="U119" s="56"/>
    </row>
    <row r="120" spans="1:21" x14ac:dyDescent="0.2">
      <c r="A120" s="37">
        <v>1997</v>
      </c>
      <c r="B120" s="48">
        <f t="shared" si="21"/>
        <v>202</v>
      </c>
      <c r="C120" s="49"/>
      <c r="D120" s="50">
        <f t="shared" ref="D120:D148" si="22">F120+G120</f>
        <v>2</v>
      </c>
      <c r="E120" s="50"/>
      <c r="F120" s="51">
        <v>2</v>
      </c>
      <c r="G120" s="52"/>
      <c r="H120" s="50">
        <f t="shared" si="17"/>
        <v>0</v>
      </c>
      <c r="I120" s="50"/>
      <c r="J120" s="50"/>
      <c r="K120" s="51">
        <v>0</v>
      </c>
      <c r="L120" s="52"/>
      <c r="M120" s="50">
        <f t="shared" si="18"/>
        <v>0</v>
      </c>
      <c r="N120" s="51">
        <v>0</v>
      </c>
      <c r="O120" s="52"/>
      <c r="P120" s="82">
        <f t="shared" si="19"/>
        <v>4</v>
      </c>
      <c r="Q120" s="51">
        <v>4</v>
      </c>
      <c r="R120" s="52"/>
      <c r="S120" s="50">
        <f t="shared" si="20"/>
        <v>0</v>
      </c>
      <c r="T120" s="51">
        <v>0</v>
      </c>
      <c r="U120" s="52"/>
    </row>
    <row r="121" spans="1:21" x14ac:dyDescent="0.2">
      <c r="A121" s="37">
        <v>1997</v>
      </c>
      <c r="B121" s="53">
        <f t="shared" si="21"/>
        <v>203</v>
      </c>
      <c r="C121" s="54"/>
      <c r="D121" s="16">
        <f t="shared" si="22"/>
        <v>2</v>
      </c>
      <c r="E121" s="16"/>
      <c r="F121" s="55">
        <v>2</v>
      </c>
      <c r="G121" s="56"/>
      <c r="H121" s="16">
        <f t="shared" si="17"/>
        <v>0</v>
      </c>
      <c r="I121" s="16"/>
      <c r="J121" s="16"/>
      <c r="K121" s="55">
        <v>0</v>
      </c>
      <c r="L121" s="56"/>
      <c r="M121" s="16">
        <f t="shared" si="18"/>
        <v>0</v>
      </c>
      <c r="N121" s="55">
        <v>0</v>
      </c>
      <c r="O121" s="56"/>
      <c r="P121" s="62">
        <f t="shared" si="19"/>
        <v>6</v>
      </c>
      <c r="Q121" s="55">
        <v>6</v>
      </c>
      <c r="R121" s="56"/>
      <c r="S121" s="16">
        <f t="shared" si="20"/>
        <v>0</v>
      </c>
      <c r="T121" s="55">
        <v>0</v>
      </c>
      <c r="U121" s="56"/>
    </row>
    <row r="122" spans="1:21" x14ac:dyDescent="0.2">
      <c r="A122" s="37">
        <v>1997</v>
      </c>
      <c r="B122" s="53">
        <f t="shared" si="21"/>
        <v>204</v>
      </c>
      <c r="C122" s="54"/>
      <c r="D122" s="16">
        <f t="shared" si="22"/>
        <v>1</v>
      </c>
      <c r="E122" s="16"/>
      <c r="F122" s="55">
        <v>1</v>
      </c>
      <c r="G122" s="56"/>
      <c r="H122" s="16">
        <f t="shared" si="17"/>
        <v>0</v>
      </c>
      <c r="I122" s="16"/>
      <c r="J122" s="16"/>
      <c r="K122" s="55">
        <v>0</v>
      </c>
      <c r="L122" s="56"/>
      <c r="M122" s="16">
        <f t="shared" si="18"/>
        <v>0</v>
      </c>
      <c r="N122" s="55">
        <v>0</v>
      </c>
      <c r="O122" s="56"/>
      <c r="P122" s="62">
        <f t="shared" si="19"/>
        <v>1</v>
      </c>
      <c r="Q122" s="55">
        <v>1</v>
      </c>
      <c r="R122" s="56"/>
      <c r="S122" s="16">
        <f t="shared" si="20"/>
        <v>1</v>
      </c>
      <c r="T122" s="55">
        <v>1</v>
      </c>
      <c r="U122" s="56"/>
    </row>
    <row r="123" spans="1:21" x14ac:dyDescent="0.2">
      <c r="A123" s="37">
        <v>1997</v>
      </c>
      <c r="B123" s="53">
        <f t="shared" si="21"/>
        <v>205</v>
      </c>
      <c r="C123" s="54"/>
      <c r="D123" s="16">
        <f t="shared" si="22"/>
        <v>6</v>
      </c>
      <c r="E123" s="16"/>
      <c r="F123" s="55">
        <v>6</v>
      </c>
      <c r="G123" s="56"/>
      <c r="H123" s="16">
        <f t="shared" si="17"/>
        <v>0</v>
      </c>
      <c r="I123" s="16"/>
      <c r="J123" s="16"/>
      <c r="K123" s="55">
        <v>0</v>
      </c>
      <c r="L123" s="56"/>
      <c r="M123" s="16">
        <f t="shared" si="18"/>
        <v>0</v>
      </c>
      <c r="N123" s="55">
        <v>0</v>
      </c>
      <c r="O123" s="56"/>
      <c r="P123" s="62">
        <f t="shared" si="19"/>
        <v>4</v>
      </c>
      <c r="Q123" s="55">
        <v>4</v>
      </c>
      <c r="R123" s="56"/>
      <c r="S123" s="16">
        <f t="shared" si="20"/>
        <v>1</v>
      </c>
      <c r="T123" s="55">
        <v>1</v>
      </c>
      <c r="U123" s="56"/>
    </row>
    <row r="124" spans="1:21" x14ac:dyDescent="0.2">
      <c r="A124" s="37">
        <v>1997</v>
      </c>
      <c r="B124" s="53">
        <f t="shared" si="21"/>
        <v>206</v>
      </c>
      <c r="C124" s="54"/>
      <c r="D124" s="16">
        <f t="shared" si="22"/>
        <v>0</v>
      </c>
      <c r="E124" s="16"/>
      <c r="F124" s="55">
        <v>0</v>
      </c>
      <c r="G124" s="56"/>
      <c r="H124" s="16">
        <f t="shared" si="17"/>
        <v>0</v>
      </c>
      <c r="I124" s="16"/>
      <c r="J124" s="16"/>
      <c r="K124" s="55">
        <v>0</v>
      </c>
      <c r="L124" s="56"/>
      <c r="M124" s="16">
        <f t="shared" si="18"/>
        <v>2</v>
      </c>
      <c r="N124" s="55">
        <v>2</v>
      </c>
      <c r="O124" s="56"/>
      <c r="P124" s="62">
        <f t="shared" si="19"/>
        <v>7</v>
      </c>
      <c r="Q124" s="55">
        <v>7</v>
      </c>
      <c r="R124" s="56"/>
      <c r="S124" s="16">
        <f t="shared" si="20"/>
        <v>1</v>
      </c>
      <c r="T124" s="55">
        <v>1</v>
      </c>
      <c r="U124" s="56"/>
    </row>
    <row r="125" spans="1:21" x14ac:dyDescent="0.2">
      <c r="A125" s="37">
        <v>1997</v>
      </c>
      <c r="B125" s="48">
        <f t="shared" si="21"/>
        <v>207</v>
      </c>
      <c r="C125" s="49"/>
      <c r="D125" s="50">
        <f t="shared" si="22"/>
        <v>4</v>
      </c>
      <c r="E125" s="50"/>
      <c r="F125" s="51">
        <v>4</v>
      </c>
      <c r="G125" s="52"/>
      <c r="H125" s="50">
        <f t="shared" si="17"/>
        <v>0</v>
      </c>
      <c r="I125" s="50"/>
      <c r="J125" s="50"/>
      <c r="K125" s="51">
        <v>0</v>
      </c>
      <c r="L125" s="52"/>
      <c r="M125" s="50">
        <f t="shared" si="18"/>
        <v>0</v>
      </c>
      <c r="N125" s="51">
        <v>0</v>
      </c>
      <c r="O125" s="52"/>
      <c r="P125" s="82">
        <f t="shared" si="19"/>
        <v>6</v>
      </c>
      <c r="Q125" s="51">
        <v>6</v>
      </c>
      <c r="R125" s="52"/>
      <c r="S125" s="50">
        <f t="shared" si="20"/>
        <v>0</v>
      </c>
      <c r="T125" s="51">
        <v>0</v>
      </c>
      <c r="U125" s="52"/>
    </row>
    <row r="126" spans="1:21" x14ac:dyDescent="0.2">
      <c r="A126" s="37">
        <v>1997</v>
      </c>
      <c r="B126" s="53">
        <f t="shared" si="21"/>
        <v>208</v>
      </c>
      <c r="C126" s="54"/>
      <c r="D126" s="16">
        <f t="shared" si="22"/>
        <v>0</v>
      </c>
      <c r="E126" s="16"/>
      <c r="F126" s="55">
        <v>0</v>
      </c>
      <c r="G126" s="56"/>
      <c r="H126" s="16">
        <f t="shared" si="17"/>
        <v>0</v>
      </c>
      <c r="I126" s="16"/>
      <c r="J126" s="16"/>
      <c r="K126" s="55">
        <v>0</v>
      </c>
      <c r="L126" s="56"/>
      <c r="M126" s="16">
        <f t="shared" si="18"/>
        <v>0</v>
      </c>
      <c r="N126" s="55">
        <v>0</v>
      </c>
      <c r="O126" s="56"/>
      <c r="P126" s="62">
        <f t="shared" si="19"/>
        <v>1</v>
      </c>
      <c r="Q126" s="55">
        <v>1</v>
      </c>
      <c r="R126" s="56"/>
      <c r="S126" s="16">
        <f t="shared" si="20"/>
        <v>0</v>
      </c>
      <c r="T126" s="55">
        <v>0</v>
      </c>
      <c r="U126" s="56"/>
    </row>
    <row r="127" spans="1:21" x14ac:dyDescent="0.2">
      <c r="A127" s="37">
        <v>1997</v>
      </c>
      <c r="B127" s="53">
        <f t="shared" si="21"/>
        <v>209</v>
      </c>
      <c r="C127" s="54"/>
      <c r="D127" s="16">
        <f t="shared" si="22"/>
        <v>0</v>
      </c>
      <c r="E127" s="16"/>
      <c r="F127" s="55">
        <v>0</v>
      </c>
      <c r="G127" s="56"/>
      <c r="H127" s="16">
        <f t="shared" si="17"/>
        <v>0</v>
      </c>
      <c r="I127" s="16"/>
      <c r="J127" s="16"/>
      <c r="K127" s="55">
        <v>0</v>
      </c>
      <c r="L127" s="56"/>
      <c r="M127" s="16">
        <f t="shared" si="18"/>
        <v>2</v>
      </c>
      <c r="N127" s="55">
        <v>2</v>
      </c>
      <c r="O127" s="56"/>
      <c r="P127" s="54">
        <f t="shared" si="19"/>
        <v>0</v>
      </c>
      <c r="Q127" s="55">
        <v>0</v>
      </c>
      <c r="R127" s="56"/>
      <c r="S127" s="37">
        <f t="shared" si="20"/>
        <v>0</v>
      </c>
      <c r="T127" s="55">
        <v>0</v>
      </c>
      <c r="U127" s="56"/>
    </row>
    <row r="128" spans="1:21" x14ac:dyDescent="0.2">
      <c r="A128" s="37">
        <v>1997</v>
      </c>
      <c r="B128" s="53">
        <f t="shared" si="21"/>
        <v>210</v>
      </c>
      <c r="C128" s="54"/>
      <c r="D128" s="16">
        <f t="shared" si="22"/>
        <v>0</v>
      </c>
      <c r="E128" s="16"/>
      <c r="F128" s="55">
        <v>0</v>
      </c>
      <c r="G128" s="56"/>
      <c r="H128" s="16">
        <f t="shared" si="17"/>
        <v>0</v>
      </c>
      <c r="I128" s="16"/>
      <c r="J128" s="16"/>
      <c r="K128" s="55">
        <v>0</v>
      </c>
      <c r="L128" s="56"/>
      <c r="M128" s="16">
        <f t="shared" si="18"/>
        <v>0</v>
      </c>
      <c r="N128" s="55">
        <v>0</v>
      </c>
      <c r="O128" s="56"/>
      <c r="P128" s="54">
        <f t="shared" si="19"/>
        <v>0</v>
      </c>
      <c r="Q128" s="55">
        <v>0</v>
      </c>
      <c r="R128" s="56"/>
      <c r="S128" s="37">
        <f t="shared" si="20"/>
        <v>0</v>
      </c>
      <c r="T128" s="55">
        <v>0</v>
      </c>
      <c r="U128" s="56"/>
    </row>
    <row r="129" spans="1:21" x14ac:dyDescent="0.2">
      <c r="A129" s="37">
        <v>1997</v>
      </c>
      <c r="B129" s="53">
        <f t="shared" si="21"/>
        <v>211</v>
      </c>
      <c r="C129" s="54"/>
      <c r="D129" s="16">
        <f t="shared" si="22"/>
        <v>2</v>
      </c>
      <c r="E129" s="16"/>
      <c r="F129" s="55">
        <v>2</v>
      </c>
      <c r="G129" s="56"/>
      <c r="H129" s="16">
        <f t="shared" si="17"/>
        <v>0</v>
      </c>
      <c r="I129" s="16"/>
      <c r="J129" s="16"/>
      <c r="K129" s="55">
        <v>0</v>
      </c>
      <c r="L129" s="56"/>
      <c r="M129" s="16">
        <f t="shared" si="18"/>
        <v>0</v>
      </c>
      <c r="N129" s="55">
        <v>0</v>
      </c>
      <c r="O129" s="56"/>
      <c r="P129" s="54">
        <f t="shared" si="19"/>
        <v>6</v>
      </c>
      <c r="Q129" s="55">
        <v>6</v>
      </c>
      <c r="R129" s="56"/>
      <c r="S129" s="37">
        <f t="shared" si="20"/>
        <v>3</v>
      </c>
      <c r="T129" s="55">
        <v>3</v>
      </c>
      <c r="U129" s="56"/>
    </row>
    <row r="130" spans="1:21" x14ac:dyDescent="0.2">
      <c r="A130" s="37">
        <v>1997</v>
      </c>
      <c r="B130" s="53">
        <f t="shared" si="21"/>
        <v>212</v>
      </c>
      <c r="C130" s="54"/>
      <c r="D130" s="16">
        <f t="shared" si="22"/>
        <v>1</v>
      </c>
      <c r="E130" s="16"/>
      <c r="F130" s="55">
        <v>1</v>
      </c>
      <c r="G130" s="56"/>
      <c r="H130" s="16">
        <f t="shared" si="17"/>
        <v>0</v>
      </c>
      <c r="I130" s="16"/>
      <c r="J130" s="16"/>
      <c r="K130" s="55">
        <v>0</v>
      </c>
      <c r="L130" s="56"/>
      <c r="M130" s="16">
        <f t="shared" si="18"/>
        <v>1</v>
      </c>
      <c r="N130" s="55">
        <v>1</v>
      </c>
      <c r="O130" s="56"/>
      <c r="P130" s="54">
        <f t="shared" si="19"/>
        <v>4</v>
      </c>
      <c r="Q130" s="55">
        <v>4</v>
      </c>
      <c r="R130" s="56"/>
      <c r="S130" s="37">
        <f t="shared" si="20"/>
        <v>0</v>
      </c>
      <c r="T130" s="55">
        <v>0</v>
      </c>
      <c r="U130" s="56"/>
    </row>
    <row r="131" spans="1:21" ht="13.5" thickBot="1" x14ac:dyDescent="0.25">
      <c r="A131" s="37">
        <v>1997</v>
      </c>
      <c r="B131" s="53">
        <f t="shared" si="21"/>
        <v>213</v>
      </c>
      <c r="C131" s="71"/>
      <c r="D131" s="61">
        <f t="shared" si="22"/>
        <v>2</v>
      </c>
      <c r="E131" s="61"/>
      <c r="F131" s="59">
        <v>2</v>
      </c>
      <c r="G131" s="60"/>
      <c r="H131" s="61">
        <f t="shared" si="17"/>
        <v>0</v>
      </c>
      <c r="I131" s="61"/>
      <c r="J131" s="61"/>
      <c r="K131" s="59">
        <v>0</v>
      </c>
      <c r="L131" s="60"/>
      <c r="M131" s="61">
        <f t="shared" si="18"/>
        <v>0</v>
      </c>
      <c r="N131" s="59">
        <v>0</v>
      </c>
      <c r="O131" s="60"/>
      <c r="P131" s="71">
        <f t="shared" si="19"/>
        <v>7</v>
      </c>
      <c r="Q131" s="59">
        <v>7</v>
      </c>
      <c r="R131" s="60"/>
      <c r="S131" s="85">
        <f t="shared" si="20"/>
        <v>1</v>
      </c>
      <c r="T131" s="59">
        <v>1</v>
      </c>
      <c r="U131" s="60"/>
    </row>
    <row r="132" spans="1:21" ht="13.5" thickTop="1" x14ac:dyDescent="0.2">
      <c r="A132" s="37">
        <v>1997</v>
      </c>
      <c r="B132" s="53">
        <v>214</v>
      </c>
      <c r="C132" s="54"/>
      <c r="D132" s="16">
        <f t="shared" si="22"/>
        <v>1</v>
      </c>
      <c r="E132" s="16"/>
      <c r="F132" s="55">
        <v>1</v>
      </c>
      <c r="G132" s="56"/>
      <c r="H132" s="16">
        <f t="shared" ref="H132:H162" si="23">SUM(K132:L132)</f>
        <v>1</v>
      </c>
      <c r="I132" s="16"/>
      <c r="J132" s="16"/>
      <c r="K132" s="55">
        <v>1</v>
      </c>
      <c r="L132" s="56"/>
      <c r="M132" s="16">
        <f t="shared" ref="M132:M162" si="24">N132+O132</f>
        <v>0</v>
      </c>
      <c r="N132" s="55">
        <v>0</v>
      </c>
      <c r="O132" s="56"/>
      <c r="P132" s="62">
        <f t="shared" ref="P132:P162" si="25">SUM(Q132:R132)</f>
        <v>4</v>
      </c>
      <c r="Q132" s="55">
        <v>4</v>
      </c>
      <c r="R132" s="56"/>
      <c r="S132" s="16">
        <f t="shared" ref="S132:S162" si="26">T132+U132</f>
        <v>1</v>
      </c>
      <c r="T132" s="55">
        <v>1</v>
      </c>
      <c r="U132" s="56"/>
    </row>
    <row r="133" spans="1:21" x14ac:dyDescent="0.2">
      <c r="A133" s="37">
        <v>1997</v>
      </c>
      <c r="B133" s="53">
        <f t="shared" ref="B133:B162" si="27">B132+1</f>
        <v>215</v>
      </c>
      <c r="C133" s="54"/>
      <c r="D133" s="16">
        <f t="shared" si="22"/>
        <v>2</v>
      </c>
      <c r="E133" s="16"/>
      <c r="F133" s="55">
        <v>2</v>
      </c>
      <c r="G133" s="56"/>
      <c r="H133" s="16">
        <f t="shared" si="23"/>
        <v>0</v>
      </c>
      <c r="I133" s="16"/>
      <c r="J133" s="16"/>
      <c r="K133" s="55">
        <v>0</v>
      </c>
      <c r="L133" s="56"/>
      <c r="M133" s="16">
        <f t="shared" si="24"/>
        <v>0</v>
      </c>
      <c r="N133" s="55">
        <v>0</v>
      </c>
      <c r="O133" s="56"/>
      <c r="P133" s="62">
        <f t="shared" si="25"/>
        <v>2</v>
      </c>
      <c r="Q133" s="55">
        <v>2</v>
      </c>
      <c r="R133" s="56"/>
      <c r="S133" s="16">
        <f t="shared" si="26"/>
        <v>0</v>
      </c>
      <c r="T133" s="55">
        <v>0</v>
      </c>
      <c r="U133" s="56"/>
    </row>
    <row r="134" spans="1:21" x14ac:dyDescent="0.2">
      <c r="A134" s="37">
        <v>1997</v>
      </c>
      <c r="B134" s="53">
        <f t="shared" si="27"/>
        <v>216</v>
      </c>
      <c r="C134" s="54"/>
      <c r="D134" s="16">
        <f t="shared" si="22"/>
        <v>1</v>
      </c>
      <c r="E134" s="16"/>
      <c r="F134" s="55">
        <v>1</v>
      </c>
      <c r="G134" s="56"/>
      <c r="H134" s="16">
        <f t="shared" si="23"/>
        <v>0</v>
      </c>
      <c r="I134" s="16"/>
      <c r="J134" s="16"/>
      <c r="K134" s="55">
        <v>0</v>
      </c>
      <c r="L134" s="56"/>
      <c r="M134" s="16">
        <f t="shared" si="24"/>
        <v>1</v>
      </c>
      <c r="N134" s="55">
        <v>1</v>
      </c>
      <c r="O134" s="56"/>
      <c r="P134" s="62">
        <f t="shared" si="25"/>
        <v>7</v>
      </c>
      <c r="Q134" s="55">
        <v>7</v>
      </c>
      <c r="R134" s="56"/>
      <c r="S134" s="16">
        <f t="shared" si="26"/>
        <v>2</v>
      </c>
      <c r="T134" s="55">
        <v>2</v>
      </c>
      <c r="U134" s="56"/>
    </row>
    <row r="135" spans="1:21" x14ac:dyDescent="0.2">
      <c r="A135" s="37">
        <v>1997</v>
      </c>
      <c r="B135" s="53">
        <f t="shared" si="27"/>
        <v>217</v>
      </c>
      <c r="C135" s="54"/>
      <c r="D135" s="16">
        <f t="shared" si="22"/>
        <v>0</v>
      </c>
      <c r="E135" s="16"/>
      <c r="F135" s="55">
        <v>0</v>
      </c>
      <c r="G135" s="56"/>
      <c r="H135" s="16">
        <f t="shared" si="23"/>
        <v>0</v>
      </c>
      <c r="I135" s="16"/>
      <c r="J135" s="16"/>
      <c r="K135" s="55">
        <v>0</v>
      </c>
      <c r="L135" s="56"/>
      <c r="M135" s="16">
        <f t="shared" si="24"/>
        <v>0</v>
      </c>
      <c r="N135" s="55">
        <v>0</v>
      </c>
      <c r="O135" s="56"/>
      <c r="P135" s="62">
        <f t="shared" si="25"/>
        <v>5</v>
      </c>
      <c r="Q135" s="55">
        <v>5</v>
      </c>
      <c r="R135" s="56"/>
      <c r="S135" s="16">
        <f t="shared" si="26"/>
        <v>1</v>
      </c>
      <c r="T135" s="55">
        <v>1</v>
      </c>
      <c r="U135" s="56"/>
    </row>
    <row r="136" spans="1:21" x14ac:dyDescent="0.2">
      <c r="A136" s="37">
        <v>1997</v>
      </c>
      <c r="B136" s="48">
        <f t="shared" si="27"/>
        <v>218</v>
      </c>
      <c r="C136" s="49"/>
      <c r="D136" s="50">
        <f t="shared" si="22"/>
        <v>0</v>
      </c>
      <c r="E136" s="50"/>
      <c r="F136" s="51">
        <v>0</v>
      </c>
      <c r="G136" s="52"/>
      <c r="H136" s="50">
        <f t="shared" si="23"/>
        <v>0</v>
      </c>
      <c r="I136" s="50"/>
      <c r="J136" s="50"/>
      <c r="K136" s="51">
        <v>0</v>
      </c>
      <c r="L136" s="52"/>
      <c r="M136" s="50">
        <f t="shared" si="24"/>
        <v>0</v>
      </c>
      <c r="N136" s="51">
        <v>0</v>
      </c>
      <c r="O136" s="52"/>
      <c r="P136" s="82">
        <f t="shared" si="25"/>
        <v>6</v>
      </c>
      <c r="Q136" s="51">
        <v>6</v>
      </c>
      <c r="R136" s="52"/>
      <c r="S136" s="50">
        <f t="shared" si="26"/>
        <v>2</v>
      </c>
      <c r="T136" s="51">
        <v>2</v>
      </c>
      <c r="U136" s="52"/>
    </row>
    <row r="137" spans="1:21" x14ac:dyDescent="0.2">
      <c r="A137" s="37">
        <v>1997</v>
      </c>
      <c r="B137" s="53">
        <f t="shared" si="27"/>
        <v>219</v>
      </c>
      <c r="C137" s="54"/>
      <c r="D137" s="16">
        <f t="shared" si="22"/>
        <v>1</v>
      </c>
      <c r="E137" s="16"/>
      <c r="F137" s="55">
        <v>1</v>
      </c>
      <c r="G137" s="56"/>
      <c r="H137" s="16">
        <f t="shared" si="23"/>
        <v>0</v>
      </c>
      <c r="I137" s="16"/>
      <c r="J137" s="16"/>
      <c r="K137" s="55">
        <v>0</v>
      </c>
      <c r="L137" s="56"/>
      <c r="M137" s="16">
        <f t="shared" si="24"/>
        <v>0</v>
      </c>
      <c r="N137" s="55">
        <v>0</v>
      </c>
      <c r="O137" s="56"/>
      <c r="P137" s="62">
        <f t="shared" si="25"/>
        <v>3</v>
      </c>
      <c r="Q137" s="55">
        <v>3</v>
      </c>
      <c r="R137" s="56"/>
      <c r="S137" s="16">
        <f t="shared" si="26"/>
        <v>1</v>
      </c>
      <c r="T137" s="55">
        <v>1</v>
      </c>
      <c r="U137" s="56"/>
    </row>
    <row r="138" spans="1:21" x14ac:dyDescent="0.2">
      <c r="A138" s="37">
        <v>1997</v>
      </c>
      <c r="B138" s="53">
        <f t="shared" si="27"/>
        <v>220</v>
      </c>
      <c r="C138" s="54"/>
      <c r="D138" s="16">
        <f t="shared" si="22"/>
        <v>1</v>
      </c>
      <c r="E138" s="16"/>
      <c r="F138" s="55">
        <v>1</v>
      </c>
      <c r="G138" s="56"/>
      <c r="H138" s="16">
        <f t="shared" si="23"/>
        <v>0</v>
      </c>
      <c r="I138" s="16"/>
      <c r="J138" s="16"/>
      <c r="K138" s="55">
        <v>0</v>
      </c>
      <c r="L138" s="56"/>
      <c r="M138" s="16">
        <f t="shared" si="24"/>
        <v>0</v>
      </c>
      <c r="N138" s="55">
        <v>0</v>
      </c>
      <c r="O138" s="56"/>
      <c r="P138" s="62">
        <f t="shared" si="25"/>
        <v>2</v>
      </c>
      <c r="Q138" s="55">
        <v>2</v>
      </c>
      <c r="R138" s="56"/>
      <c r="S138" s="16">
        <f t="shared" si="26"/>
        <v>0</v>
      </c>
      <c r="T138" s="55">
        <v>0</v>
      </c>
      <c r="U138" s="56"/>
    </row>
    <row r="139" spans="1:21" s="90" customFormat="1" x14ac:dyDescent="0.2">
      <c r="A139" s="37">
        <v>1997</v>
      </c>
      <c r="B139" s="65">
        <f t="shared" si="27"/>
        <v>221</v>
      </c>
      <c r="C139" s="66"/>
      <c r="D139" s="67">
        <f t="shared" si="22"/>
        <v>0</v>
      </c>
      <c r="E139" s="67"/>
      <c r="F139" s="68">
        <v>0</v>
      </c>
      <c r="G139" s="69"/>
      <c r="H139" s="67">
        <f t="shared" si="23"/>
        <v>0</v>
      </c>
      <c r="I139" s="67"/>
      <c r="J139" s="67"/>
      <c r="K139" s="68">
        <v>0</v>
      </c>
      <c r="L139" s="69"/>
      <c r="M139" s="67">
        <f t="shared" si="24"/>
        <v>0</v>
      </c>
      <c r="N139" s="68">
        <v>0</v>
      </c>
      <c r="O139" s="69"/>
      <c r="P139" s="86">
        <f t="shared" si="25"/>
        <v>0</v>
      </c>
      <c r="Q139" s="68">
        <v>0</v>
      </c>
      <c r="R139" s="69"/>
      <c r="S139" s="67">
        <f t="shared" si="26"/>
        <v>0</v>
      </c>
      <c r="T139" s="68">
        <v>0</v>
      </c>
      <c r="U139" s="69"/>
    </row>
    <row r="140" spans="1:21" x14ac:dyDescent="0.2">
      <c r="A140" s="37">
        <v>1997</v>
      </c>
      <c r="B140" s="53">
        <f t="shared" si="27"/>
        <v>222</v>
      </c>
      <c r="C140" s="54"/>
      <c r="D140" s="16">
        <f t="shared" si="22"/>
        <v>1</v>
      </c>
      <c r="E140" s="16"/>
      <c r="F140" s="55">
        <v>1</v>
      </c>
      <c r="G140" s="56"/>
      <c r="H140" s="16">
        <f t="shared" si="23"/>
        <v>0</v>
      </c>
      <c r="I140" s="16"/>
      <c r="J140" s="16"/>
      <c r="K140" s="55">
        <v>0</v>
      </c>
      <c r="L140" s="56"/>
      <c r="M140" s="16">
        <f t="shared" si="24"/>
        <v>0</v>
      </c>
      <c r="N140" s="55">
        <v>0</v>
      </c>
      <c r="O140" s="56"/>
      <c r="P140" s="62">
        <f t="shared" si="25"/>
        <v>7</v>
      </c>
      <c r="Q140" s="55">
        <v>7</v>
      </c>
      <c r="R140" s="56"/>
      <c r="S140" s="16">
        <f t="shared" si="26"/>
        <v>1</v>
      </c>
      <c r="T140" s="55">
        <v>1</v>
      </c>
      <c r="U140" s="56"/>
    </row>
    <row r="141" spans="1:21" x14ac:dyDescent="0.2">
      <c r="A141" s="37">
        <v>1997</v>
      </c>
      <c r="B141" s="48">
        <f t="shared" si="27"/>
        <v>223</v>
      </c>
      <c r="C141" s="49"/>
      <c r="D141" s="50">
        <f t="shared" si="22"/>
        <v>1</v>
      </c>
      <c r="E141" s="50"/>
      <c r="F141" s="51">
        <v>1</v>
      </c>
      <c r="G141" s="52"/>
      <c r="H141" s="50">
        <f t="shared" si="23"/>
        <v>0</v>
      </c>
      <c r="I141" s="50"/>
      <c r="J141" s="50"/>
      <c r="K141" s="51">
        <v>0</v>
      </c>
      <c r="L141" s="52"/>
      <c r="M141" s="50">
        <f t="shared" si="24"/>
        <v>0</v>
      </c>
      <c r="N141" s="51">
        <v>0</v>
      </c>
      <c r="O141" s="52"/>
      <c r="P141" s="82">
        <f t="shared" si="25"/>
        <v>15</v>
      </c>
      <c r="Q141" s="51">
        <v>15</v>
      </c>
      <c r="R141" s="52"/>
      <c r="S141" s="50">
        <f t="shared" si="26"/>
        <v>5</v>
      </c>
      <c r="T141" s="51">
        <v>5</v>
      </c>
      <c r="U141" s="52"/>
    </row>
    <row r="142" spans="1:21" x14ac:dyDescent="0.2">
      <c r="A142" s="37">
        <v>1997</v>
      </c>
      <c r="B142" s="53">
        <f t="shared" si="27"/>
        <v>224</v>
      </c>
      <c r="C142" s="54"/>
      <c r="D142" s="16">
        <f t="shared" si="22"/>
        <v>1</v>
      </c>
      <c r="E142" s="16"/>
      <c r="F142" s="55">
        <v>1</v>
      </c>
      <c r="G142" s="56"/>
      <c r="H142" s="16">
        <f t="shared" si="23"/>
        <v>0</v>
      </c>
      <c r="I142" s="16"/>
      <c r="J142" s="16"/>
      <c r="K142" s="55">
        <v>0</v>
      </c>
      <c r="L142" s="56"/>
      <c r="M142" s="16">
        <f t="shared" si="24"/>
        <v>0</v>
      </c>
      <c r="N142" s="55">
        <v>0</v>
      </c>
      <c r="O142" s="56"/>
      <c r="P142" s="62">
        <f t="shared" si="25"/>
        <v>6</v>
      </c>
      <c r="Q142" s="55">
        <v>6</v>
      </c>
      <c r="R142" s="56"/>
      <c r="S142" s="16">
        <f t="shared" si="26"/>
        <v>0</v>
      </c>
      <c r="T142" s="55">
        <v>0</v>
      </c>
      <c r="U142" s="56"/>
    </row>
    <row r="143" spans="1:21" x14ac:dyDescent="0.2">
      <c r="A143" s="37">
        <v>1997</v>
      </c>
      <c r="B143" s="53">
        <f t="shared" si="27"/>
        <v>225</v>
      </c>
      <c r="C143" s="54"/>
      <c r="D143" s="16">
        <f t="shared" si="22"/>
        <v>0</v>
      </c>
      <c r="E143" s="16"/>
      <c r="F143" s="55">
        <v>0</v>
      </c>
      <c r="G143" s="56"/>
      <c r="H143" s="16">
        <f t="shared" si="23"/>
        <v>0</v>
      </c>
      <c r="I143" s="16"/>
      <c r="J143" s="16"/>
      <c r="K143" s="55">
        <v>0</v>
      </c>
      <c r="L143" s="56"/>
      <c r="M143" s="16">
        <f t="shared" si="24"/>
        <v>0</v>
      </c>
      <c r="N143" s="55">
        <v>0</v>
      </c>
      <c r="O143" s="56"/>
      <c r="P143" s="62">
        <f t="shared" si="25"/>
        <v>8</v>
      </c>
      <c r="Q143" s="55">
        <v>8</v>
      </c>
      <c r="R143" s="56"/>
      <c r="S143" s="16">
        <f t="shared" si="26"/>
        <v>1</v>
      </c>
      <c r="T143" s="55">
        <v>1</v>
      </c>
      <c r="U143" s="56"/>
    </row>
    <row r="144" spans="1:21" x14ac:dyDescent="0.2">
      <c r="A144" s="37">
        <v>1997</v>
      </c>
      <c r="B144" s="53">
        <f t="shared" si="27"/>
        <v>226</v>
      </c>
      <c r="C144" s="54"/>
      <c r="D144" s="16">
        <f t="shared" si="22"/>
        <v>0</v>
      </c>
      <c r="E144" s="16"/>
      <c r="F144" s="55">
        <v>0</v>
      </c>
      <c r="G144" s="56"/>
      <c r="H144" s="16">
        <f t="shared" si="23"/>
        <v>0</v>
      </c>
      <c r="I144" s="16"/>
      <c r="J144" s="16"/>
      <c r="K144" s="55">
        <v>0</v>
      </c>
      <c r="L144" s="56"/>
      <c r="M144" s="16">
        <f t="shared" si="24"/>
        <v>0</v>
      </c>
      <c r="N144" s="55">
        <v>0</v>
      </c>
      <c r="O144" s="56"/>
      <c r="P144" s="62">
        <f t="shared" si="25"/>
        <v>5</v>
      </c>
      <c r="Q144" s="55">
        <v>5</v>
      </c>
      <c r="R144" s="56"/>
      <c r="S144" s="16">
        <f t="shared" si="26"/>
        <v>0</v>
      </c>
      <c r="T144" s="55">
        <v>0</v>
      </c>
      <c r="U144" s="56"/>
    </row>
    <row r="145" spans="1:21" x14ac:dyDescent="0.2">
      <c r="A145" s="37">
        <v>1997</v>
      </c>
      <c r="B145" s="53">
        <f t="shared" si="27"/>
        <v>227</v>
      </c>
      <c r="C145" s="54"/>
      <c r="D145" s="16">
        <f t="shared" si="22"/>
        <v>0</v>
      </c>
      <c r="E145" s="16"/>
      <c r="F145" s="55">
        <v>0</v>
      </c>
      <c r="G145" s="56"/>
      <c r="H145" s="16">
        <f t="shared" si="23"/>
        <v>0</v>
      </c>
      <c r="I145" s="16"/>
      <c r="J145" s="16"/>
      <c r="K145" s="55">
        <v>0</v>
      </c>
      <c r="L145" s="56"/>
      <c r="M145" s="16">
        <f t="shared" si="24"/>
        <v>0</v>
      </c>
      <c r="N145" s="55">
        <v>0</v>
      </c>
      <c r="O145" s="56"/>
      <c r="P145" s="62">
        <f t="shared" si="25"/>
        <v>10</v>
      </c>
      <c r="Q145" s="55">
        <v>10</v>
      </c>
      <c r="R145" s="56"/>
      <c r="S145" s="16">
        <f t="shared" si="26"/>
        <v>1</v>
      </c>
      <c r="T145" s="55">
        <v>1</v>
      </c>
      <c r="U145" s="56"/>
    </row>
    <row r="146" spans="1:21" x14ac:dyDescent="0.2">
      <c r="A146" s="37">
        <v>1997</v>
      </c>
      <c r="B146" s="48">
        <f t="shared" si="27"/>
        <v>228</v>
      </c>
      <c r="C146" s="49"/>
      <c r="D146" s="50">
        <f t="shared" si="22"/>
        <v>0</v>
      </c>
      <c r="E146" s="50"/>
      <c r="F146" s="51">
        <v>0</v>
      </c>
      <c r="G146" s="52"/>
      <c r="H146" s="50">
        <f t="shared" si="23"/>
        <v>0</v>
      </c>
      <c r="I146" s="50"/>
      <c r="J146" s="50"/>
      <c r="K146" s="51">
        <v>0</v>
      </c>
      <c r="L146" s="52"/>
      <c r="M146" s="50">
        <f t="shared" si="24"/>
        <v>0</v>
      </c>
      <c r="N146" s="51">
        <v>0</v>
      </c>
      <c r="O146" s="52"/>
      <c r="P146" s="82">
        <f t="shared" si="25"/>
        <v>5</v>
      </c>
      <c r="Q146" s="51">
        <v>5</v>
      </c>
      <c r="R146" s="52"/>
      <c r="S146" s="50">
        <f t="shared" si="26"/>
        <v>0</v>
      </c>
      <c r="T146" s="51">
        <v>0</v>
      </c>
      <c r="U146" s="52"/>
    </row>
    <row r="147" spans="1:21" x14ac:dyDescent="0.2">
      <c r="A147" s="37">
        <v>1997</v>
      </c>
      <c r="B147" s="53">
        <f t="shared" si="27"/>
        <v>229</v>
      </c>
      <c r="C147" s="54"/>
      <c r="D147" s="16">
        <f t="shared" si="22"/>
        <v>1</v>
      </c>
      <c r="E147" s="16"/>
      <c r="F147" s="55">
        <v>1</v>
      </c>
      <c r="G147" s="56"/>
      <c r="H147" s="16">
        <f t="shared" si="23"/>
        <v>0</v>
      </c>
      <c r="I147" s="16"/>
      <c r="J147" s="16"/>
      <c r="K147" s="55">
        <v>0</v>
      </c>
      <c r="L147" s="56"/>
      <c r="M147" s="16">
        <f t="shared" si="24"/>
        <v>0</v>
      </c>
      <c r="N147" s="55">
        <v>0</v>
      </c>
      <c r="O147" s="56"/>
      <c r="P147" s="62">
        <f t="shared" si="25"/>
        <v>7</v>
      </c>
      <c r="Q147" s="55">
        <v>7</v>
      </c>
      <c r="R147" s="56"/>
      <c r="S147" s="16">
        <f t="shared" si="26"/>
        <v>1</v>
      </c>
      <c r="T147" s="55">
        <v>1</v>
      </c>
      <c r="U147" s="56"/>
    </row>
    <row r="148" spans="1:21" x14ac:dyDescent="0.2">
      <c r="A148" s="37">
        <v>1997</v>
      </c>
      <c r="B148" s="53">
        <f t="shared" si="27"/>
        <v>230</v>
      </c>
      <c r="C148" s="54"/>
      <c r="D148" s="16">
        <f t="shared" si="22"/>
        <v>1</v>
      </c>
      <c r="E148" s="16"/>
      <c r="F148" s="55">
        <v>1</v>
      </c>
      <c r="G148" s="56"/>
      <c r="H148" s="16">
        <f t="shared" si="23"/>
        <v>0</v>
      </c>
      <c r="I148" s="16"/>
      <c r="J148" s="16"/>
      <c r="K148" s="55">
        <v>0</v>
      </c>
      <c r="L148" s="56"/>
      <c r="M148" s="16">
        <f t="shared" si="24"/>
        <v>0</v>
      </c>
      <c r="N148" s="55">
        <v>0</v>
      </c>
      <c r="O148" s="56"/>
      <c r="P148" s="62">
        <f t="shared" si="25"/>
        <v>8</v>
      </c>
      <c r="Q148" s="55">
        <v>8</v>
      </c>
      <c r="R148" s="56"/>
      <c r="S148" s="16">
        <f t="shared" si="26"/>
        <v>2</v>
      </c>
      <c r="T148" s="55">
        <v>2</v>
      </c>
      <c r="U148" s="56"/>
    </row>
    <row r="149" spans="1:21" x14ac:dyDescent="0.2">
      <c r="A149" s="37">
        <v>1997</v>
      </c>
      <c r="B149" s="53">
        <f t="shared" si="27"/>
        <v>231</v>
      </c>
      <c r="C149" s="54"/>
      <c r="D149" s="16"/>
      <c r="E149" s="16">
        <f t="shared" ref="E149:E162" si="28">F149+G149</f>
        <v>1</v>
      </c>
      <c r="F149" s="55">
        <v>1</v>
      </c>
      <c r="G149" s="56"/>
      <c r="H149" s="16">
        <f t="shared" si="23"/>
        <v>0</v>
      </c>
      <c r="I149" s="16"/>
      <c r="J149" s="16"/>
      <c r="K149" s="55">
        <v>0</v>
      </c>
      <c r="L149" s="56"/>
      <c r="M149" s="16">
        <f t="shared" si="24"/>
        <v>0</v>
      </c>
      <c r="N149" s="55">
        <v>0</v>
      </c>
      <c r="O149" s="56"/>
      <c r="P149" s="62">
        <f t="shared" si="25"/>
        <v>11</v>
      </c>
      <c r="Q149" s="55">
        <v>11</v>
      </c>
      <c r="R149" s="56"/>
      <c r="S149" s="16">
        <f t="shared" si="26"/>
        <v>3</v>
      </c>
      <c r="T149" s="55">
        <v>3</v>
      </c>
      <c r="U149" s="56"/>
    </row>
    <row r="150" spans="1:21" x14ac:dyDescent="0.2">
      <c r="A150" s="37">
        <v>1997</v>
      </c>
      <c r="B150" s="53">
        <f t="shared" si="27"/>
        <v>232</v>
      </c>
      <c r="C150" s="54"/>
      <c r="D150" s="16"/>
      <c r="E150" s="16">
        <f t="shared" si="28"/>
        <v>0</v>
      </c>
      <c r="F150" s="55">
        <v>0</v>
      </c>
      <c r="G150" s="56"/>
      <c r="H150" s="16">
        <f t="shared" si="23"/>
        <v>0</v>
      </c>
      <c r="I150" s="16"/>
      <c r="J150" s="16"/>
      <c r="K150" s="55">
        <v>0</v>
      </c>
      <c r="L150" s="56"/>
      <c r="M150" s="16">
        <f t="shared" si="24"/>
        <v>0</v>
      </c>
      <c r="N150" s="55">
        <v>0</v>
      </c>
      <c r="O150" s="56"/>
      <c r="P150" s="62">
        <f t="shared" si="25"/>
        <v>6</v>
      </c>
      <c r="Q150" s="55">
        <v>6</v>
      </c>
      <c r="R150" s="56"/>
      <c r="S150" s="16">
        <f t="shared" si="26"/>
        <v>0</v>
      </c>
      <c r="T150" s="55">
        <v>0</v>
      </c>
      <c r="U150" s="56"/>
    </row>
    <row r="151" spans="1:21" x14ac:dyDescent="0.2">
      <c r="A151" s="37">
        <v>1997</v>
      </c>
      <c r="B151" s="48">
        <f t="shared" si="27"/>
        <v>233</v>
      </c>
      <c r="C151" s="49"/>
      <c r="D151" s="50"/>
      <c r="E151" s="50">
        <f t="shared" si="28"/>
        <v>0</v>
      </c>
      <c r="F151" s="51">
        <v>0</v>
      </c>
      <c r="G151" s="52"/>
      <c r="H151" s="50">
        <f t="shared" si="23"/>
        <v>0</v>
      </c>
      <c r="I151" s="50"/>
      <c r="J151" s="50"/>
      <c r="K151" s="51">
        <v>0</v>
      </c>
      <c r="L151" s="52"/>
      <c r="M151" s="50">
        <f t="shared" si="24"/>
        <v>0</v>
      </c>
      <c r="N151" s="51">
        <v>0</v>
      </c>
      <c r="O151" s="52"/>
      <c r="P151" s="82">
        <f t="shared" si="25"/>
        <v>14</v>
      </c>
      <c r="Q151" s="51">
        <v>14</v>
      </c>
      <c r="R151" s="52"/>
      <c r="S151" s="50">
        <f t="shared" si="26"/>
        <v>4</v>
      </c>
      <c r="T151" s="51">
        <v>4</v>
      </c>
      <c r="U151" s="52"/>
    </row>
    <row r="152" spans="1:21" x14ac:dyDescent="0.2">
      <c r="A152" s="37">
        <v>1997</v>
      </c>
      <c r="B152" s="53">
        <f t="shared" si="27"/>
        <v>234</v>
      </c>
      <c r="C152" s="54"/>
      <c r="D152" s="16"/>
      <c r="E152" s="16">
        <f t="shared" si="28"/>
        <v>1</v>
      </c>
      <c r="F152" s="55">
        <v>1</v>
      </c>
      <c r="G152" s="56"/>
      <c r="H152" s="16">
        <f t="shared" si="23"/>
        <v>0</v>
      </c>
      <c r="I152" s="16"/>
      <c r="J152" s="16"/>
      <c r="K152" s="55">
        <v>0</v>
      </c>
      <c r="L152" s="56"/>
      <c r="M152" s="16">
        <f t="shared" si="24"/>
        <v>0</v>
      </c>
      <c r="N152" s="55">
        <v>0</v>
      </c>
      <c r="O152" s="56"/>
      <c r="P152" s="62">
        <f t="shared" si="25"/>
        <v>7</v>
      </c>
      <c r="Q152" s="55">
        <v>7</v>
      </c>
      <c r="R152" s="56"/>
      <c r="S152" s="16">
        <f t="shared" si="26"/>
        <v>1</v>
      </c>
      <c r="T152" s="55">
        <v>1</v>
      </c>
      <c r="U152" s="56"/>
    </row>
    <row r="153" spans="1:21" x14ac:dyDescent="0.2">
      <c r="A153" s="37">
        <v>1997</v>
      </c>
      <c r="B153" s="53">
        <f t="shared" si="27"/>
        <v>235</v>
      </c>
      <c r="C153" s="54"/>
      <c r="D153" s="16"/>
      <c r="E153" s="16">
        <f t="shared" si="28"/>
        <v>0</v>
      </c>
      <c r="F153" s="55">
        <v>0</v>
      </c>
      <c r="G153" s="56"/>
      <c r="H153" s="16">
        <f t="shared" si="23"/>
        <v>0</v>
      </c>
      <c r="I153" s="16"/>
      <c r="J153" s="16"/>
      <c r="K153" s="55">
        <v>0</v>
      </c>
      <c r="L153" s="56"/>
      <c r="M153" s="16">
        <f t="shared" si="24"/>
        <v>0</v>
      </c>
      <c r="N153" s="55">
        <v>0</v>
      </c>
      <c r="O153" s="56"/>
      <c r="P153" s="62">
        <f t="shared" si="25"/>
        <v>8</v>
      </c>
      <c r="Q153" s="55">
        <v>8</v>
      </c>
      <c r="R153" s="56"/>
      <c r="S153" s="16">
        <f t="shared" si="26"/>
        <v>0</v>
      </c>
      <c r="T153" s="55">
        <v>0</v>
      </c>
      <c r="U153" s="56"/>
    </row>
    <row r="154" spans="1:21" x14ac:dyDescent="0.2">
      <c r="A154" s="37">
        <v>1997</v>
      </c>
      <c r="B154" s="53">
        <f t="shared" si="27"/>
        <v>236</v>
      </c>
      <c r="C154" s="54"/>
      <c r="D154" s="16"/>
      <c r="E154" s="16">
        <f t="shared" si="28"/>
        <v>0</v>
      </c>
      <c r="F154" s="55">
        <v>0</v>
      </c>
      <c r="G154" s="56"/>
      <c r="H154" s="16">
        <f t="shared" si="23"/>
        <v>0</v>
      </c>
      <c r="I154" s="16"/>
      <c r="J154" s="16"/>
      <c r="K154" s="55">
        <v>0</v>
      </c>
      <c r="L154" s="56"/>
      <c r="M154" s="16">
        <f t="shared" si="24"/>
        <v>0</v>
      </c>
      <c r="N154" s="55">
        <v>0</v>
      </c>
      <c r="O154" s="56"/>
      <c r="P154" s="62">
        <f t="shared" si="25"/>
        <v>10</v>
      </c>
      <c r="Q154" s="55">
        <v>10</v>
      </c>
      <c r="R154" s="56"/>
      <c r="S154" s="16">
        <f t="shared" si="26"/>
        <v>2</v>
      </c>
      <c r="T154" s="55">
        <v>2</v>
      </c>
      <c r="U154" s="56"/>
    </row>
    <row r="155" spans="1:21" x14ac:dyDescent="0.2">
      <c r="A155" s="37">
        <v>1997</v>
      </c>
      <c r="B155" s="53">
        <f t="shared" si="27"/>
        <v>237</v>
      </c>
      <c r="C155" s="54"/>
      <c r="D155" s="16"/>
      <c r="E155" s="16">
        <f t="shared" si="28"/>
        <v>0</v>
      </c>
      <c r="F155" s="55">
        <v>0</v>
      </c>
      <c r="G155" s="56"/>
      <c r="H155" s="16">
        <f t="shared" si="23"/>
        <v>0</v>
      </c>
      <c r="I155" s="16"/>
      <c r="J155" s="16"/>
      <c r="K155" s="55">
        <v>0</v>
      </c>
      <c r="L155" s="56"/>
      <c r="M155" s="16">
        <f t="shared" si="24"/>
        <v>0</v>
      </c>
      <c r="N155" s="55">
        <v>0</v>
      </c>
      <c r="O155" s="56"/>
      <c r="P155" s="62">
        <f t="shared" si="25"/>
        <v>19</v>
      </c>
      <c r="Q155" s="55">
        <v>19</v>
      </c>
      <c r="R155" s="56"/>
      <c r="S155" s="16">
        <f t="shared" si="26"/>
        <v>3</v>
      </c>
      <c r="T155" s="55">
        <v>3</v>
      </c>
      <c r="U155" s="56"/>
    </row>
    <row r="156" spans="1:21" x14ac:dyDescent="0.2">
      <c r="A156" s="37">
        <v>1997</v>
      </c>
      <c r="B156" s="48">
        <f t="shared" si="27"/>
        <v>238</v>
      </c>
      <c r="C156" s="49"/>
      <c r="D156" s="50"/>
      <c r="E156" s="50">
        <f t="shared" si="28"/>
        <v>0</v>
      </c>
      <c r="F156" s="51">
        <v>0</v>
      </c>
      <c r="G156" s="52"/>
      <c r="H156" s="50">
        <f t="shared" si="23"/>
        <v>0</v>
      </c>
      <c r="I156" s="50"/>
      <c r="J156" s="50"/>
      <c r="K156" s="51">
        <v>0</v>
      </c>
      <c r="L156" s="52"/>
      <c r="M156" s="50">
        <f t="shared" si="24"/>
        <v>0</v>
      </c>
      <c r="N156" s="51">
        <v>0</v>
      </c>
      <c r="O156" s="52"/>
      <c r="P156" s="82">
        <f t="shared" si="25"/>
        <v>7</v>
      </c>
      <c r="Q156" s="51">
        <v>7</v>
      </c>
      <c r="R156" s="52"/>
      <c r="S156" s="50">
        <f t="shared" si="26"/>
        <v>0</v>
      </c>
      <c r="T156" s="51">
        <v>0</v>
      </c>
      <c r="U156" s="52"/>
    </row>
    <row r="157" spans="1:21" x14ac:dyDescent="0.2">
      <c r="A157" s="37">
        <v>1997</v>
      </c>
      <c r="B157" s="53">
        <f t="shared" si="27"/>
        <v>239</v>
      </c>
      <c r="C157" s="54"/>
      <c r="D157" s="16"/>
      <c r="E157" s="16">
        <f t="shared" si="28"/>
        <v>0</v>
      </c>
      <c r="F157" s="55">
        <v>0</v>
      </c>
      <c r="G157" s="56"/>
      <c r="H157" s="16">
        <f t="shared" si="23"/>
        <v>0</v>
      </c>
      <c r="I157" s="16"/>
      <c r="J157" s="16"/>
      <c r="K157" s="55">
        <v>0</v>
      </c>
      <c r="L157" s="56"/>
      <c r="M157" s="16">
        <f t="shared" si="24"/>
        <v>0</v>
      </c>
      <c r="N157" s="55">
        <v>0</v>
      </c>
      <c r="O157" s="56"/>
      <c r="P157" s="62">
        <f t="shared" si="25"/>
        <v>9</v>
      </c>
      <c r="Q157" s="55">
        <v>9</v>
      </c>
      <c r="R157" s="56"/>
      <c r="S157" s="16">
        <f t="shared" si="26"/>
        <v>0</v>
      </c>
      <c r="T157" s="55">
        <v>0</v>
      </c>
      <c r="U157" s="56"/>
    </row>
    <row r="158" spans="1:21" x14ac:dyDescent="0.2">
      <c r="A158" s="37">
        <v>1997</v>
      </c>
      <c r="B158" s="53">
        <f t="shared" si="27"/>
        <v>240</v>
      </c>
      <c r="C158" s="54"/>
      <c r="D158" s="16"/>
      <c r="E158" s="16">
        <f t="shared" si="28"/>
        <v>0</v>
      </c>
      <c r="F158" s="55">
        <v>0</v>
      </c>
      <c r="G158" s="56"/>
      <c r="H158" s="16">
        <f t="shared" si="23"/>
        <v>0</v>
      </c>
      <c r="I158" s="16"/>
      <c r="J158" s="16"/>
      <c r="K158" s="55">
        <v>0</v>
      </c>
      <c r="L158" s="56"/>
      <c r="M158" s="16">
        <f t="shared" si="24"/>
        <v>0</v>
      </c>
      <c r="N158" s="55">
        <v>0</v>
      </c>
      <c r="O158" s="56"/>
      <c r="P158" s="54">
        <f t="shared" si="25"/>
        <v>15</v>
      </c>
      <c r="Q158" s="55">
        <v>15</v>
      </c>
      <c r="R158" s="56"/>
      <c r="S158" s="37">
        <f t="shared" si="26"/>
        <v>2</v>
      </c>
      <c r="T158" s="55">
        <v>2</v>
      </c>
      <c r="U158" s="56"/>
    </row>
    <row r="159" spans="1:21" x14ac:dyDescent="0.2">
      <c r="A159" s="37">
        <v>1997</v>
      </c>
      <c r="B159" s="53">
        <f t="shared" si="27"/>
        <v>241</v>
      </c>
      <c r="C159" s="54"/>
      <c r="D159" s="16"/>
      <c r="E159" s="16">
        <f t="shared" si="28"/>
        <v>1</v>
      </c>
      <c r="F159" s="55">
        <v>1</v>
      </c>
      <c r="G159" s="56"/>
      <c r="H159" s="16">
        <f t="shared" si="23"/>
        <v>1</v>
      </c>
      <c r="I159" s="16"/>
      <c r="J159" s="16"/>
      <c r="K159" s="55">
        <v>1</v>
      </c>
      <c r="L159" s="56"/>
      <c r="M159" s="16">
        <f t="shared" si="24"/>
        <v>0</v>
      </c>
      <c r="N159" s="55">
        <v>0</v>
      </c>
      <c r="O159" s="56"/>
      <c r="P159" s="54">
        <f t="shared" si="25"/>
        <v>9</v>
      </c>
      <c r="Q159" s="55">
        <v>9</v>
      </c>
      <c r="R159" s="56"/>
      <c r="S159" s="37">
        <f t="shared" si="26"/>
        <v>1</v>
      </c>
      <c r="T159" s="55">
        <v>1</v>
      </c>
      <c r="U159" s="56"/>
    </row>
    <row r="160" spans="1:21" x14ac:dyDescent="0.2">
      <c r="A160" s="37">
        <v>1997</v>
      </c>
      <c r="B160" s="53">
        <f t="shared" si="27"/>
        <v>242</v>
      </c>
      <c r="C160" s="54"/>
      <c r="D160" s="16"/>
      <c r="E160" s="16">
        <f t="shared" si="28"/>
        <v>0</v>
      </c>
      <c r="F160" s="55">
        <v>0</v>
      </c>
      <c r="G160" s="56"/>
      <c r="H160" s="16">
        <f t="shared" si="23"/>
        <v>0</v>
      </c>
      <c r="I160" s="16"/>
      <c r="J160" s="16"/>
      <c r="K160" s="55">
        <v>0</v>
      </c>
      <c r="L160" s="56"/>
      <c r="M160" s="16">
        <f t="shared" si="24"/>
        <v>0</v>
      </c>
      <c r="N160" s="55">
        <v>0</v>
      </c>
      <c r="O160" s="56"/>
      <c r="P160" s="54">
        <f t="shared" si="25"/>
        <v>7</v>
      </c>
      <c r="Q160" s="55">
        <v>7</v>
      </c>
      <c r="R160" s="56"/>
      <c r="S160" s="37">
        <f t="shared" si="26"/>
        <v>0</v>
      </c>
      <c r="T160" s="55">
        <v>0</v>
      </c>
      <c r="U160" s="56"/>
    </row>
    <row r="161" spans="1:21" x14ac:dyDescent="0.2">
      <c r="A161" s="37">
        <v>1997</v>
      </c>
      <c r="B161" s="53">
        <f t="shared" si="27"/>
        <v>243</v>
      </c>
      <c r="C161" s="54"/>
      <c r="D161" s="16"/>
      <c r="E161" s="16">
        <f t="shared" si="28"/>
        <v>0</v>
      </c>
      <c r="F161" s="55">
        <v>0</v>
      </c>
      <c r="G161" s="56"/>
      <c r="H161" s="16">
        <f t="shared" si="23"/>
        <v>0</v>
      </c>
      <c r="I161" s="16"/>
      <c r="J161" s="16"/>
      <c r="K161" s="55">
        <v>0</v>
      </c>
      <c r="L161" s="56"/>
      <c r="M161" s="16">
        <f t="shared" si="24"/>
        <v>0</v>
      </c>
      <c r="N161" s="55">
        <v>0</v>
      </c>
      <c r="O161" s="56"/>
      <c r="P161" s="54">
        <f t="shared" si="25"/>
        <v>3</v>
      </c>
      <c r="Q161" s="55">
        <v>3</v>
      </c>
      <c r="R161" s="56"/>
      <c r="S161" s="37">
        <f t="shared" si="26"/>
        <v>0</v>
      </c>
      <c r="T161" s="55">
        <v>0</v>
      </c>
      <c r="U161" s="56"/>
    </row>
    <row r="162" spans="1:21" ht="13.5" thickBot="1" x14ac:dyDescent="0.25">
      <c r="A162" s="37">
        <v>1997</v>
      </c>
      <c r="B162" s="53">
        <f t="shared" si="27"/>
        <v>244</v>
      </c>
      <c r="C162" s="71"/>
      <c r="D162" s="61"/>
      <c r="E162" s="61">
        <f t="shared" si="28"/>
        <v>0</v>
      </c>
      <c r="F162" s="59">
        <v>0</v>
      </c>
      <c r="G162" s="60"/>
      <c r="H162" s="61">
        <f t="shared" si="23"/>
        <v>0</v>
      </c>
      <c r="I162" s="61"/>
      <c r="J162" s="61"/>
      <c r="K162" s="59">
        <v>0</v>
      </c>
      <c r="L162" s="60"/>
      <c r="M162" s="61">
        <f t="shared" si="24"/>
        <v>0</v>
      </c>
      <c r="N162" s="59">
        <v>0</v>
      </c>
      <c r="O162" s="60"/>
      <c r="P162" s="71">
        <f t="shared" si="25"/>
        <v>9</v>
      </c>
      <c r="Q162" s="59">
        <v>9</v>
      </c>
      <c r="R162" s="60"/>
      <c r="S162" s="85">
        <f t="shared" si="26"/>
        <v>1</v>
      </c>
      <c r="T162" s="59">
        <v>1</v>
      </c>
      <c r="U162" s="60"/>
    </row>
    <row r="163" spans="1:21" ht="13.5" thickTop="1" x14ac:dyDescent="0.2">
      <c r="A163" s="37">
        <v>1997</v>
      </c>
      <c r="B163" s="53">
        <f>214+31</f>
        <v>245</v>
      </c>
      <c r="C163" s="54"/>
      <c r="D163" s="16"/>
      <c r="E163" s="16">
        <f t="shared" ref="E163:E192" si="29">SUM(F163:G163)</f>
        <v>0</v>
      </c>
      <c r="F163" s="55">
        <v>0</v>
      </c>
      <c r="G163" s="56"/>
      <c r="H163" s="16">
        <f>SUM(K163:L163)</f>
        <v>0</v>
      </c>
      <c r="I163" s="16"/>
      <c r="J163" s="16"/>
      <c r="K163" s="55">
        <v>0</v>
      </c>
      <c r="L163" s="56"/>
      <c r="M163" s="16">
        <f>SUM(N163:O163)</f>
        <v>0</v>
      </c>
      <c r="N163" s="55"/>
      <c r="O163" s="56"/>
      <c r="P163" s="16">
        <f>SUM(Q163:R163)</f>
        <v>9</v>
      </c>
      <c r="Q163" s="55">
        <v>9</v>
      </c>
      <c r="R163" s="56"/>
      <c r="S163" s="16">
        <f>SUM(T163:U163)</f>
        <v>1</v>
      </c>
      <c r="T163" s="55">
        <v>1</v>
      </c>
      <c r="U163" s="56"/>
    </row>
    <row r="164" spans="1:21" x14ac:dyDescent="0.2">
      <c r="A164" s="37">
        <v>1997</v>
      </c>
      <c r="B164" s="53">
        <f t="shared" ref="B164:B192" si="30">B163+1</f>
        <v>246</v>
      </c>
      <c r="C164" s="54"/>
      <c r="D164" s="16"/>
      <c r="E164" s="16">
        <f t="shared" si="29"/>
        <v>1</v>
      </c>
      <c r="F164" s="55">
        <v>1</v>
      </c>
      <c r="G164" s="56"/>
      <c r="H164" s="16">
        <f t="shared" ref="H164:H192" si="31">SUM(K164:L164)</f>
        <v>0</v>
      </c>
      <c r="I164" s="16"/>
      <c r="J164" s="16"/>
      <c r="K164" s="55">
        <v>0</v>
      </c>
      <c r="L164" s="56"/>
      <c r="M164" s="16">
        <f t="shared" ref="M164:M192" si="32">SUM(N164:O164)</f>
        <v>0</v>
      </c>
      <c r="N164" s="55"/>
      <c r="O164" s="56"/>
      <c r="P164" s="16">
        <f t="shared" ref="P164:P192" si="33">SUM(Q164:R164)</f>
        <v>5</v>
      </c>
      <c r="Q164" s="55">
        <v>5</v>
      </c>
      <c r="R164" s="56"/>
      <c r="S164" s="16">
        <f t="shared" ref="S164:S192" si="34">SUM(T164:U164)</f>
        <v>0</v>
      </c>
      <c r="T164" s="55">
        <v>0</v>
      </c>
      <c r="U164" s="56"/>
    </row>
    <row r="165" spans="1:21" x14ac:dyDescent="0.2">
      <c r="A165" s="37">
        <v>1997</v>
      </c>
      <c r="B165" s="53">
        <f t="shared" si="30"/>
        <v>247</v>
      </c>
      <c r="C165" s="54"/>
      <c r="D165" s="16"/>
      <c r="E165" s="16">
        <f t="shared" si="29"/>
        <v>3</v>
      </c>
      <c r="F165" s="55">
        <v>3</v>
      </c>
      <c r="G165" s="56"/>
      <c r="H165" s="16">
        <f t="shared" si="31"/>
        <v>0</v>
      </c>
      <c r="I165" s="16"/>
      <c r="J165" s="16"/>
      <c r="K165" s="55">
        <v>0</v>
      </c>
      <c r="L165" s="56"/>
      <c r="M165" s="16">
        <f t="shared" si="32"/>
        <v>0</v>
      </c>
      <c r="N165" s="55"/>
      <c r="O165" s="56"/>
      <c r="P165" s="16">
        <f t="shared" si="33"/>
        <v>11</v>
      </c>
      <c r="Q165" s="55">
        <v>11</v>
      </c>
      <c r="R165" s="56"/>
      <c r="S165" s="16">
        <f t="shared" si="34"/>
        <v>1</v>
      </c>
      <c r="T165" s="55">
        <v>1</v>
      </c>
      <c r="U165" s="56"/>
    </row>
    <row r="166" spans="1:21" x14ac:dyDescent="0.2">
      <c r="A166" s="37">
        <v>1997</v>
      </c>
      <c r="B166" s="53">
        <f t="shared" si="30"/>
        <v>248</v>
      </c>
      <c r="C166" s="54"/>
      <c r="D166" s="16"/>
      <c r="E166" s="16">
        <f t="shared" si="29"/>
        <v>0</v>
      </c>
      <c r="F166" s="55">
        <v>0</v>
      </c>
      <c r="G166" s="56"/>
      <c r="H166" s="16">
        <f t="shared" si="31"/>
        <v>0</v>
      </c>
      <c r="I166" s="16"/>
      <c r="J166" s="16"/>
      <c r="K166" s="55">
        <v>0</v>
      </c>
      <c r="L166" s="56"/>
      <c r="M166" s="16">
        <f t="shared" si="32"/>
        <v>0</v>
      </c>
      <c r="N166" s="55"/>
      <c r="O166" s="56"/>
      <c r="P166" s="16">
        <f t="shared" si="33"/>
        <v>15</v>
      </c>
      <c r="Q166" s="55">
        <v>15</v>
      </c>
      <c r="R166" s="56"/>
      <c r="S166" s="16">
        <f t="shared" si="34"/>
        <v>4</v>
      </c>
      <c r="T166" s="55">
        <v>4</v>
      </c>
      <c r="U166" s="56"/>
    </row>
    <row r="167" spans="1:21" x14ac:dyDescent="0.2">
      <c r="A167" s="37">
        <v>1997</v>
      </c>
      <c r="B167" s="48">
        <f t="shared" si="30"/>
        <v>249</v>
      </c>
      <c r="C167" s="49"/>
      <c r="D167" s="50"/>
      <c r="E167" s="50">
        <f t="shared" si="29"/>
        <v>0</v>
      </c>
      <c r="F167" s="51">
        <v>0</v>
      </c>
      <c r="G167" s="52"/>
      <c r="H167" s="50">
        <f t="shared" si="31"/>
        <v>0</v>
      </c>
      <c r="I167" s="50"/>
      <c r="J167" s="50"/>
      <c r="K167" s="51">
        <v>0</v>
      </c>
      <c r="L167" s="52"/>
      <c r="M167" s="50">
        <f t="shared" si="32"/>
        <v>0</v>
      </c>
      <c r="N167" s="51"/>
      <c r="O167" s="52"/>
      <c r="P167" s="50">
        <f t="shared" si="33"/>
        <v>6</v>
      </c>
      <c r="Q167" s="51">
        <v>6</v>
      </c>
      <c r="R167" s="52"/>
      <c r="S167" s="50">
        <f t="shared" si="34"/>
        <v>1</v>
      </c>
      <c r="T167" s="51">
        <v>1</v>
      </c>
      <c r="U167" s="52"/>
    </row>
    <row r="168" spans="1:21" x14ac:dyDescent="0.2">
      <c r="A168" s="37">
        <v>1997</v>
      </c>
      <c r="B168" s="53">
        <f t="shared" si="30"/>
        <v>250</v>
      </c>
      <c r="C168" s="54"/>
      <c r="D168" s="16"/>
      <c r="E168" s="16">
        <f t="shared" si="29"/>
        <v>1</v>
      </c>
      <c r="F168" s="55">
        <v>1</v>
      </c>
      <c r="G168" s="56"/>
      <c r="H168" s="16">
        <f t="shared" si="31"/>
        <v>0</v>
      </c>
      <c r="I168" s="16"/>
      <c r="J168" s="16"/>
      <c r="K168" s="55">
        <v>0</v>
      </c>
      <c r="L168" s="56"/>
      <c r="M168" s="16">
        <f t="shared" si="32"/>
        <v>0</v>
      </c>
      <c r="N168" s="55"/>
      <c r="O168" s="56"/>
      <c r="P168" s="16">
        <f t="shared" si="33"/>
        <v>24</v>
      </c>
      <c r="Q168" s="55">
        <v>24</v>
      </c>
      <c r="R168" s="56"/>
      <c r="S168" s="16">
        <f t="shared" si="34"/>
        <v>4</v>
      </c>
      <c r="T168" s="55">
        <v>4</v>
      </c>
      <c r="U168" s="56"/>
    </row>
    <row r="169" spans="1:21" x14ac:dyDescent="0.2">
      <c r="A169" s="37">
        <v>1997</v>
      </c>
      <c r="B169" s="53">
        <f t="shared" si="30"/>
        <v>251</v>
      </c>
      <c r="C169" s="54"/>
      <c r="D169" s="16"/>
      <c r="E169" s="16">
        <f t="shared" si="29"/>
        <v>0</v>
      </c>
      <c r="F169" s="55">
        <v>0</v>
      </c>
      <c r="G169" s="56"/>
      <c r="H169" s="16">
        <f t="shared" si="31"/>
        <v>0</v>
      </c>
      <c r="I169" s="16"/>
      <c r="J169" s="16"/>
      <c r="K169" s="55">
        <v>0</v>
      </c>
      <c r="L169" s="56"/>
      <c r="M169" s="16">
        <f t="shared" si="32"/>
        <v>0</v>
      </c>
      <c r="N169" s="55"/>
      <c r="O169" s="56"/>
      <c r="P169" s="16">
        <f t="shared" si="33"/>
        <v>24</v>
      </c>
      <c r="Q169" s="55">
        <v>24</v>
      </c>
      <c r="R169" s="56"/>
      <c r="S169" s="16">
        <f t="shared" si="34"/>
        <v>2</v>
      </c>
      <c r="T169" s="55">
        <v>2</v>
      </c>
      <c r="U169" s="56"/>
    </row>
    <row r="170" spans="1:21" x14ac:dyDescent="0.2">
      <c r="A170" s="37">
        <v>1997</v>
      </c>
      <c r="B170" s="53">
        <f t="shared" si="30"/>
        <v>252</v>
      </c>
      <c r="C170" s="54"/>
      <c r="D170" s="16"/>
      <c r="E170" s="16">
        <f t="shared" si="29"/>
        <v>1</v>
      </c>
      <c r="F170" s="55">
        <v>1</v>
      </c>
      <c r="G170" s="56"/>
      <c r="H170" s="16">
        <f t="shared" si="31"/>
        <v>2</v>
      </c>
      <c r="I170" s="16"/>
      <c r="J170" s="16"/>
      <c r="K170" s="55">
        <v>2</v>
      </c>
      <c r="L170" s="56"/>
      <c r="M170" s="16">
        <f t="shared" si="32"/>
        <v>0</v>
      </c>
      <c r="N170" s="55"/>
      <c r="O170" s="56"/>
      <c r="P170" s="16">
        <f t="shared" si="33"/>
        <v>28</v>
      </c>
      <c r="Q170" s="55">
        <v>28</v>
      </c>
      <c r="R170" s="56"/>
      <c r="S170" s="16">
        <f t="shared" si="34"/>
        <v>3</v>
      </c>
      <c r="T170" s="55">
        <v>3</v>
      </c>
      <c r="U170" s="56"/>
    </row>
    <row r="171" spans="1:21" x14ac:dyDescent="0.2">
      <c r="A171" s="37">
        <v>1997</v>
      </c>
      <c r="B171" s="53">
        <f t="shared" si="30"/>
        <v>253</v>
      </c>
      <c r="C171" s="54"/>
      <c r="D171" s="16"/>
      <c r="E171" s="16">
        <f t="shared" si="29"/>
        <v>2</v>
      </c>
      <c r="F171" s="55">
        <v>2</v>
      </c>
      <c r="G171" s="56"/>
      <c r="H171" s="16">
        <f t="shared" si="31"/>
        <v>0</v>
      </c>
      <c r="I171" s="16"/>
      <c r="J171" s="16"/>
      <c r="K171" s="55">
        <v>0</v>
      </c>
      <c r="L171" s="56"/>
      <c r="M171" s="16">
        <f t="shared" si="32"/>
        <v>0</v>
      </c>
      <c r="N171" s="55"/>
      <c r="O171" s="56"/>
      <c r="P171" s="16">
        <f t="shared" si="33"/>
        <v>45</v>
      </c>
      <c r="Q171" s="55">
        <v>45</v>
      </c>
      <c r="R171" s="56"/>
      <c r="S171" s="16">
        <f t="shared" si="34"/>
        <v>1</v>
      </c>
      <c r="T171" s="55">
        <v>1</v>
      </c>
      <c r="U171" s="56"/>
    </row>
    <row r="172" spans="1:21" x14ac:dyDescent="0.2">
      <c r="A172" s="37">
        <v>1997</v>
      </c>
      <c r="B172" s="48">
        <f t="shared" si="30"/>
        <v>254</v>
      </c>
      <c r="C172" s="49"/>
      <c r="D172" s="50"/>
      <c r="E172" s="50">
        <f t="shared" si="29"/>
        <v>0</v>
      </c>
      <c r="F172" s="51">
        <v>0</v>
      </c>
      <c r="G172" s="52"/>
      <c r="H172" s="50">
        <f t="shared" si="31"/>
        <v>0</v>
      </c>
      <c r="I172" s="50"/>
      <c r="J172" s="50"/>
      <c r="K172" s="51">
        <v>0</v>
      </c>
      <c r="L172" s="52"/>
      <c r="M172" s="50">
        <f t="shared" si="32"/>
        <v>0</v>
      </c>
      <c r="N172" s="51"/>
      <c r="O172" s="52"/>
      <c r="P172" s="50">
        <f t="shared" si="33"/>
        <v>37</v>
      </c>
      <c r="Q172" s="51">
        <v>37</v>
      </c>
      <c r="R172" s="52"/>
      <c r="S172" s="50">
        <f t="shared" si="34"/>
        <v>4</v>
      </c>
      <c r="T172" s="51">
        <v>4</v>
      </c>
      <c r="U172" s="52"/>
    </row>
    <row r="173" spans="1:21" x14ac:dyDescent="0.2">
      <c r="A173" s="37">
        <v>1997</v>
      </c>
      <c r="B173" s="53">
        <f t="shared" si="30"/>
        <v>255</v>
      </c>
      <c r="C173" s="54"/>
      <c r="D173" s="16"/>
      <c r="E173" s="16">
        <f t="shared" si="29"/>
        <v>1</v>
      </c>
      <c r="F173" s="55">
        <v>1</v>
      </c>
      <c r="G173" s="56"/>
      <c r="H173" s="16">
        <f t="shared" si="31"/>
        <v>0</v>
      </c>
      <c r="I173" s="16"/>
      <c r="J173" s="16"/>
      <c r="K173" s="55">
        <v>0</v>
      </c>
      <c r="L173" s="56"/>
      <c r="M173" s="16">
        <f t="shared" si="32"/>
        <v>0</v>
      </c>
      <c r="N173" s="55"/>
      <c r="O173" s="56"/>
      <c r="P173" s="16">
        <f t="shared" si="33"/>
        <v>35</v>
      </c>
      <c r="Q173" s="55">
        <v>35</v>
      </c>
      <c r="R173" s="56"/>
      <c r="S173" s="16">
        <f t="shared" si="34"/>
        <v>4</v>
      </c>
      <c r="T173" s="55">
        <v>4</v>
      </c>
      <c r="U173" s="56"/>
    </row>
    <row r="174" spans="1:21" x14ac:dyDescent="0.2">
      <c r="A174" s="37">
        <v>1997</v>
      </c>
      <c r="B174" s="53">
        <f t="shared" si="30"/>
        <v>256</v>
      </c>
      <c r="C174" s="54"/>
      <c r="D174" s="16"/>
      <c r="E174" s="16">
        <f t="shared" si="29"/>
        <v>0</v>
      </c>
      <c r="F174" s="55">
        <v>0</v>
      </c>
      <c r="G174" s="56"/>
      <c r="H174" s="16">
        <f t="shared" si="31"/>
        <v>0</v>
      </c>
      <c r="I174" s="16"/>
      <c r="J174" s="16"/>
      <c r="K174" s="55">
        <v>0</v>
      </c>
      <c r="L174" s="56"/>
      <c r="M174" s="16">
        <f t="shared" si="32"/>
        <v>0</v>
      </c>
      <c r="N174" s="55"/>
      <c r="O174" s="56"/>
      <c r="P174" s="16">
        <f t="shared" si="33"/>
        <v>31</v>
      </c>
      <c r="Q174" s="55">
        <v>31</v>
      </c>
      <c r="R174" s="56"/>
      <c r="S174" s="16">
        <f t="shared" si="34"/>
        <v>5</v>
      </c>
      <c r="T174" s="55">
        <v>5</v>
      </c>
      <c r="U174" s="56"/>
    </row>
    <row r="175" spans="1:21" x14ac:dyDescent="0.2">
      <c r="A175" s="37">
        <v>1997</v>
      </c>
      <c r="B175" s="53">
        <f t="shared" si="30"/>
        <v>257</v>
      </c>
      <c r="C175" s="54"/>
      <c r="D175" s="16"/>
      <c r="E175" s="16">
        <f t="shared" si="29"/>
        <v>2</v>
      </c>
      <c r="F175" s="55">
        <v>2</v>
      </c>
      <c r="G175" s="56"/>
      <c r="H175" s="16">
        <f t="shared" si="31"/>
        <v>0</v>
      </c>
      <c r="I175" s="16"/>
      <c r="J175" s="16"/>
      <c r="K175" s="55">
        <v>0</v>
      </c>
      <c r="L175" s="56"/>
      <c r="M175" s="16">
        <f t="shared" si="32"/>
        <v>0</v>
      </c>
      <c r="N175" s="55"/>
      <c r="O175" s="56"/>
      <c r="P175" s="16">
        <f t="shared" si="33"/>
        <v>31</v>
      </c>
      <c r="Q175" s="55">
        <v>31</v>
      </c>
      <c r="R175" s="56"/>
      <c r="S175" s="16">
        <f t="shared" si="34"/>
        <v>5</v>
      </c>
      <c r="T175" s="55">
        <v>5</v>
      </c>
      <c r="U175" s="56"/>
    </row>
    <row r="176" spans="1:21" x14ac:dyDescent="0.2">
      <c r="A176" s="37">
        <v>1997</v>
      </c>
      <c r="B176" s="53">
        <f t="shared" si="30"/>
        <v>258</v>
      </c>
      <c r="C176" s="54"/>
      <c r="D176" s="16"/>
      <c r="E176" s="16">
        <f t="shared" si="29"/>
        <v>3</v>
      </c>
      <c r="F176" s="55">
        <v>3</v>
      </c>
      <c r="G176" s="56"/>
      <c r="H176" s="16">
        <f t="shared" si="31"/>
        <v>1</v>
      </c>
      <c r="I176" s="16"/>
      <c r="J176" s="16"/>
      <c r="K176" s="55">
        <v>1</v>
      </c>
      <c r="L176" s="56"/>
      <c r="M176" s="16">
        <f t="shared" si="32"/>
        <v>0</v>
      </c>
      <c r="N176" s="55"/>
      <c r="O176" s="56"/>
      <c r="P176" s="16">
        <f t="shared" si="33"/>
        <v>31</v>
      </c>
      <c r="Q176" s="55">
        <v>31</v>
      </c>
      <c r="R176" s="56"/>
      <c r="S176" s="16">
        <f t="shared" si="34"/>
        <v>7</v>
      </c>
      <c r="T176" s="55">
        <v>7</v>
      </c>
      <c r="U176" s="56"/>
    </row>
    <row r="177" spans="1:21" x14ac:dyDescent="0.2">
      <c r="A177" s="37">
        <v>1997</v>
      </c>
      <c r="B177" s="48">
        <f t="shared" si="30"/>
        <v>259</v>
      </c>
      <c r="C177" s="49"/>
      <c r="D177" s="50"/>
      <c r="E177" s="50">
        <f t="shared" si="29"/>
        <v>2</v>
      </c>
      <c r="F177" s="51">
        <v>2</v>
      </c>
      <c r="G177" s="52"/>
      <c r="H177" s="50">
        <f t="shared" si="31"/>
        <v>0</v>
      </c>
      <c r="I177" s="50"/>
      <c r="J177" s="50"/>
      <c r="K177" s="51">
        <v>0</v>
      </c>
      <c r="L177" s="52"/>
      <c r="M177" s="50">
        <f t="shared" si="32"/>
        <v>0</v>
      </c>
      <c r="N177" s="51"/>
      <c r="O177" s="52"/>
      <c r="P177" s="50">
        <f t="shared" si="33"/>
        <v>97</v>
      </c>
      <c r="Q177" s="51">
        <v>97</v>
      </c>
      <c r="R177" s="52"/>
      <c r="S177" s="50">
        <f t="shared" si="34"/>
        <v>14</v>
      </c>
      <c r="T177" s="51">
        <v>14</v>
      </c>
      <c r="U177" s="52"/>
    </row>
    <row r="178" spans="1:21" x14ac:dyDescent="0.2">
      <c r="A178" s="37">
        <v>1997</v>
      </c>
      <c r="B178" s="53">
        <f t="shared" si="30"/>
        <v>260</v>
      </c>
      <c r="C178" s="54"/>
      <c r="D178" s="16"/>
      <c r="E178" s="16">
        <f t="shared" si="29"/>
        <v>4</v>
      </c>
      <c r="F178" s="55">
        <v>4</v>
      </c>
      <c r="G178" s="56"/>
      <c r="H178" s="16">
        <f t="shared" si="31"/>
        <v>0</v>
      </c>
      <c r="I178" s="16"/>
      <c r="J178" s="16"/>
      <c r="K178" s="55">
        <v>0</v>
      </c>
      <c r="L178" s="56"/>
      <c r="M178" s="16">
        <f t="shared" si="32"/>
        <v>0</v>
      </c>
      <c r="N178" s="55"/>
      <c r="O178" s="56"/>
      <c r="P178" s="16">
        <f t="shared" si="33"/>
        <v>111</v>
      </c>
      <c r="Q178" s="55">
        <v>111</v>
      </c>
      <c r="R178" s="56"/>
      <c r="S178" s="16">
        <f t="shared" si="34"/>
        <v>20</v>
      </c>
      <c r="T178" s="55">
        <v>20</v>
      </c>
      <c r="U178" s="56"/>
    </row>
    <row r="179" spans="1:21" x14ac:dyDescent="0.2">
      <c r="A179" s="37">
        <v>1997</v>
      </c>
      <c r="B179" s="53">
        <f t="shared" si="30"/>
        <v>261</v>
      </c>
      <c r="C179" s="54"/>
      <c r="D179" s="16"/>
      <c r="E179" s="16">
        <f t="shared" si="29"/>
        <v>3</v>
      </c>
      <c r="F179" s="55">
        <v>3</v>
      </c>
      <c r="G179" s="56"/>
      <c r="H179" s="16">
        <f t="shared" si="31"/>
        <v>0</v>
      </c>
      <c r="I179" s="16"/>
      <c r="J179" s="16"/>
      <c r="K179" s="55">
        <v>0</v>
      </c>
      <c r="L179" s="56"/>
      <c r="M179" s="16">
        <f t="shared" si="32"/>
        <v>0</v>
      </c>
      <c r="N179" s="55"/>
      <c r="O179" s="56"/>
      <c r="P179" s="16">
        <f t="shared" si="33"/>
        <v>66</v>
      </c>
      <c r="Q179" s="55">
        <v>66</v>
      </c>
      <c r="R179" s="56"/>
      <c r="S179" s="16">
        <f t="shared" si="34"/>
        <v>7</v>
      </c>
      <c r="T179" s="55">
        <v>7</v>
      </c>
      <c r="U179" s="56"/>
    </row>
    <row r="180" spans="1:21" x14ac:dyDescent="0.2">
      <c r="A180" s="37">
        <v>1997</v>
      </c>
      <c r="B180" s="53">
        <f t="shared" si="30"/>
        <v>262</v>
      </c>
      <c r="C180" s="54"/>
      <c r="D180" s="16"/>
      <c r="E180" s="16">
        <f t="shared" si="29"/>
        <v>0</v>
      </c>
      <c r="F180" s="55">
        <v>0</v>
      </c>
      <c r="G180" s="56"/>
      <c r="H180" s="16">
        <f t="shared" si="31"/>
        <v>0</v>
      </c>
      <c r="I180" s="16"/>
      <c r="J180" s="16"/>
      <c r="K180" s="55">
        <v>0</v>
      </c>
      <c r="L180" s="56"/>
      <c r="M180" s="16">
        <f t="shared" si="32"/>
        <v>0</v>
      </c>
      <c r="N180" s="55"/>
      <c r="O180" s="56"/>
      <c r="P180" s="16">
        <f t="shared" si="33"/>
        <v>61</v>
      </c>
      <c r="Q180" s="55">
        <v>61</v>
      </c>
      <c r="R180" s="56"/>
      <c r="S180" s="16">
        <f t="shared" si="34"/>
        <v>6</v>
      </c>
      <c r="T180" s="55">
        <v>6</v>
      </c>
      <c r="U180" s="56"/>
    </row>
    <row r="181" spans="1:21" x14ac:dyDescent="0.2">
      <c r="A181" s="37">
        <v>1997</v>
      </c>
      <c r="B181" s="53">
        <f t="shared" si="30"/>
        <v>263</v>
      </c>
      <c r="C181" s="54"/>
      <c r="D181" s="16"/>
      <c r="E181" s="16">
        <f t="shared" si="29"/>
        <v>2</v>
      </c>
      <c r="F181" s="55">
        <v>2</v>
      </c>
      <c r="G181" s="56"/>
      <c r="H181" s="16">
        <f t="shared" si="31"/>
        <v>1</v>
      </c>
      <c r="I181" s="16"/>
      <c r="J181" s="16"/>
      <c r="K181" s="55">
        <v>1</v>
      </c>
      <c r="L181" s="56"/>
      <c r="M181" s="16">
        <f t="shared" si="32"/>
        <v>0</v>
      </c>
      <c r="N181" s="55"/>
      <c r="O181" s="56"/>
      <c r="P181" s="16">
        <f t="shared" si="33"/>
        <v>73</v>
      </c>
      <c r="Q181" s="55">
        <v>73</v>
      </c>
      <c r="R181" s="56"/>
      <c r="S181" s="16">
        <f t="shared" si="34"/>
        <v>13</v>
      </c>
      <c r="T181" s="55">
        <v>13</v>
      </c>
      <c r="U181" s="56"/>
    </row>
    <row r="182" spans="1:21" x14ac:dyDescent="0.2">
      <c r="A182" s="37">
        <v>1997</v>
      </c>
      <c r="B182" s="48">
        <f t="shared" si="30"/>
        <v>264</v>
      </c>
      <c r="C182" s="49"/>
      <c r="D182" s="50"/>
      <c r="E182" s="50">
        <f t="shared" si="29"/>
        <v>1</v>
      </c>
      <c r="F182" s="51">
        <v>1</v>
      </c>
      <c r="G182" s="52"/>
      <c r="H182" s="50">
        <f t="shared" si="31"/>
        <v>0</v>
      </c>
      <c r="I182" s="50"/>
      <c r="J182" s="50"/>
      <c r="K182" s="51">
        <v>0</v>
      </c>
      <c r="L182" s="52"/>
      <c r="M182" s="50">
        <f t="shared" si="32"/>
        <v>0</v>
      </c>
      <c r="N182" s="51"/>
      <c r="O182" s="52"/>
      <c r="P182" s="50">
        <f t="shared" si="33"/>
        <v>66</v>
      </c>
      <c r="Q182" s="51">
        <v>66</v>
      </c>
      <c r="R182" s="52"/>
      <c r="S182" s="50">
        <f t="shared" si="34"/>
        <v>11</v>
      </c>
      <c r="T182" s="51">
        <v>11</v>
      </c>
      <c r="U182" s="52"/>
    </row>
    <row r="183" spans="1:21" x14ac:dyDescent="0.2">
      <c r="A183" s="37">
        <v>1997</v>
      </c>
      <c r="B183" s="53">
        <f t="shared" si="30"/>
        <v>265</v>
      </c>
      <c r="C183" s="54"/>
      <c r="D183" s="16"/>
      <c r="E183" s="16">
        <f t="shared" si="29"/>
        <v>1</v>
      </c>
      <c r="F183" s="55">
        <v>1</v>
      </c>
      <c r="G183" s="56"/>
      <c r="H183" s="16">
        <f t="shared" si="31"/>
        <v>0</v>
      </c>
      <c r="I183" s="16"/>
      <c r="J183" s="16"/>
      <c r="K183" s="55">
        <v>0</v>
      </c>
      <c r="L183" s="56"/>
      <c r="M183" s="16">
        <f t="shared" si="32"/>
        <v>0</v>
      </c>
      <c r="N183" s="55"/>
      <c r="O183" s="56"/>
      <c r="P183" s="16">
        <f t="shared" si="33"/>
        <v>60</v>
      </c>
      <c r="Q183" s="55">
        <v>60</v>
      </c>
      <c r="R183" s="56"/>
      <c r="S183" s="16">
        <f t="shared" si="34"/>
        <v>8</v>
      </c>
      <c r="T183" s="55">
        <v>8</v>
      </c>
      <c r="U183" s="56"/>
    </row>
    <row r="184" spans="1:21" x14ac:dyDescent="0.2">
      <c r="A184" s="37">
        <v>1997</v>
      </c>
      <c r="B184" s="53">
        <f t="shared" si="30"/>
        <v>266</v>
      </c>
      <c r="C184" s="54"/>
      <c r="D184" s="16"/>
      <c r="E184" s="16">
        <f t="shared" si="29"/>
        <v>1</v>
      </c>
      <c r="F184" s="55">
        <v>1</v>
      </c>
      <c r="G184" s="56"/>
      <c r="H184" s="16">
        <f t="shared" si="31"/>
        <v>1</v>
      </c>
      <c r="I184" s="16"/>
      <c r="J184" s="16"/>
      <c r="K184" s="55">
        <v>1</v>
      </c>
      <c r="L184" s="56"/>
      <c r="M184" s="16">
        <f t="shared" si="32"/>
        <v>0</v>
      </c>
      <c r="N184" s="55"/>
      <c r="O184" s="56"/>
      <c r="P184" s="16">
        <f t="shared" si="33"/>
        <v>91</v>
      </c>
      <c r="Q184" s="55">
        <v>91</v>
      </c>
      <c r="R184" s="56"/>
      <c r="S184" s="16">
        <f t="shared" si="34"/>
        <v>20</v>
      </c>
      <c r="T184" s="55">
        <v>20</v>
      </c>
      <c r="U184" s="56"/>
    </row>
    <row r="185" spans="1:21" x14ac:dyDescent="0.2">
      <c r="A185" s="37">
        <v>1997</v>
      </c>
      <c r="B185" s="53">
        <f t="shared" si="30"/>
        <v>267</v>
      </c>
      <c r="C185" s="54"/>
      <c r="D185" s="16"/>
      <c r="E185" s="16">
        <f t="shared" si="29"/>
        <v>3</v>
      </c>
      <c r="F185" s="55">
        <v>3</v>
      </c>
      <c r="G185" s="56"/>
      <c r="H185" s="16">
        <f t="shared" si="31"/>
        <v>0</v>
      </c>
      <c r="I185" s="16"/>
      <c r="J185" s="16"/>
      <c r="K185" s="55">
        <v>0</v>
      </c>
      <c r="L185" s="56"/>
      <c r="M185" s="16">
        <f t="shared" si="32"/>
        <v>0</v>
      </c>
      <c r="N185" s="55"/>
      <c r="O185" s="56"/>
      <c r="P185" s="16">
        <f t="shared" si="33"/>
        <v>64</v>
      </c>
      <c r="Q185" s="55">
        <v>64</v>
      </c>
      <c r="R185" s="56"/>
      <c r="S185" s="16">
        <f t="shared" si="34"/>
        <v>10</v>
      </c>
      <c r="T185" s="55">
        <v>10</v>
      </c>
      <c r="U185" s="56"/>
    </row>
    <row r="186" spans="1:21" x14ac:dyDescent="0.2">
      <c r="A186" s="37">
        <v>1997</v>
      </c>
      <c r="B186" s="53">
        <f t="shared" si="30"/>
        <v>268</v>
      </c>
      <c r="C186" s="54"/>
      <c r="D186" s="16"/>
      <c r="E186" s="16">
        <f t="shared" si="29"/>
        <v>2</v>
      </c>
      <c r="F186" s="55">
        <v>2</v>
      </c>
      <c r="G186" s="56"/>
      <c r="H186" s="16">
        <f t="shared" si="31"/>
        <v>1</v>
      </c>
      <c r="I186" s="16"/>
      <c r="J186" s="16"/>
      <c r="K186" s="55">
        <v>1</v>
      </c>
      <c r="L186" s="56"/>
      <c r="M186" s="16">
        <f t="shared" si="32"/>
        <v>0</v>
      </c>
      <c r="N186" s="55"/>
      <c r="O186" s="56"/>
      <c r="P186" s="16">
        <f t="shared" si="33"/>
        <v>47</v>
      </c>
      <c r="Q186" s="55">
        <v>47</v>
      </c>
      <c r="R186" s="56"/>
      <c r="S186" s="16">
        <f t="shared" si="34"/>
        <v>6</v>
      </c>
      <c r="T186" s="55">
        <v>6</v>
      </c>
      <c r="U186" s="56"/>
    </row>
    <row r="187" spans="1:21" x14ac:dyDescent="0.2">
      <c r="A187" s="37">
        <v>1997</v>
      </c>
      <c r="B187" s="48">
        <f t="shared" si="30"/>
        <v>269</v>
      </c>
      <c r="C187" s="49"/>
      <c r="D187" s="50"/>
      <c r="E187" s="50">
        <f t="shared" si="29"/>
        <v>1</v>
      </c>
      <c r="F187" s="51">
        <v>1</v>
      </c>
      <c r="G187" s="52"/>
      <c r="H187" s="50">
        <f t="shared" si="31"/>
        <v>1</v>
      </c>
      <c r="I187" s="50"/>
      <c r="J187" s="50"/>
      <c r="K187" s="51">
        <v>1</v>
      </c>
      <c r="L187" s="52"/>
      <c r="M187" s="50">
        <f t="shared" si="32"/>
        <v>0</v>
      </c>
      <c r="N187" s="51"/>
      <c r="O187" s="52"/>
      <c r="P187" s="50">
        <f t="shared" si="33"/>
        <v>94</v>
      </c>
      <c r="Q187" s="51">
        <v>94</v>
      </c>
      <c r="R187" s="52"/>
      <c r="S187" s="50">
        <f t="shared" si="34"/>
        <v>5</v>
      </c>
      <c r="T187" s="51">
        <v>5</v>
      </c>
      <c r="U187" s="52"/>
    </row>
    <row r="188" spans="1:21" x14ac:dyDescent="0.2">
      <c r="A188" s="37">
        <v>1997</v>
      </c>
      <c r="B188" s="53">
        <f t="shared" si="30"/>
        <v>270</v>
      </c>
      <c r="C188" s="54"/>
      <c r="D188" s="16"/>
      <c r="E188" s="16">
        <f t="shared" si="29"/>
        <v>3</v>
      </c>
      <c r="F188" s="55">
        <v>3</v>
      </c>
      <c r="G188" s="56"/>
      <c r="H188" s="16">
        <f t="shared" si="31"/>
        <v>1</v>
      </c>
      <c r="I188" s="16"/>
      <c r="J188" s="16"/>
      <c r="K188" s="55">
        <v>1</v>
      </c>
      <c r="L188" s="56"/>
      <c r="M188" s="16">
        <f t="shared" si="32"/>
        <v>0</v>
      </c>
      <c r="N188" s="55"/>
      <c r="O188" s="56"/>
      <c r="P188" s="16">
        <f t="shared" si="33"/>
        <v>165</v>
      </c>
      <c r="Q188" s="55">
        <v>165</v>
      </c>
      <c r="R188" s="56"/>
      <c r="S188" s="16">
        <f t="shared" si="34"/>
        <v>11</v>
      </c>
      <c r="T188" s="55">
        <v>11</v>
      </c>
      <c r="U188" s="56"/>
    </row>
    <row r="189" spans="1:21" x14ac:dyDescent="0.2">
      <c r="A189" s="37">
        <v>1997</v>
      </c>
      <c r="B189" s="53">
        <f t="shared" si="30"/>
        <v>271</v>
      </c>
      <c r="C189" s="72"/>
      <c r="D189" s="89"/>
      <c r="E189" s="89">
        <f t="shared" si="29"/>
        <v>1</v>
      </c>
      <c r="F189" s="55">
        <v>1</v>
      </c>
      <c r="G189" s="56"/>
      <c r="H189" s="16">
        <f t="shared" si="31"/>
        <v>0</v>
      </c>
      <c r="I189" s="16"/>
      <c r="J189" s="16"/>
      <c r="K189" s="55">
        <v>0</v>
      </c>
      <c r="L189" s="56"/>
      <c r="M189" s="16">
        <f t="shared" si="32"/>
        <v>0</v>
      </c>
      <c r="N189" s="55"/>
      <c r="O189" s="56"/>
      <c r="P189" s="16">
        <f t="shared" si="33"/>
        <v>182</v>
      </c>
      <c r="Q189" s="55">
        <v>182</v>
      </c>
      <c r="R189" s="56"/>
      <c r="S189" s="16">
        <f t="shared" si="34"/>
        <v>17</v>
      </c>
      <c r="T189" s="55">
        <v>17</v>
      </c>
      <c r="U189" s="56"/>
    </row>
    <row r="190" spans="1:21" x14ac:dyDescent="0.2">
      <c r="A190" s="37">
        <v>1997</v>
      </c>
      <c r="B190" s="53">
        <f t="shared" si="30"/>
        <v>272</v>
      </c>
      <c r="C190" s="88"/>
      <c r="D190" s="89"/>
      <c r="E190" s="89">
        <f t="shared" si="29"/>
        <v>1</v>
      </c>
      <c r="F190" s="55">
        <v>1</v>
      </c>
      <c r="G190" s="56"/>
      <c r="H190" s="16">
        <f t="shared" si="31"/>
        <v>1</v>
      </c>
      <c r="I190" s="16"/>
      <c r="J190" s="16"/>
      <c r="K190" s="55">
        <v>1</v>
      </c>
      <c r="L190" s="56"/>
      <c r="M190" s="16">
        <f t="shared" si="32"/>
        <v>0</v>
      </c>
      <c r="N190" s="55"/>
      <c r="O190" s="56"/>
      <c r="P190" s="16">
        <f t="shared" si="33"/>
        <v>264</v>
      </c>
      <c r="Q190" s="55">
        <v>264</v>
      </c>
      <c r="R190" s="56"/>
      <c r="S190" s="16">
        <f t="shared" si="34"/>
        <v>42</v>
      </c>
      <c r="T190" s="55">
        <v>42</v>
      </c>
      <c r="U190" s="56"/>
    </row>
    <row r="191" spans="1:21" x14ac:dyDescent="0.2">
      <c r="A191" s="37">
        <v>1997</v>
      </c>
      <c r="B191" s="53">
        <f t="shared" si="30"/>
        <v>273</v>
      </c>
      <c r="C191" s="88"/>
      <c r="D191" s="89"/>
      <c r="E191" s="89">
        <f t="shared" si="29"/>
        <v>0</v>
      </c>
      <c r="F191" s="55">
        <v>0</v>
      </c>
      <c r="G191" s="56"/>
      <c r="H191" s="16">
        <f t="shared" si="31"/>
        <v>1</v>
      </c>
      <c r="I191" s="16"/>
      <c r="J191" s="16"/>
      <c r="K191" s="55">
        <v>1</v>
      </c>
      <c r="L191" s="56"/>
      <c r="M191" s="16">
        <f t="shared" si="32"/>
        <v>0</v>
      </c>
      <c r="N191" s="55"/>
      <c r="O191" s="56"/>
      <c r="P191" s="16">
        <f t="shared" si="33"/>
        <v>233</v>
      </c>
      <c r="Q191" s="55">
        <v>233</v>
      </c>
      <c r="R191" s="56"/>
      <c r="S191" s="16">
        <f t="shared" si="34"/>
        <v>21</v>
      </c>
      <c r="T191" s="55">
        <v>21</v>
      </c>
      <c r="U191" s="56"/>
    </row>
    <row r="192" spans="1:21" ht="13.5" thickBot="1" x14ac:dyDescent="0.25">
      <c r="A192" s="37">
        <v>1997</v>
      </c>
      <c r="B192" s="53">
        <f t="shared" si="30"/>
        <v>274</v>
      </c>
      <c r="C192" s="88"/>
      <c r="D192" s="89"/>
      <c r="E192" s="89">
        <f t="shared" si="29"/>
        <v>3</v>
      </c>
      <c r="F192" s="59">
        <v>3</v>
      </c>
      <c r="G192" s="60"/>
      <c r="H192" s="61">
        <f t="shared" si="31"/>
        <v>3</v>
      </c>
      <c r="I192" s="61"/>
      <c r="J192" s="61"/>
      <c r="K192" s="59">
        <v>3</v>
      </c>
      <c r="L192" s="60"/>
      <c r="M192" s="61">
        <f t="shared" si="32"/>
        <v>0</v>
      </c>
      <c r="N192" s="59"/>
      <c r="O192" s="60"/>
      <c r="P192" s="61">
        <f t="shared" si="33"/>
        <v>221</v>
      </c>
      <c r="Q192" s="59">
        <v>221</v>
      </c>
      <c r="R192" s="60"/>
      <c r="S192" s="61">
        <f t="shared" si="34"/>
        <v>23</v>
      </c>
      <c r="T192" s="59">
        <v>23</v>
      </c>
      <c r="U192" s="60"/>
    </row>
    <row r="193" spans="1:21" ht="13.5" thickTop="1" x14ac:dyDescent="0.2">
      <c r="A193" s="37">
        <v>1997</v>
      </c>
      <c r="B193" s="53">
        <v>275</v>
      </c>
      <c r="C193" s="54"/>
      <c r="D193" s="16"/>
      <c r="E193" s="16">
        <f t="shared" ref="E193:E223" si="35">F193+G193</f>
        <v>1</v>
      </c>
      <c r="F193" s="55">
        <v>1</v>
      </c>
      <c r="G193" s="56"/>
      <c r="H193" s="16">
        <f t="shared" ref="H193:H223" si="36">SUM(K193:L193)</f>
        <v>4</v>
      </c>
      <c r="I193" s="16"/>
      <c r="J193" s="16"/>
      <c r="K193" s="55">
        <v>4</v>
      </c>
      <c r="L193" s="56"/>
      <c r="M193" s="16">
        <f t="shared" ref="M193:M223" si="37">N193+O193</f>
        <v>0</v>
      </c>
      <c r="N193" s="55"/>
      <c r="O193" s="56"/>
      <c r="P193" s="62">
        <f t="shared" ref="P193:P223" si="38">SUM(Q193:R193)</f>
        <v>185</v>
      </c>
      <c r="Q193" s="55">
        <v>185</v>
      </c>
      <c r="R193" s="56"/>
      <c r="S193" s="16">
        <f t="shared" ref="S193:S223" si="39">T193+U193</f>
        <v>14</v>
      </c>
      <c r="T193" s="55">
        <v>14</v>
      </c>
      <c r="U193" s="56"/>
    </row>
    <row r="194" spans="1:21" x14ac:dyDescent="0.2">
      <c r="A194" s="37">
        <v>1997</v>
      </c>
      <c r="B194" s="53">
        <f t="shared" ref="B194:B223" si="40">B193+1</f>
        <v>276</v>
      </c>
      <c r="C194" s="54"/>
      <c r="D194" s="16"/>
      <c r="E194" s="16">
        <f t="shared" si="35"/>
        <v>0</v>
      </c>
      <c r="F194" s="55">
        <v>0</v>
      </c>
      <c r="G194" s="56"/>
      <c r="H194" s="16">
        <f t="shared" si="36"/>
        <v>2</v>
      </c>
      <c r="I194" s="16"/>
      <c r="J194" s="16"/>
      <c r="K194" s="55">
        <v>2</v>
      </c>
      <c r="L194" s="56"/>
      <c r="M194" s="16">
        <f t="shared" si="37"/>
        <v>0</v>
      </c>
      <c r="N194" s="55"/>
      <c r="O194" s="56"/>
      <c r="P194" s="62">
        <f t="shared" si="38"/>
        <v>228</v>
      </c>
      <c r="Q194" s="55">
        <v>228</v>
      </c>
      <c r="R194" s="56"/>
      <c r="S194" s="16">
        <f t="shared" si="39"/>
        <v>24</v>
      </c>
      <c r="T194" s="55">
        <v>24</v>
      </c>
      <c r="U194" s="56"/>
    </row>
    <row r="195" spans="1:21" x14ac:dyDescent="0.2">
      <c r="A195" s="37">
        <v>1997</v>
      </c>
      <c r="B195" s="53">
        <f t="shared" si="40"/>
        <v>277</v>
      </c>
      <c r="C195" s="54"/>
      <c r="D195" s="16"/>
      <c r="E195" s="16">
        <f t="shared" si="35"/>
        <v>0</v>
      </c>
      <c r="F195" s="55">
        <v>0</v>
      </c>
      <c r="G195" s="56"/>
      <c r="H195" s="16">
        <f t="shared" si="36"/>
        <v>1</v>
      </c>
      <c r="I195" s="16"/>
      <c r="J195" s="16"/>
      <c r="K195" s="55">
        <v>1</v>
      </c>
      <c r="L195" s="56"/>
      <c r="M195" s="16">
        <f t="shared" si="37"/>
        <v>0</v>
      </c>
      <c r="N195" s="55"/>
      <c r="O195" s="56"/>
      <c r="P195" s="62">
        <f t="shared" si="38"/>
        <v>143</v>
      </c>
      <c r="Q195" s="55">
        <v>143</v>
      </c>
      <c r="R195" s="56"/>
      <c r="S195" s="16">
        <f t="shared" si="39"/>
        <v>15</v>
      </c>
      <c r="T195" s="55">
        <v>15</v>
      </c>
      <c r="U195" s="56"/>
    </row>
    <row r="196" spans="1:21" x14ac:dyDescent="0.2">
      <c r="A196" s="37">
        <v>1997</v>
      </c>
      <c r="B196" s="53">
        <f t="shared" si="40"/>
        <v>278</v>
      </c>
      <c r="C196" s="54"/>
      <c r="D196" s="16"/>
      <c r="E196" s="16">
        <f t="shared" si="35"/>
        <v>1</v>
      </c>
      <c r="F196" s="55">
        <v>1</v>
      </c>
      <c r="G196" s="56"/>
      <c r="H196" s="16">
        <f t="shared" si="36"/>
        <v>4</v>
      </c>
      <c r="I196" s="16"/>
      <c r="J196" s="16"/>
      <c r="K196" s="55">
        <v>4</v>
      </c>
      <c r="L196" s="56"/>
      <c r="M196" s="16">
        <f t="shared" si="37"/>
        <v>0</v>
      </c>
      <c r="N196" s="55"/>
      <c r="O196" s="56"/>
      <c r="P196" s="62">
        <f t="shared" si="38"/>
        <v>272</v>
      </c>
      <c r="Q196" s="55">
        <v>272</v>
      </c>
      <c r="R196" s="56"/>
      <c r="S196" s="16">
        <f t="shared" si="39"/>
        <v>27</v>
      </c>
      <c r="T196" s="55">
        <v>27</v>
      </c>
      <c r="U196" s="56"/>
    </row>
    <row r="197" spans="1:21" x14ac:dyDescent="0.2">
      <c r="A197" s="37">
        <v>1997</v>
      </c>
      <c r="B197" s="48">
        <f t="shared" si="40"/>
        <v>279</v>
      </c>
      <c r="C197" s="49"/>
      <c r="D197" s="50"/>
      <c r="E197" s="50">
        <f t="shared" si="35"/>
        <v>0</v>
      </c>
      <c r="F197" s="51">
        <v>0</v>
      </c>
      <c r="G197" s="52"/>
      <c r="H197" s="50">
        <f t="shared" si="36"/>
        <v>1</v>
      </c>
      <c r="I197" s="50"/>
      <c r="J197" s="50"/>
      <c r="K197" s="51">
        <v>1</v>
      </c>
      <c r="L197" s="52"/>
      <c r="M197" s="50">
        <f t="shared" si="37"/>
        <v>0</v>
      </c>
      <c r="N197" s="51"/>
      <c r="O197" s="52"/>
      <c r="P197" s="82">
        <f t="shared" si="38"/>
        <v>199</v>
      </c>
      <c r="Q197" s="51">
        <v>199</v>
      </c>
      <c r="R197" s="52"/>
      <c r="S197" s="50">
        <f t="shared" si="39"/>
        <v>18</v>
      </c>
      <c r="T197" s="51">
        <v>18</v>
      </c>
      <c r="U197" s="52"/>
    </row>
    <row r="198" spans="1:21" x14ac:dyDescent="0.2">
      <c r="A198" s="37">
        <v>1997</v>
      </c>
      <c r="B198" s="53">
        <f t="shared" si="40"/>
        <v>280</v>
      </c>
      <c r="C198" s="54"/>
      <c r="D198" s="16"/>
      <c r="E198" s="16">
        <f t="shared" si="35"/>
        <v>1</v>
      </c>
      <c r="F198" s="55">
        <v>1</v>
      </c>
      <c r="G198" s="56"/>
      <c r="H198" s="16">
        <f t="shared" si="36"/>
        <v>1</v>
      </c>
      <c r="I198" s="16"/>
      <c r="J198" s="16"/>
      <c r="K198" s="55">
        <v>1</v>
      </c>
      <c r="L198" s="56"/>
      <c r="M198" s="16">
        <f t="shared" si="37"/>
        <v>0</v>
      </c>
      <c r="N198" s="55"/>
      <c r="O198" s="56"/>
      <c r="P198" s="62">
        <f t="shared" si="38"/>
        <v>163</v>
      </c>
      <c r="Q198" s="55">
        <v>163</v>
      </c>
      <c r="R198" s="56"/>
      <c r="S198" s="16">
        <f t="shared" si="39"/>
        <v>11</v>
      </c>
      <c r="T198" s="55">
        <v>11</v>
      </c>
      <c r="U198" s="56"/>
    </row>
    <row r="199" spans="1:21" x14ac:dyDescent="0.2">
      <c r="A199" s="37">
        <v>1997</v>
      </c>
      <c r="B199" s="53">
        <f t="shared" si="40"/>
        <v>281</v>
      </c>
      <c r="C199" s="54"/>
      <c r="D199" s="16"/>
      <c r="E199" s="16">
        <f t="shared" si="35"/>
        <v>0</v>
      </c>
      <c r="F199" s="55">
        <v>0</v>
      </c>
      <c r="G199" s="56"/>
      <c r="H199" s="16">
        <f t="shared" si="36"/>
        <v>2</v>
      </c>
      <c r="I199" s="16"/>
      <c r="J199" s="16"/>
      <c r="K199" s="55">
        <v>2</v>
      </c>
      <c r="L199" s="56"/>
      <c r="M199" s="16">
        <f t="shared" si="37"/>
        <v>0</v>
      </c>
      <c r="N199" s="55"/>
      <c r="O199" s="56"/>
      <c r="P199" s="62">
        <f t="shared" si="38"/>
        <v>124</v>
      </c>
      <c r="Q199" s="55">
        <v>124</v>
      </c>
      <c r="R199" s="56"/>
      <c r="S199" s="16">
        <f t="shared" si="39"/>
        <v>11</v>
      </c>
      <c r="T199" s="55">
        <v>11</v>
      </c>
      <c r="U199" s="56"/>
    </row>
    <row r="200" spans="1:21" x14ac:dyDescent="0.2">
      <c r="A200" s="37">
        <v>1997</v>
      </c>
      <c r="B200" s="53">
        <f t="shared" si="40"/>
        <v>282</v>
      </c>
      <c r="C200" s="54"/>
      <c r="D200" s="16"/>
      <c r="E200" s="16">
        <f t="shared" si="35"/>
        <v>1</v>
      </c>
      <c r="F200" s="55">
        <v>1</v>
      </c>
      <c r="G200" s="56"/>
      <c r="H200" s="16">
        <f t="shared" si="36"/>
        <v>0</v>
      </c>
      <c r="I200" s="16"/>
      <c r="J200" s="16"/>
      <c r="K200" s="55">
        <v>0</v>
      </c>
      <c r="L200" s="56"/>
      <c r="M200" s="16">
        <f t="shared" si="37"/>
        <v>0</v>
      </c>
      <c r="N200" s="55"/>
      <c r="O200" s="56"/>
      <c r="P200" s="62">
        <f t="shared" si="38"/>
        <v>147</v>
      </c>
      <c r="Q200" s="55">
        <v>147</v>
      </c>
      <c r="R200" s="56"/>
      <c r="S200" s="16">
        <f t="shared" si="39"/>
        <v>10</v>
      </c>
      <c r="T200" s="55">
        <v>10</v>
      </c>
      <c r="U200" s="56"/>
    </row>
    <row r="201" spans="1:21" x14ac:dyDescent="0.2">
      <c r="A201" s="37">
        <v>1997</v>
      </c>
      <c r="B201" s="53">
        <f t="shared" si="40"/>
        <v>283</v>
      </c>
      <c r="C201" s="54"/>
      <c r="D201" s="16"/>
      <c r="E201" s="16">
        <f t="shared" si="35"/>
        <v>2</v>
      </c>
      <c r="F201" s="55">
        <v>2</v>
      </c>
      <c r="G201" s="56"/>
      <c r="H201" s="16">
        <f t="shared" si="36"/>
        <v>0</v>
      </c>
      <c r="I201" s="16"/>
      <c r="J201" s="16"/>
      <c r="K201" s="55">
        <v>0</v>
      </c>
      <c r="L201" s="56"/>
      <c r="M201" s="16">
        <f t="shared" si="37"/>
        <v>0</v>
      </c>
      <c r="N201" s="55"/>
      <c r="O201" s="56"/>
      <c r="P201" s="62">
        <f t="shared" si="38"/>
        <v>203</v>
      </c>
      <c r="Q201" s="55">
        <v>203</v>
      </c>
      <c r="R201" s="56"/>
      <c r="S201" s="16">
        <f t="shared" si="39"/>
        <v>26</v>
      </c>
      <c r="T201" s="55">
        <v>26</v>
      </c>
      <c r="U201" s="56"/>
    </row>
    <row r="202" spans="1:21" x14ac:dyDescent="0.2">
      <c r="A202" s="37">
        <v>1997</v>
      </c>
      <c r="B202" s="48">
        <f t="shared" si="40"/>
        <v>284</v>
      </c>
      <c r="C202" s="49"/>
      <c r="D202" s="50"/>
      <c r="E202" s="50">
        <f t="shared" si="35"/>
        <v>0</v>
      </c>
      <c r="F202" s="51">
        <v>0</v>
      </c>
      <c r="G202" s="52"/>
      <c r="H202" s="50">
        <f t="shared" si="36"/>
        <v>1</v>
      </c>
      <c r="I202" s="50"/>
      <c r="J202" s="50"/>
      <c r="K202" s="51">
        <v>1</v>
      </c>
      <c r="L202" s="52"/>
      <c r="M202" s="50">
        <f t="shared" si="37"/>
        <v>0</v>
      </c>
      <c r="N202" s="51"/>
      <c r="O202" s="52"/>
      <c r="P202" s="82">
        <f t="shared" si="38"/>
        <v>118</v>
      </c>
      <c r="Q202" s="51">
        <v>118</v>
      </c>
      <c r="R202" s="52"/>
      <c r="S202" s="50">
        <f t="shared" si="39"/>
        <v>11</v>
      </c>
      <c r="T202" s="51">
        <v>11</v>
      </c>
      <c r="U202" s="52"/>
    </row>
    <row r="203" spans="1:21" x14ac:dyDescent="0.2">
      <c r="A203" s="37">
        <v>1997</v>
      </c>
      <c r="B203" s="53">
        <f t="shared" si="40"/>
        <v>285</v>
      </c>
      <c r="C203" s="54"/>
      <c r="D203" s="16"/>
      <c r="E203" s="16">
        <f t="shared" si="35"/>
        <v>1</v>
      </c>
      <c r="F203" s="55">
        <v>1</v>
      </c>
      <c r="G203" s="56"/>
      <c r="H203" s="16">
        <f t="shared" si="36"/>
        <v>2</v>
      </c>
      <c r="I203" s="16"/>
      <c r="J203" s="16"/>
      <c r="K203" s="55">
        <v>2</v>
      </c>
      <c r="L203" s="56"/>
      <c r="M203" s="16">
        <f t="shared" si="37"/>
        <v>0</v>
      </c>
      <c r="N203" s="55"/>
      <c r="O203" s="56"/>
      <c r="P203" s="62">
        <f t="shared" si="38"/>
        <v>170</v>
      </c>
      <c r="Q203" s="55">
        <v>170</v>
      </c>
      <c r="R203" s="56"/>
      <c r="S203" s="16">
        <f t="shared" si="39"/>
        <v>15</v>
      </c>
      <c r="T203" s="55">
        <v>15</v>
      </c>
      <c r="U203" s="56"/>
    </row>
    <row r="204" spans="1:21" x14ac:dyDescent="0.2">
      <c r="A204" s="37">
        <v>1997</v>
      </c>
      <c r="B204" s="53">
        <f t="shared" si="40"/>
        <v>286</v>
      </c>
      <c r="C204" s="54"/>
      <c r="D204" s="16"/>
      <c r="E204" s="16">
        <f t="shared" si="35"/>
        <v>1</v>
      </c>
      <c r="F204" s="55">
        <v>1</v>
      </c>
      <c r="G204" s="56"/>
      <c r="H204" s="16">
        <f t="shared" si="36"/>
        <v>1</v>
      </c>
      <c r="I204" s="16"/>
      <c r="J204" s="16"/>
      <c r="K204" s="55">
        <v>1</v>
      </c>
      <c r="L204" s="56"/>
      <c r="M204" s="16">
        <f t="shared" si="37"/>
        <v>0</v>
      </c>
      <c r="N204" s="55"/>
      <c r="O204" s="56"/>
      <c r="P204" s="62">
        <f t="shared" si="38"/>
        <v>114</v>
      </c>
      <c r="Q204" s="55">
        <v>114</v>
      </c>
      <c r="R204" s="56"/>
      <c r="S204" s="16">
        <f t="shared" si="39"/>
        <v>9</v>
      </c>
      <c r="T204" s="55">
        <v>9</v>
      </c>
      <c r="U204" s="56"/>
    </row>
    <row r="205" spans="1:21" x14ac:dyDescent="0.2">
      <c r="A205" s="37">
        <v>1997</v>
      </c>
      <c r="B205" s="53">
        <f t="shared" si="40"/>
        <v>287</v>
      </c>
      <c r="C205" s="54"/>
      <c r="D205" s="16"/>
      <c r="E205" s="16">
        <f t="shared" si="35"/>
        <v>0</v>
      </c>
      <c r="F205" s="55">
        <v>0</v>
      </c>
      <c r="G205" s="56"/>
      <c r="H205" s="16">
        <f t="shared" si="36"/>
        <v>0</v>
      </c>
      <c r="I205" s="16"/>
      <c r="J205" s="16"/>
      <c r="K205" s="55">
        <v>0</v>
      </c>
      <c r="L205" s="56"/>
      <c r="M205" s="16">
        <f t="shared" si="37"/>
        <v>0</v>
      </c>
      <c r="N205" s="55"/>
      <c r="O205" s="56"/>
      <c r="P205" s="62">
        <f t="shared" si="38"/>
        <v>94</v>
      </c>
      <c r="Q205" s="55">
        <v>94</v>
      </c>
      <c r="R205" s="56"/>
      <c r="S205" s="16">
        <f t="shared" si="39"/>
        <v>7</v>
      </c>
      <c r="T205" s="55">
        <v>7</v>
      </c>
      <c r="U205" s="56"/>
    </row>
    <row r="206" spans="1:21" x14ac:dyDescent="0.2">
      <c r="A206" s="37">
        <v>1997</v>
      </c>
      <c r="B206" s="53">
        <f t="shared" si="40"/>
        <v>288</v>
      </c>
      <c r="C206" s="54"/>
      <c r="D206" s="16"/>
      <c r="E206" s="16">
        <f t="shared" si="35"/>
        <v>0</v>
      </c>
      <c r="F206" s="55">
        <v>0</v>
      </c>
      <c r="G206" s="56"/>
      <c r="H206" s="16">
        <f t="shared" si="36"/>
        <v>1</v>
      </c>
      <c r="I206" s="16"/>
      <c r="J206" s="16"/>
      <c r="K206" s="55">
        <v>1</v>
      </c>
      <c r="L206" s="56"/>
      <c r="M206" s="16">
        <f t="shared" si="37"/>
        <v>0</v>
      </c>
      <c r="N206" s="55"/>
      <c r="O206" s="56"/>
      <c r="P206" s="62">
        <f t="shared" si="38"/>
        <v>132</v>
      </c>
      <c r="Q206" s="55">
        <v>132</v>
      </c>
      <c r="R206" s="56"/>
      <c r="S206" s="16">
        <f t="shared" si="39"/>
        <v>11</v>
      </c>
      <c r="T206" s="55">
        <v>11</v>
      </c>
      <c r="U206" s="56"/>
    </row>
    <row r="207" spans="1:21" x14ac:dyDescent="0.2">
      <c r="A207" s="37">
        <v>1997</v>
      </c>
      <c r="B207" s="48">
        <f t="shared" si="40"/>
        <v>289</v>
      </c>
      <c r="C207" s="49"/>
      <c r="D207" s="50"/>
      <c r="E207" s="50">
        <f t="shared" si="35"/>
        <v>2</v>
      </c>
      <c r="F207" s="51">
        <v>2</v>
      </c>
      <c r="G207" s="52"/>
      <c r="H207" s="50">
        <f t="shared" si="36"/>
        <v>0</v>
      </c>
      <c r="I207" s="50"/>
      <c r="J207" s="50"/>
      <c r="K207" s="51">
        <v>0</v>
      </c>
      <c r="L207" s="52"/>
      <c r="M207" s="50">
        <f t="shared" si="37"/>
        <v>0</v>
      </c>
      <c r="N207" s="51"/>
      <c r="O207" s="52"/>
      <c r="P207" s="82">
        <f t="shared" si="38"/>
        <v>109</v>
      </c>
      <c r="Q207" s="51">
        <v>109</v>
      </c>
      <c r="R207" s="52"/>
      <c r="S207" s="50">
        <f t="shared" si="39"/>
        <v>9</v>
      </c>
      <c r="T207" s="51">
        <v>9</v>
      </c>
      <c r="U207" s="52"/>
    </row>
    <row r="208" spans="1:21" x14ac:dyDescent="0.2">
      <c r="A208" s="37">
        <v>1997</v>
      </c>
      <c r="B208" s="53">
        <f t="shared" si="40"/>
        <v>290</v>
      </c>
      <c r="C208" s="54"/>
      <c r="D208" s="16"/>
      <c r="E208" s="16">
        <f t="shared" si="35"/>
        <v>0</v>
      </c>
      <c r="F208" s="55">
        <v>0</v>
      </c>
      <c r="G208" s="56"/>
      <c r="H208" s="16">
        <f t="shared" si="36"/>
        <v>0</v>
      </c>
      <c r="I208" s="16"/>
      <c r="J208" s="16"/>
      <c r="K208" s="55">
        <v>0</v>
      </c>
      <c r="L208" s="56"/>
      <c r="M208" s="16">
        <f t="shared" si="37"/>
        <v>0</v>
      </c>
      <c r="N208" s="55"/>
      <c r="O208" s="56"/>
      <c r="P208" s="62">
        <f t="shared" si="38"/>
        <v>105</v>
      </c>
      <c r="Q208" s="55">
        <v>105</v>
      </c>
      <c r="R208" s="56"/>
      <c r="S208" s="16">
        <f t="shared" si="39"/>
        <v>17</v>
      </c>
      <c r="T208" s="55">
        <v>17</v>
      </c>
      <c r="U208" s="56"/>
    </row>
    <row r="209" spans="1:21" x14ac:dyDescent="0.2">
      <c r="A209" s="37">
        <v>1997</v>
      </c>
      <c r="B209" s="53">
        <f t="shared" si="40"/>
        <v>291</v>
      </c>
      <c r="C209" s="54"/>
      <c r="D209" s="16"/>
      <c r="E209" s="16">
        <f t="shared" si="35"/>
        <v>0</v>
      </c>
      <c r="F209" s="55">
        <v>0</v>
      </c>
      <c r="G209" s="56"/>
      <c r="H209" s="16">
        <f t="shared" si="36"/>
        <v>0</v>
      </c>
      <c r="I209" s="16"/>
      <c r="J209" s="16"/>
      <c r="K209" s="55">
        <v>0</v>
      </c>
      <c r="L209" s="56"/>
      <c r="M209" s="16">
        <f t="shared" si="37"/>
        <v>0</v>
      </c>
      <c r="N209" s="55"/>
      <c r="O209" s="56"/>
      <c r="P209" s="62">
        <f t="shared" si="38"/>
        <v>158</v>
      </c>
      <c r="Q209" s="55">
        <v>158</v>
      </c>
      <c r="R209" s="56"/>
      <c r="S209" s="16">
        <f t="shared" si="39"/>
        <v>19</v>
      </c>
      <c r="T209" s="55">
        <v>19</v>
      </c>
      <c r="U209" s="56"/>
    </row>
    <row r="210" spans="1:21" x14ac:dyDescent="0.2">
      <c r="A210" s="37">
        <v>1997</v>
      </c>
      <c r="B210" s="53">
        <f t="shared" si="40"/>
        <v>292</v>
      </c>
      <c r="C210" s="54"/>
      <c r="D210" s="16"/>
      <c r="E210" s="16">
        <f t="shared" si="35"/>
        <v>0</v>
      </c>
      <c r="F210" s="55">
        <v>0</v>
      </c>
      <c r="G210" s="56"/>
      <c r="H210" s="16">
        <f t="shared" si="36"/>
        <v>1</v>
      </c>
      <c r="I210" s="16"/>
      <c r="J210" s="16"/>
      <c r="K210" s="55">
        <v>1</v>
      </c>
      <c r="L210" s="56"/>
      <c r="M210" s="16">
        <f t="shared" si="37"/>
        <v>0</v>
      </c>
      <c r="N210" s="55"/>
      <c r="O210" s="56"/>
      <c r="P210" s="62">
        <f t="shared" si="38"/>
        <v>181</v>
      </c>
      <c r="Q210" s="55">
        <v>181</v>
      </c>
      <c r="R210" s="56"/>
      <c r="S210" s="16">
        <f t="shared" si="39"/>
        <v>19</v>
      </c>
      <c r="T210" s="55">
        <v>19</v>
      </c>
      <c r="U210" s="56"/>
    </row>
    <row r="211" spans="1:21" x14ac:dyDescent="0.2">
      <c r="A211" s="37">
        <v>1997</v>
      </c>
      <c r="B211" s="53">
        <f t="shared" si="40"/>
        <v>293</v>
      </c>
      <c r="C211" s="54"/>
      <c r="D211" s="16"/>
      <c r="E211" s="16">
        <f t="shared" si="35"/>
        <v>0</v>
      </c>
      <c r="F211" s="55">
        <v>0</v>
      </c>
      <c r="G211" s="56"/>
      <c r="H211" s="16">
        <f t="shared" si="36"/>
        <v>2</v>
      </c>
      <c r="I211" s="16"/>
      <c r="J211" s="16"/>
      <c r="K211" s="55">
        <v>2</v>
      </c>
      <c r="L211" s="56"/>
      <c r="M211" s="16">
        <f t="shared" si="37"/>
        <v>0</v>
      </c>
      <c r="N211" s="55"/>
      <c r="O211" s="56"/>
      <c r="P211" s="62">
        <f t="shared" si="38"/>
        <v>122</v>
      </c>
      <c r="Q211" s="55">
        <v>122</v>
      </c>
      <c r="R211" s="56"/>
      <c r="S211" s="16">
        <f t="shared" si="39"/>
        <v>14</v>
      </c>
      <c r="T211" s="55">
        <v>14</v>
      </c>
      <c r="U211" s="56"/>
    </row>
    <row r="212" spans="1:21" x14ac:dyDescent="0.2">
      <c r="A212" s="37">
        <v>1997</v>
      </c>
      <c r="B212" s="48">
        <f t="shared" si="40"/>
        <v>294</v>
      </c>
      <c r="C212" s="49"/>
      <c r="D212" s="50"/>
      <c r="E212" s="50">
        <f t="shared" si="35"/>
        <v>0</v>
      </c>
      <c r="F212" s="51">
        <v>0</v>
      </c>
      <c r="G212" s="52"/>
      <c r="H212" s="50">
        <f t="shared" si="36"/>
        <v>1</v>
      </c>
      <c r="I212" s="50"/>
      <c r="J212" s="50"/>
      <c r="K212" s="51">
        <v>1</v>
      </c>
      <c r="L212" s="52"/>
      <c r="M212" s="50">
        <f t="shared" si="37"/>
        <v>0</v>
      </c>
      <c r="N212" s="51"/>
      <c r="O212" s="52"/>
      <c r="P212" s="82">
        <f t="shared" si="38"/>
        <v>74</v>
      </c>
      <c r="Q212" s="51">
        <v>74</v>
      </c>
      <c r="R212" s="52"/>
      <c r="S212" s="50">
        <f t="shared" si="39"/>
        <v>5</v>
      </c>
      <c r="T212" s="51">
        <v>5</v>
      </c>
      <c r="U212" s="52"/>
    </row>
    <row r="213" spans="1:21" x14ac:dyDescent="0.2">
      <c r="A213" s="37">
        <v>1997</v>
      </c>
      <c r="B213" s="53">
        <f t="shared" si="40"/>
        <v>295</v>
      </c>
      <c r="C213" s="54"/>
      <c r="D213" s="16"/>
      <c r="E213" s="16">
        <f t="shared" si="35"/>
        <v>0</v>
      </c>
      <c r="F213" s="55">
        <v>0</v>
      </c>
      <c r="G213" s="56"/>
      <c r="H213" s="16">
        <f t="shared" si="36"/>
        <v>1</v>
      </c>
      <c r="I213" s="16"/>
      <c r="J213" s="16"/>
      <c r="K213" s="55">
        <v>1</v>
      </c>
      <c r="L213" s="56"/>
      <c r="M213" s="16">
        <f t="shared" si="37"/>
        <v>0</v>
      </c>
      <c r="N213" s="55"/>
      <c r="O213" s="56"/>
      <c r="P213" s="62">
        <f t="shared" si="38"/>
        <v>61</v>
      </c>
      <c r="Q213" s="55">
        <v>61</v>
      </c>
      <c r="R213" s="56"/>
      <c r="S213" s="16">
        <f t="shared" si="39"/>
        <v>6</v>
      </c>
      <c r="T213" s="55">
        <v>6</v>
      </c>
      <c r="U213" s="56"/>
    </row>
    <row r="214" spans="1:21" x14ac:dyDescent="0.2">
      <c r="A214" s="37">
        <v>1997</v>
      </c>
      <c r="B214" s="53">
        <f t="shared" si="40"/>
        <v>296</v>
      </c>
      <c r="C214" s="54"/>
      <c r="D214" s="16"/>
      <c r="E214" s="16">
        <f t="shared" si="35"/>
        <v>0</v>
      </c>
      <c r="F214" s="55">
        <v>0</v>
      </c>
      <c r="G214" s="56"/>
      <c r="H214" s="16">
        <f t="shared" si="36"/>
        <v>2</v>
      </c>
      <c r="I214" s="16"/>
      <c r="J214" s="16"/>
      <c r="K214" s="55">
        <v>2</v>
      </c>
      <c r="L214" s="56"/>
      <c r="M214" s="16">
        <f t="shared" si="37"/>
        <v>0</v>
      </c>
      <c r="N214" s="55"/>
      <c r="O214" s="56"/>
      <c r="P214" s="62">
        <f t="shared" si="38"/>
        <v>140</v>
      </c>
      <c r="Q214" s="55">
        <v>140</v>
      </c>
      <c r="R214" s="56"/>
      <c r="S214" s="16">
        <f t="shared" si="39"/>
        <v>15</v>
      </c>
      <c r="T214" s="55">
        <v>15</v>
      </c>
      <c r="U214" s="56"/>
    </row>
    <row r="215" spans="1:21" x14ac:dyDescent="0.2">
      <c r="A215" s="37">
        <v>1997</v>
      </c>
      <c r="B215" s="53">
        <f t="shared" si="40"/>
        <v>297</v>
      </c>
      <c r="C215" s="54"/>
      <c r="D215" s="16"/>
      <c r="E215" s="16">
        <f t="shared" si="35"/>
        <v>0</v>
      </c>
      <c r="F215" s="55">
        <v>0</v>
      </c>
      <c r="G215" s="56"/>
      <c r="H215" s="16">
        <f t="shared" si="36"/>
        <v>2</v>
      </c>
      <c r="I215" s="16"/>
      <c r="J215" s="16"/>
      <c r="K215" s="55">
        <v>2</v>
      </c>
      <c r="L215" s="56"/>
      <c r="M215" s="16">
        <f t="shared" si="37"/>
        <v>0</v>
      </c>
      <c r="N215" s="55"/>
      <c r="O215" s="56"/>
      <c r="P215" s="62">
        <f t="shared" si="38"/>
        <v>122</v>
      </c>
      <c r="Q215" s="55">
        <v>122</v>
      </c>
      <c r="R215" s="56"/>
      <c r="S215" s="16">
        <f t="shared" si="39"/>
        <v>6</v>
      </c>
      <c r="T215" s="55">
        <v>6</v>
      </c>
      <c r="U215" s="56"/>
    </row>
    <row r="216" spans="1:21" x14ac:dyDescent="0.2">
      <c r="A216" s="37">
        <v>1997</v>
      </c>
      <c r="B216" s="53">
        <f t="shared" si="40"/>
        <v>298</v>
      </c>
      <c r="C216" s="54"/>
      <c r="D216" s="16"/>
      <c r="E216" s="16">
        <f t="shared" si="35"/>
        <v>2</v>
      </c>
      <c r="F216" s="55">
        <v>2</v>
      </c>
      <c r="G216" s="56"/>
      <c r="H216" s="16">
        <f t="shared" si="36"/>
        <v>0</v>
      </c>
      <c r="I216" s="16"/>
      <c r="J216" s="16"/>
      <c r="K216" s="55">
        <v>0</v>
      </c>
      <c r="L216" s="56"/>
      <c r="M216" s="16">
        <f t="shared" si="37"/>
        <v>0</v>
      </c>
      <c r="N216" s="55"/>
      <c r="O216" s="56"/>
      <c r="P216" s="62">
        <f t="shared" si="38"/>
        <v>99</v>
      </c>
      <c r="Q216" s="55">
        <v>99</v>
      </c>
      <c r="R216" s="56"/>
      <c r="S216" s="16">
        <f t="shared" si="39"/>
        <v>11</v>
      </c>
      <c r="T216" s="55">
        <v>11</v>
      </c>
      <c r="U216" s="56"/>
    </row>
    <row r="217" spans="1:21" x14ac:dyDescent="0.2">
      <c r="A217" s="37">
        <v>1997</v>
      </c>
      <c r="B217" s="48">
        <f t="shared" si="40"/>
        <v>299</v>
      </c>
      <c r="C217" s="49"/>
      <c r="D217" s="50"/>
      <c r="E217" s="50">
        <f t="shared" si="35"/>
        <v>1</v>
      </c>
      <c r="F217" s="51">
        <v>1</v>
      </c>
      <c r="G217" s="52"/>
      <c r="H217" s="50">
        <f t="shared" si="36"/>
        <v>0</v>
      </c>
      <c r="I217" s="50"/>
      <c r="J217" s="50"/>
      <c r="K217" s="51">
        <v>0</v>
      </c>
      <c r="L217" s="52"/>
      <c r="M217" s="50">
        <f t="shared" si="37"/>
        <v>0</v>
      </c>
      <c r="N217" s="51"/>
      <c r="O217" s="52"/>
      <c r="P217" s="82">
        <f t="shared" si="38"/>
        <v>74</v>
      </c>
      <c r="Q217" s="51">
        <v>74</v>
      </c>
      <c r="R217" s="52"/>
      <c r="S217" s="50">
        <f t="shared" si="39"/>
        <v>7</v>
      </c>
      <c r="T217" s="51">
        <v>7</v>
      </c>
      <c r="U217" s="52"/>
    </row>
    <row r="218" spans="1:21" x14ac:dyDescent="0.2">
      <c r="A218" s="37">
        <v>1997</v>
      </c>
      <c r="B218" s="53">
        <f t="shared" si="40"/>
        <v>300</v>
      </c>
      <c r="C218" s="54"/>
      <c r="D218" s="16"/>
      <c r="E218" s="16">
        <f t="shared" si="35"/>
        <v>0</v>
      </c>
      <c r="F218" s="55">
        <v>0</v>
      </c>
      <c r="G218" s="56"/>
      <c r="H218" s="16">
        <f t="shared" si="36"/>
        <v>1</v>
      </c>
      <c r="I218" s="16"/>
      <c r="J218" s="16"/>
      <c r="K218" s="55">
        <v>1</v>
      </c>
      <c r="L218" s="56"/>
      <c r="M218" s="16">
        <f t="shared" si="37"/>
        <v>0</v>
      </c>
      <c r="N218" s="55"/>
      <c r="O218" s="56"/>
      <c r="P218" s="62">
        <f t="shared" si="38"/>
        <v>55</v>
      </c>
      <c r="Q218" s="55">
        <v>55</v>
      </c>
      <c r="R218" s="56"/>
      <c r="S218" s="16">
        <f t="shared" si="39"/>
        <v>4</v>
      </c>
      <c r="T218" s="55">
        <v>4</v>
      </c>
      <c r="U218" s="56"/>
    </row>
    <row r="219" spans="1:21" x14ac:dyDescent="0.2">
      <c r="A219" s="37">
        <v>1997</v>
      </c>
      <c r="B219" s="53">
        <f t="shared" si="40"/>
        <v>301</v>
      </c>
      <c r="C219" s="54"/>
      <c r="D219" s="16"/>
      <c r="E219" s="16">
        <f t="shared" si="35"/>
        <v>0</v>
      </c>
      <c r="F219" s="55">
        <v>0</v>
      </c>
      <c r="G219" s="56"/>
      <c r="H219" s="16">
        <f t="shared" si="36"/>
        <v>0</v>
      </c>
      <c r="I219" s="16"/>
      <c r="J219" s="16"/>
      <c r="K219" s="55">
        <v>0</v>
      </c>
      <c r="L219" s="56"/>
      <c r="M219" s="16">
        <f t="shared" si="37"/>
        <v>0</v>
      </c>
      <c r="N219" s="55"/>
      <c r="O219" s="56"/>
      <c r="P219" s="54">
        <f t="shared" si="38"/>
        <v>51</v>
      </c>
      <c r="Q219" s="55">
        <v>51</v>
      </c>
      <c r="R219" s="56"/>
      <c r="S219" s="37">
        <f t="shared" si="39"/>
        <v>5</v>
      </c>
      <c r="T219" s="55">
        <v>5</v>
      </c>
      <c r="U219" s="56"/>
    </row>
    <row r="220" spans="1:21" x14ac:dyDescent="0.2">
      <c r="A220" s="37">
        <v>1997</v>
      </c>
      <c r="B220" s="53">
        <f t="shared" si="40"/>
        <v>302</v>
      </c>
      <c r="C220" s="54"/>
      <c r="D220" s="16"/>
      <c r="E220" s="16">
        <f t="shared" si="35"/>
        <v>1</v>
      </c>
      <c r="F220" s="55">
        <v>1</v>
      </c>
      <c r="G220" s="56"/>
      <c r="H220" s="16">
        <f t="shared" si="36"/>
        <v>0</v>
      </c>
      <c r="I220" s="16"/>
      <c r="J220" s="16"/>
      <c r="K220" s="55">
        <v>0</v>
      </c>
      <c r="L220" s="56"/>
      <c r="M220" s="16">
        <f t="shared" si="37"/>
        <v>0</v>
      </c>
      <c r="N220" s="55"/>
      <c r="O220" s="56"/>
      <c r="P220" s="54">
        <f t="shared" si="38"/>
        <v>37</v>
      </c>
      <c r="Q220" s="55">
        <v>37</v>
      </c>
      <c r="R220" s="56"/>
      <c r="S220" s="37">
        <f t="shared" si="39"/>
        <v>3</v>
      </c>
      <c r="T220" s="55">
        <v>3</v>
      </c>
      <c r="U220" s="56"/>
    </row>
    <row r="221" spans="1:21" x14ac:dyDescent="0.2">
      <c r="A221" s="37">
        <v>1997</v>
      </c>
      <c r="B221" s="53">
        <f t="shared" si="40"/>
        <v>303</v>
      </c>
      <c r="C221" s="54"/>
      <c r="D221" s="16"/>
      <c r="E221" s="16">
        <f t="shared" si="35"/>
        <v>1</v>
      </c>
      <c r="F221" s="55">
        <v>1</v>
      </c>
      <c r="G221" s="56"/>
      <c r="H221" s="16">
        <f t="shared" si="36"/>
        <v>3</v>
      </c>
      <c r="I221" s="16"/>
      <c r="J221" s="16"/>
      <c r="K221" s="55">
        <v>3</v>
      </c>
      <c r="L221" s="56"/>
      <c r="M221" s="16">
        <f t="shared" si="37"/>
        <v>0</v>
      </c>
      <c r="N221" s="55"/>
      <c r="O221" s="56"/>
      <c r="P221" s="54">
        <f t="shared" si="38"/>
        <v>37</v>
      </c>
      <c r="Q221" s="55">
        <v>37</v>
      </c>
      <c r="R221" s="56"/>
      <c r="S221" s="37">
        <f t="shared" si="39"/>
        <v>4</v>
      </c>
      <c r="T221" s="55">
        <v>4</v>
      </c>
      <c r="U221" s="56"/>
    </row>
    <row r="222" spans="1:21" x14ac:dyDescent="0.2">
      <c r="A222" s="37">
        <v>1997</v>
      </c>
      <c r="B222" s="53">
        <f t="shared" si="40"/>
        <v>304</v>
      </c>
      <c r="C222" s="54"/>
      <c r="D222" s="16"/>
      <c r="E222" s="16">
        <f t="shared" si="35"/>
        <v>0</v>
      </c>
      <c r="F222" s="55">
        <v>0</v>
      </c>
      <c r="G222" s="56"/>
      <c r="H222" s="16">
        <f t="shared" si="36"/>
        <v>4</v>
      </c>
      <c r="I222" s="16"/>
      <c r="J222" s="16"/>
      <c r="K222" s="55">
        <v>4</v>
      </c>
      <c r="L222" s="56"/>
      <c r="M222" s="16">
        <f t="shared" si="37"/>
        <v>0</v>
      </c>
      <c r="N222" s="55"/>
      <c r="O222" s="56"/>
      <c r="P222" s="54">
        <f t="shared" si="38"/>
        <v>53</v>
      </c>
      <c r="Q222" s="55">
        <v>53</v>
      </c>
      <c r="R222" s="56"/>
      <c r="S222" s="37">
        <f t="shared" si="39"/>
        <v>8</v>
      </c>
      <c r="T222" s="55">
        <v>8</v>
      </c>
      <c r="U222" s="56"/>
    </row>
    <row r="223" spans="1:21" ht="13.5" thickBot="1" x14ac:dyDescent="0.25">
      <c r="A223" s="37">
        <v>1997</v>
      </c>
      <c r="B223" s="53">
        <f t="shared" si="40"/>
        <v>305</v>
      </c>
      <c r="C223" s="71"/>
      <c r="D223" s="61"/>
      <c r="E223" s="61">
        <f t="shared" si="35"/>
        <v>1</v>
      </c>
      <c r="F223" s="59">
        <v>1</v>
      </c>
      <c r="G223" s="60"/>
      <c r="H223" s="61">
        <f t="shared" si="36"/>
        <v>0</v>
      </c>
      <c r="I223" s="61"/>
      <c r="J223" s="61"/>
      <c r="K223" s="59">
        <v>0</v>
      </c>
      <c r="L223" s="60"/>
      <c r="M223" s="61">
        <f t="shared" si="37"/>
        <v>0</v>
      </c>
      <c r="N223" s="59"/>
      <c r="O223" s="60"/>
      <c r="P223" s="71">
        <f t="shared" si="38"/>
        <v>44</v>
      </c>
      <c r="Q223" s="59">
        <v>44</v>
      </c>
      <c r="R223" s="60"/>
      <c r="S223" s="85">
        <f t="shared" si="39"/>
        <v>9</v>
      </c>
      <c r="T223" s="59">
        <v>9</v>
      </c>
      <c r="U223" s="60"/>
    </row>
    <row r="224" spans="1:21" ht="13.5" thickTop="1" x14ac:dyDescent="0.2">
      <c r="A224" s="37">
        <v>1997</v>
      </c>
      <c r="B224" s="53">
        <v>35370</v>
      </c>
      <c r="C224" s="54"/>
      <c r="D224" s="16"/>
      <c r="E224" s="16">
        <f t="shared" ref="E224:E253" si="41">SUM(F224:G224)</f>
        <v>3</v>
      </c>
      <c r="F224" s="55">
        <v>3</v>
      </c>
      <c r="G224" s="56"/>
      <c r="H224" s="16">
        <f>SUM(K224:L224)</f>
        <v>1</v>
      </c>
      <c r="I224" s="16"/>
      <c r="J224" s="16"/>
      <c r="K224" s="55">
        <v>1</v>
      </c>
      <c r="L224" s="56"/>
      <c r="M224" s="16">
        <f>SUM(N224:O224)</f>
        <v>0</v>
      </c>
      <c r="N224" s="55"/>
      <c r="O224" s="56"/>
      <c r="P224" s="16">
        <f>SUM(Q224:R224)</f>
        <v>85</v>
      </c>
      <c r="Q224" s="55">
        <v>85</v>
      </c>
      <c r="R224" s="56"/>
      <c r="S224" s="16">
        <f>SUM(T224:U224)</f>
        <v>7</v>
      </c>
      <c r="T224" s="55">
        <v>7</v>
      </c>
      <c r="U224" s="56"/>
    </row>
    <row r="225" spans="1:21" x14ac:dyDescent="0.2">
      <c r="A225" s="37">
        <v>1997</v>
      </c>
      <c r="B225" s="53">
        <f t="shared" ref="B225:B253" si="42">B224+1</f>
        <v>35371</v>
      </c>
      <c r="C225" s="54"/>
      <c r="D225" s="16"/>
      <c r="E225" s="16">
        <f t="shared" si="41"/>
        <v>2</v>
      </c>
      <c r="F225" s="55">
        <v>2</v>
      </c>
      <c r="G225" s="56"/>
      <c r="H225" s="16">
        <f t="shared" ref="H225:H253" si="43">SUM(K225:L225)</f>
        <v>1</v>
      </c>
      <c r="I225" s="16"/>
      <c r="J225" s="16"/>
      <c r="K225" s="55">
        <v>1</v>
      </c>
      <c r="L225" s="56"/>
      <c r="M225" s="16">
        <f t="shared" ref="M225:M253" si="44">SUM(N225:O225)</f>
        <v>0</v>
      </c>
      <c r="N225" s="55"/>
      <c r="O225" s="56"/>
      <c r="P225" s="16">
        <f t="shared" ref="P225:P253" si="45">SUM(Q225:R225)</f>
        <v>93</v>
      </c>
      <c r="Q225" s="55">
        <v>93</v>
      </c>
      <c r="R225" s="56"/>
      <c r="S225" s="16">
        <f t="shared" ref="S225:S253" si="46">SUM(T225:U225)</f>
        <v>4</v>
      </c>
      <c r="T225" s="55">
        <v>4</v>
      </c>
      <c r="U225" s="56"/>
    </row>
    <row r="226" spans="1:21" x14ac:dyDescent="0.2">
      <c r="A226" s="37">
        <v>1997</v>
      </c>
      <c r="B226" s="53">
        <f t="shared" si="42"/>
        <v>35372</v>
      </c>
      <c r="C226" s="54"/>
      <c r="D226" s="16"/>
      <c r="E226" s="16">
        <f t="shared" si="41"/>
        <v>1</v>
      </c>
      <c r="F226" s="55">
        <v>1</v>
      </c>
      <c r="G226" s="56"/>
      <c r="H226" s="16">
        <f t="shared" si="43"/>
        <v>0</v>
      </c>
      <c r="I226" s="16"/>
      <c r="J226" s="16"/>
      <c r="K226" s="55">
        <v>0</v>
      </c>
      <c r="L226" s="56"/>
      <c r="M226" s="16">
        <f t="shared" si="44"/>
        <v>0</v>
      </c>
      <c r="N226" s="55"/>
      <c r="O226" s="56"/>
      <c r="P226" s="16">
        <f t="shared" si="45"/>
        <v>80</v>
      </c>
      <c r="Q226" s="55">
        <v>80</v>
      </c>
      <c r="R226" s="56"/>
      <c r="S226" s="16">
        <f t="shared" si="46"/>
        <v>1</v>
      </c>
      <c r="T226" s="55">
        <v>1</v>
      </c>
      <c r="U226" s="56"/>
    </row>
    <row r="227" spans="1:21" x14ac:dyDescent="0.2">
      <c r="A227" s="37">
        <v>1997</v>
      </c>
      <c r="B227" s="53">
        <f t="shared" si="42"/>
        <v>35373</v>
      </c>
      <c r="C227" s="54"/>
      <c r="D227" s="16"/>
      <c r="E227" s="16">
        <f t="shared" si="41"/>
        <v>0</v>
      </c>
      <c r="F227" s="55">
        <v>0</v>
      </c>
      <c r="G227" s="56"/>
      <c r="H227" s="16">
        <f t="shared" si="43"/>
        <v>0</v>
      </c>
      <c r="I227" s="16"/>
      <c r="J227" s="16"/>
      <c r="K227" s="55">
        <v>0</v>
      </c>
      <c r="L227" s="56"/>
      <c r="M227" s="16">
        <f t="shared" si="44"/>
        <v>0</v>
      </c>
      <c r="N227" s="55"/>
      <c r="O227" s="56"/>
      <c r="P227" s="16">
        <f t="shared" si="45"/>
        <v>63</v>
      </c>
      <c r="Q227" s="55">
        <v>63</v>
      </c>
      <c r="R227" s="56"/>
      <c r="S227" s="16">
        <f t="shared" si="46"/>
        <v>6</v>
      </c>
      <c r="T227" s="55">
        <v>6</v>
      </c>
      <c r="U227" s="56"/>
    </row>
    <row r="228" spans="1:21" x14ac:dyDescent="0.2">
      <c r="A228" s="37">
        <v>1997</v>
      </c>
      <c r="B228" s="48">
        <f t="shared" si="42"/>
        <v>35374</v>
      </c>
      <c r="C228" s="49"/>
      <c r="D228" s="50"/>
      <c r="E228" s="50">
        <f t="shared" si="41"/>
        <v>0</v>
      </c>
      <c r="F228" s="51">
        <v>0</v>
      </c>
      <c r="G228" s="52"/>
      <c r="H228" s="50">
        <f t="shared" si="43"/>
        <v>0</v>
      </c>
      <c r="I228" s="50"/>
      <c r="J228" s="50"/>
      <c r="K228" s="51">
        <v>0</v>
      </c>
      <c r="L228" s="52"/>
      <c r="M228" s="50">
        <f t="shared" si="44"/>
        <v>0</v>
      </c>
      <c r="N228" s="51"/>
      <c r="O228" s="52"/>
      <c r="P228" s="50">
        <f t="shared" si="45"/>
        <v>93</v>
      </c>
      <c r="Q228" s="51">
        <v>93</v>
      </c>
      <c r="R228" s="52"/>
      <c r="S228" s="50">
        <f t="shared" si="46"/>
        <v>5</v>
      </c>
      <c r="T228" s="51">
        <v>5</v>
      </c>
      <c r="U228" s="52"/>
    </row>
    <row r="229" spans="1:21" x14ac:dyDescent="0.2">
      <c r="A229" s="37">
        <v>1997</v>
      </c>
      <c r="B229" s="53">
        <f t="shared" si="42"/>
        <v>35375</v>
      </c>
      <c r="C229" s="54"/>
      <c r="D229" s="16"/>
      <c r="E229" s="16">
        <f t="shared" si="41"/>
        <v>0</v>
      </c>
      <c r="F229" s="55">
        <v>0</v>
      </c>
      <c r="G229" s="56"/>
      <c r="H229" s="16">
        <f t="shared" si="43"/>
        <v>0</v>
      </c>
      <c r="I229" s="16"/>
      <c r="J229" s="16"/>
      <c r="K229" s="55">
        <v>0</v>
      </c>
      <c r="L229" s="56"/>
      <c r="M229" s="16">
        <f t="shared" si="44"/>
        <v>0</v>
      </c>
      <c r="N229" s="55"/>
      <c r="O229" s="56"/>
      <c r="P229" s="16">
        <f t="shared" si="45"/>
        <v>71</v>
      </c>
      <c r="Q229" s="55">
        <v>71</v>
      </c>
      <c r="R229" s="56"/>
      <c r="S229" s="16">
        <f t="shared" si="46"/>
        <v>7</v>
      </c>
      <c r="T229" s="55">
        <v>7</v>
      </c>
      <c r="U229" s="56"/>
    </row>
    <row r="230" spans="1:21" x14ac:dyDescent="0.2">
      <c r="A230" s="37">
        <v>1997</v>
      </c>
      <c r="B230" s="53">
        <f t="shared" si="42"/>
        <v>35376</v>
      </c>
      <c r="C230" s="54"/>
      <c r="D230" s="16"/>
      <c r="E230" s="16">
        <f t="shared" si="41"/>
        <v>0</v>
      </c>
      <c r="F230" s="55">
        <v>0</v>
      </c>
      <c r="G230" s="56"/>
      <c r="H230" s="16">
        <f t="shared" si="43"/>
        <v>0</v>
      </c>
      <c r="I230" s="16"/>
      <c r="J230" s="16"/>
      <c r="K230" s="55">
        <v>0</v>
      </c>
      <c r="L230" s="56"/>
      <c r="M230" s="16">
        <f t="shared" si="44"/>
        <v>0</v>
      </c>
      <c r="N230" s="55"/>
      <c r="O230" s="56"/>
      <c r="P230" s="16">
        <f t="shared" si="45"/>
        <v>62</v>
      </c>
      <c r="Q230" s="55">
        <v>62</v>
      </c>
      <c r="R230" s="56"/>
      <c r="S230" s="16">
        <f t="shared" si="46"/>
        <v>7</v>
      </c>
      <c r="T230" s="55">
        <v>7</v>
      </c>
      <c r="U230" s="56"/>
    </row>
    <row r="231" spans="1:21" x14ac:dyDescent="0.2">
      <c r="A231" s="37">
        <v>1997</v>
      </c>
      <c r="B231" s="53">
        <f t="shared" si="42"/>
        <v>35377</v>
      </c>
      <c r="C231" s="54"/>
      <c r="D231" s="16"/>
      <c r="E231" s="16">
        <f t="shared" si="41"/>
        <v>0</v>
      </c>
      <c r="F231" s="55">
        <v>0</v>
      </c>
      <c r="G231" s="56"/>
      <c r="H231" s="16">
        <f t="shared" si="43"/>
        <v>0</v>
      </c>
      <c r="I231" s="16"/>
      <c r="J231" s="16"/>
      <c r="K231" s="55">
        <v>0</v>
      </c>
      <c r="L231" s="56"/>
      <c r="M231" s="16">
        <f t="shared" si="44"/>
        <v>0</v>
      </c>
      <c r="N231" s="55"/>
      <c r="O231" s="56"/>
      <c r="P231" s="16">
        <f t="shared" si="45"/>
        <v>68</v>
      </c>
      <c r="Q231" s="55">
        <v>68</v>
      </c>
      <c r="R231" s="56"/>
      <c r="S231" s="16">
        <f t="shared" si="46"/>
        <v>8</v>
      </c>
      <c r="T231" s="55">
        <v>8</v>
      </c>
      <c r="U231" s="56"/>
    </row>
    <row r="232" spans="1:21" x14ac:dyDescent="0.2">
      <c r="A232" s="37">
        <v>1997</v>
      </c>
      <c r="B232" s="53">
        <f t="shared" si="42"/>
        <v>35378</v>
      </c>
      <c r="C232" s="54"/>
      <c r="D232" s="16"/>
      <c r="E232" s="16">
        <f t="shared" si="41"/>
        <v>0</v>
      </c>
      <c r="F232" s="55">
        <v>0</v>
      </c>
      <c r="G232" s="56"/>
      <c r="H232" s="16">
        <f t="shared" si="43"/>
        <v>0</v>
      </c>
      <c r="I232" s="16"/>
      <c r="J232" s="16"/>
      <c r="K232" s="55">
        <v>0</v>
      </c>
      <c r="L232" s="56"/>
      <c r="M232" s="16">
        <f t="shared" si="44"/>
        <v>0</v>
      </c>
      <c r="N232" s="55"/>
      <c r="O232" s="56"/>
      <c r="P232" s="16">
        <f t="shared" si="45"/>
        <v>86</v>
      </c>
      <c r="Q232" s="55">
        <v>86</v>
      </c>
      <c r="R232" s="56"/>
      <c r="S232" s="16">
        <f t="shared" si="46"/>
        <v>7</v>
      </c>
      <c r="T232" s="55">
        <v>7</v>
      </c>
      <c r="U232" s="56"/>
    </row>
    <row r="233" spans="1:21" x14ac:dyDescent="0.2">
      <c r="A233" s="37">
        <v>1997</v>
      </c>
      <c r="B233" s="48">
        <f t="shared" si="42"/>
        <v>35379</v>
      </c>
      <c r="C233" s="49"/>
      <c r="D233" s="50"/>
      <c r="E233" s="50">
        <f t="shared" si="41"/>
        <v>1</v>
      </c>
      <c r="F233" s="51">
        <v>1</v>
      </c>
      <c r="G233" s="52"/>
      <c r="H233" s="50">
        <f t="shared" si="43"/>
        <v>0</v>
      </c>
      <c r="I233" s="50"/>
      <c r="J233" s="50"/>
      <c r="K233" s="51">
        <v>0</v>
      </c>
      <c r="L233" s="52"/>
      <c r="M233" s="50">
        <f t="shared" si="44"/>
        <v>0</v>
      </c>
      <c r="N233" s="51"/>
      <c r="O233" s="52"/>
      <c r="P233" s="50">
        <f t="shared" si="45"/>
        <v>90</v>
      </c>
      <c r="Q233" s="51">
        <v>90</v>
      </c>
      <c r="R233" s="52"/>
      <c r="S233" s="50">
        <f t="shared" si="46"/>
        <v>10</v>
      </c>
      <c r="T233" s="51">
        <v>10</v>
      </c>
      <c r="U233" s="52"/>
    </row>
    <row r="234" spans="1:21" x14ac:dyDescent="0.2">
      <c r="A234" s="37">
        <v>1997</v>
      </c>
      <c r="B234" s="53">
        <f t="shared" si="42"/>
        <v>35380</v>
      </c>
      <c r="C234" s="54"/>
      <c r="D234" s="16"/>
      <c r="E234" s="16">
        <f t="shared" si="41"/>
        <v>0</v>
      </c>
      <c r="F234" s="55">
        <v>0</v>
      </c>
      <c r="G234" s="56"/>
      <c r="H234" s="16">
        <f t="shared" si="43"/>
        <v>0</v>
      </c>
      <c r="I234" s="16"/>
      <c r="J234" s="16"/>
      <c r="K234" s="55">
        <v>0</v>
      </c>
      <c r="L234" s="56"/>
      <c r="M234" s="16">
        <f t="shared" si="44"/>
        <v>0</v>
      </c>
      <c r="N234" s="55"/>
      <c r="O234" s="56"/>
      <c r="P234" s="16">
        <f t="shared" si="45"/>
        <v>132</v>
      </c>
      <c r="Q234" s="55">
        <v>132</v>
      </c>
      <c r="R234" s="56"/>
      <c r="S234" s="16">
        <f t="shared" si="46"/>
        <v>9</v>
      </c>
      <c r="T234" s="55">
        <v>9</v>
      </c>
      <c r="U234" s="56"/>
    </row>
    <row r="235" spans="1:21" x14ac:dyDescent="0.2">
      <c r="A235" s="37">
        <v>1997</v>
      </c>
      <c r="B235" s="53">
        <f t="shared" si="42"/>
        <v>35381</v>
      </c>
      <c r="C235" s="54"/>
      <c r="D235" s="16"/>
      <c r="E235" s="16">
        <f t="shared" si="41"/>
        <v>3</v>
      </c>
      <c r="F235" s="55">
        <v>3</v>
      </c>
      <c r="G235" s="56"/>
      <c r="H235" s="16">
        <f t="shared" si="43"/>
        <v>1</v>
      </c>
      <c r="I235" s="16"/>
      <c r="J235" s="16"/>
      <c r="K235" s="55">
        <v>1</v>
      </c>
      <c r="L235" s="56"/>
      <c r="M235" s="16">
        <f t="shared" si="44"/>
        <v>0</v>
      </c>
      <c r="N235" s="55"/>
      <c r="O235" s="56"/>
      <c r="P235" s="16">
        <f t="shared" si="45"/>
        <v>94</v>
      </c>
      <c r="Q235" s="55">
        <v>94</v>
      </c>
      <c r="R235" s="56"/>
      <c r="S235" s="16">
        <f t="shared" si="46"/>
        <v>10</v>
      </c>
      <c r="T235" s="55">
        <v>10</v>
      </c>
      <c r="U235" s="56"/>
    </row>
    <row r="236" spans="1:21" x14ac:dyDescent="0.2">
      <c r="A236" s="37">
        <v>1997</v>
      </c>
      <c r="B236" s="53">
        <f t="shared" si="42"/>
        <v>35382</v>
      </c>
      <c r="C236" s="54"/>
      <c r="D236" s="16"/>
      <c r="E236" s="16">
        <f t="shared" si="41"/>
        <v>2</v>
      </c>
      <c r="F236" s="55">
        <v>2</v>
      </c>
      <c r="G236" s="56"/>
      <c r="H236" s="16">
        <f t="shared" si="43"/>
        <v>3</v>
      </c>
      <c r="I236" s="16"/>
      <c r="J236" s="16"/>
      <c r="K236" s="55">
        <v>3</v>
      </c>
      <c r="L236" s="56"/>
      <c r="M236" s="16">
        <f t="shared" si="44"/>
        <v>0</v>
      </c>
      <c r="N236" s="55"/>
      <c r="O236" s="56"/>
      <c r="P236" s="16">
        <f t="shared" si="45"/>
        <v>125</v>
      </c>
      <c r="Q236" s="55">
        <v>125</v>
      </c>
      <c r="R236" s="56"/>
      <c r="S236" s="16">
        <f t="shared" si="46"/>
        <v>9</v>
      </c>
      <c r="T236" s="55">
        <v>9</v>
      </c>
      <c r="U236" s="56"/>
    </row>
    <row r="237" spans="1:21" x14ac:dyDescent="0.2">
      <c r="A237" s="37">
        <v>1997</v>
      </c>
      <c r="B237" s="53">
        <f t="shared" si="42"/>
        <v>35383</v>
      </c>
      <c r="C237" s="54"/>
      <c r="D237" s="16"/>
      <c r="E237" s="16">
        <f t="shared" si="41"/>
        <v>0</v>
      </c>
      <c r="F237" s="55">
        <v>0</v>
      </c>
      <c r="G237" s="56"/>
      <c r="H237" s="16">
        <f t="shared" si="43"/>
        <v>1</v>
      </c>
      <c r="I237" s="16"/>
      <c r="J237" s="16"/>
      <c r="K237" s="55">
        <v>1</v>
      </c>
      <c r="L237" s="56"/>
      <c r="M237" s="16">
        <f t="shared" si="44"/>
        <v>0</v>
      </c>
      <c r="N237" s="55"/>
      <c r="O237" s="56"/>
      <c r="P237" s="16">
        <f t="shared" si="45"/>
        <v>105</v>
      </c>
      <c r="Q237" s="55">
        <v>105</v>
      </c>
      <c r="R237" s="56"/>
      <c r="S237" s="16">
        <f t="shared" si="46"/>
        <v>10</v>
      </c>
      <c r="T237" s="55">
        <v>10</v>
      </c>
      <c r="U237" s="56"/>
    </row>
    <row r="238" spans="1:21" x14ac:dyDescent="0.2">
      <c r="A238" s="37">
        <v>1997</v>
      </c>
      <c r="B238" s="48">
        <f t="shared" si="42"/>
        <v>35384</v>
      </c>
      <c r="C238" s="49"/>
      <c r="D238" s="50"/>
      <c r="E238" s="50">
        <f t="shared" si="41"/>
        <v>0</v>
      </c>
      <c r="F238" s="51">
        <v>0</v>
      </c>
      <c r="G238" s="52"/>
      <c r="H238" s="50">
        <f t="shared" si="43"/>
        <v>0</v>
      </c>
      <c r="I238" s="50"/>
      <c r="J238" s="50"/>
      <c r="K238" s="51">
        <v>0</v>
      </c>
      <c r="L238" s="52"/>
      <c r="M238" s="50">
        <f t="shared" si="44"/>
        <v>0</v>
      </c>
      <c r="N238" s="51"/>
      <c r="O238" s="52"/>
      <c r="P238" s="50">
        <f t="shared" si="45"/>
        <v>123</v>
      </c>
      <c r="Q238" s="51">
        <v>123</v>
      </c>
      <c r="R238" s="52"/>
      <c r="S238" s="50">
        <f t="shared" si="46"/>
        <v>5</v>
      </c>
      <c r="T238" s="51">
        <v>5</v>
      </c>
      <c r="U238" s="52"/>
    </row>
    <row r="239" spans="1:21" x14ac:dyDescent="0.2">
      <c r="A239" s="37">
        <v>1997</v>
      </c>
      <c r="B239" s="53">
        <f t="shared" si="42"/>
        <v>35385</v>
      </c>
      <c r="C239" s="54"/>
      <c r="D239" s="16"/>
      <c r="E239" s="16">
        <f t="shared" si="41"/>
        <v>0</v>
      </c>
      <c r="F239" s="55">
        <v>0</v>
      </c>
      <c r="G239" s="56"/>
      <c r="H239" s="16">
        <f t="shared" si="43"/>
        <v>0</v>
      </c>
      <c r="I239" s="16"/>
      <c r="J239" s="16"/>
      <c r="K239" s="55">
        <v>0</v>
      </c>
      <c r="L239" s="56"/>
      <c r="M239" s="16">
        <f t="shared" si="44"/>
        <v>0</v>
      </c>
      <c r="N239" s="55"/>
      <c r="O239" s="56"/>
      <c r="P239" s="16">
        <f t="shared" si="45"/>
        <v>157</v>
      </c>
      <c r="Q239" s="55">
        <v>157</v>
      </c>
      <c r="R239" s="56"/>
      <c r="S239" s="16">
        <f t="shared" si="46"/>
        <v>13</v>
      </c>
      <c r="T239" s="55">
        <v>13</v>
      </c>
      <c r="U239" s="56"/>
    </row>
    <row r="240" spans="1:21" x14ac:dyDescent="0.2">
      <c r="A240" s="37">
        <v>1997</v>
      </c>
      <c r="B240" s="53">
        <f t="shared" si="42"/>
        <v>35386</v>
      </c>
      <c r="C240" s="54"/>
      <c r="D240" s="16"/>
      <c r="E240" s="16">
        <f t="shared" si="41"/>
        <v>0</v>
      </c>
      <c r="F240" s="55">
        <v>0</v>
      </c>
      <c r="G240" s="56"/>
      <c r="H240" s="16">
        <f t="shared" si="43"/>
        <v>1</v>
      </c>
      <c r="I240" s="16"/>
      <c r="J240" s="16"/>
      <c r="K240" s="55">
        <v>1</v>
      </c>
      <c r="L240" s="56"/>
      <c r="M240" s="16">
        <f t="shared" si="44"/>
        <v>0</v>
      </c>
      <c r="N240" s="55"/>
      <c r="O240" s="56"/>
      <c r="P240" s="16">
        <f t="shared" si="45"/>
        <v>115</v>
      </c>
      <c r="Q240" s="55">
        <v>115</v>
      </c>
      <c r="R240" s="56"/>
      <c r="S240" s="16">
        <f t="shared" si="46"/>
        <v>10</v>
      </c>
      <c r="T240" s="55">
        <v>10</v>
      </c>
      <c r="U240" s="56"/>
    </row>
    <row r="241" spans="1:21" x14ac:dyDescent="0.2">
      <c r="A241" s="37">
        <v>1997</v>
      </c>
      <c r="B241" s="53">
        <f t="shared" si="42"/>
        <v>35387</v>
      </c>
      <c r="C241" s="54"/>
      <c r="D241" s="16"/>
      <c r="E241" s="16">
        <f t="shared" si="41"/>
        <v>0</v>
      </c>
      <c r="F241" s="55">
        <v>0</v>
      </c>
      <c r="G241" s="56"/>
      <c r="H241" s="16">
        <f t="shared" si="43"/>
        <v>2</v>
      </c>
      <c r="I241" s="16"/>
      <c r="J241" s="16"/>
      <c r="K241" s="55">
        <v>2</v>
      </c>
      <c r="L241" s="56"/>
      <c r="M241" s="16">
        <f t="shared" si="44"/>
        <v>0</v>
      </c>
      <c r="N241" s="55"/>
      <c r="O241" s="56"/>
      <c r="P241" s="16">
        <f t="shared" si="45"/>
        <v>138</v>
      </c>
      <c r="Q241" s="55">
        <v>138</v>
      </c>
      <c r="R241" s="56"/>
      <c r="S241" s="16">
        <f t="shared" si="46"/>
        <v>9</v>
      </c>
      <c r="T241" s="55">
        <v>9</v>
      </c>
      <c r="U241" s="56"/>
    </row>
    <row r="242" spans="1:21" x14ac:dyDescent="0.2">
      <c r="A242" s="37">
        <v>1997</v>
      </c>
      <c r="B242" s="53">
        <f t="shared" si="42"/>
        <v>35388</v>
      </c>
      <c r="C242" s="54"/>
      <c r="D242" s="16"/>
      <c r="E242" s="16">
        <f t="shared" si="41"/>
        <v>0</v>
      </c>
      <c r="F242" s="55">
        <v>0</v>
      </c>
      <c r="G242" s="56"/>
      <c r="H242" s="16">
        <f t="shared" si="43"/>
        <v>0</v>
      </c>
      <c r="I242" s="16"/>
      <c r="J242" s="16"/>
      <c r="K242" s="55">
        <v>0</v>
      </c>
      <c r="L242" s="56"/>
      <c r="M242" s="16">
        <f t="shared" si="44"/>
        <v>0</v>
      </c>
      <c r="N242" s="55"/>
      <c r="O242" s="56"/>
      <c r="P242" s="16">
        <f t="shared" si="45"/>
        <v>92</v>
      </c>
      <c r="Q242" s="55">
        <v>92</v>
      </c>
      <c r="R242" s="56"/>
      <c r="S242" s="16">
        <f t="shared" si="46"/>
        <v>7</v>
      </c>
      <c r="T242" s="55">
        <v>7</v>
      </c>
      <c r="U242" s="56"/>
    </row>
    <row r="243" spans="1:21" x14ac:dyDescent="0.2">
      <c r="A243" s="37">
        <v>1997</v>
      </c>
      <c r="B243" s="48">
        <f t="shared" si="42"/>
        <v>35389</v>
      </c>
      <c r="C243" s="49"/>
      <c r="D243" s="50"/>
      <c r="E243" s="50">
        <f t="shared" si="41"/>
        <v>0</v>
      </c>
      <c r="F243" s="51">
        <v>0</v>
      </c>
      <c r="G243" s="52"/>
      <c r="H243" s="50">
        <f t="shared" si="43"/>
        <v>0</v>
      </c>
      <c r="I243" s="50"/>
      <c r="J243" s="50"/>
      <c r="K243" s="51">
        <v>0</v>
      </c>
      <c r="L243" s="52"/>
      <c r="M243" s="50">
        <f t="shared" si="44"/>
        <v>0</v>
      </c>
      <c r="N243" s="51"/>
      <c r="O243" s="52"/>
      <c r="P243" s="50">
        <f t="shared" si="45"/>
        <v>99</v>
      </c>
      <c r="Q243" s="51">
        <v>99</v>
      </c>
      <c r="R243" s="52"/>
      <c r="S243" s="50">
        <f t="shared" si="46"/>
        <v>11</v>
      </c>
      <c r="T243" s="51">
        <v>11</v>
      </c>
      <c r="U243" s="52"/>
    </row>
    <row r="244" spans="1:21" x14ac:dyDescent="0.2">
      <c r="A244" s="37">
        <v>1997</v>
      </c>
      <c r="B244" s="53">
        <f t="shared" si="42"/>
        <v>35390</v>
      </c>
      <c r="C244" s="54"/>
      <c r="D244" s="16"/>
      <c r="E244" s="16">
        <f t="shared" si="41"/>
        <v>0</v>
      </c>
      <c r="F244" s="55">
        <v>0</v>
      </c>
      <c r="G244" s="56"/>
      <c r="H244" s="16">
        <f t="shared" si="43"/>
        <v>0</v>
      </c>
      <c r="I244" s="16"/>
      <c r="J244" s="16"/>
      <c r="K244" s="55">
        <v>0</v>
      </c>
      <c r="L244" s="56"/>
      <c r="M244" s="16">
        <f t="shared" si="44"/>
        <v>0</v>
      </c>
      <c r="N244" s="55"/>
      <c r="O244" s="56"/>
      <c r="P244" s="16">
        <f t="shared" si="45"/>
        <v>69</v>
      </c>
      <c r="Q244" s="55">
        <v>69</v>
      </c>
      <c r="R244" s="56"/>
      <c r="S244" s="16">
        <f t="shared" si="46"/>
        <v>9</v>
      </c>
      <c r="T244" s="55">
        <v>9</v>
      </c>
      <c r="U244" s="56"/>
    </row>
    <row r="245" spans="1:21" x14ac:dyDescent="0.2">
      <c r="A245" s="37">
        <v>1997</v>
      </c>
      <c r="B245" s="53">
        <f t="shared" si="42"/>
        <v>35391</v>
      </c>
      <c r="C245" s="54"/>
      <c r="D245" s="16"/>
      <c r="E245" s="16">
        <f t="shared" si="41"/>
        <v>0</v>
      </c>
      <c r="F245" s="55">
        <v>0</v>
      </c>
      <c r="G245" s="56"/>
      <c r="H245" s="16">
        <f t="shared" si="43"/>
        <v>0</v>
      </c>
      <c r="I245" s="16"/>
      <c r="J245" s="16"/>
      <c r="K245" s="55">
        <v>0</v>
      </c>
      <c r="L245" s="56"/>
      <c r="M245" s="16">
        <f t="shared" si="44"/>
        <v>0</v>
      </c>
      <c r="N245" s="55"/>
      <c r="O245" s="56"/>
      <c r="P245" s="16">
        <f t="shared" si="45"/>
        <v>54</v>
      </c>
      <c r="Q245" s="55">
        <v>54</v>
      </c>
      <c r="R245" s="56"/>
      <c r="S245" s="16">
        <f t="shared" si="46"/>
        <v>7</v>
      </c>
      <c r="T245" s="55">
        <v>7</v>
      </c>
      <c r="U245" s="56"/>
    </row>
    <row r="246" spans="1:21" x14ac:dyDescent="0.2">
      <c r="A246" s="37">
        <v>1997</v>
      </c>
      <c r="B246" s="53">
        <f t="shared" si="42"/>
        <v>35392</v>
      </c>
      <c r="C246" s="54"/>
      <c r="D246" s="16"/>
      <c r="E246" s="16">
        <f t="shared" si="41"/>
        <v>0</v>
      </c>
      <c r="F246" s="55">
        <v>0</v>
      </c>
      <c r="G246" s="56"/>
      <c r="H246" s="16">
        <f t="shared" si="43"/>
        <v>0</v>
      </c>
      <c r="I246" s="16"/>
      <c r="J246" s="16"/>
      <c r="K246" s="55">
        <v>0</v>
      </c>
      <c r="L246" s="56"/>
      <c r="M246" s="16">
        <f t="shared" si="44"/>
        <v>0</v>
      </c>
      <c r="N246" s="55"/>
      <c r="O246" s="56"/>
      <c r="P246" s="16">
        <f t="shared" si="45"/>
        <v>63</v>
      </c>
      <c r="Q246" s="55">
        <v>63</v>
      </c>
      <c r="R246" s="56"/>
      <c r="S246" s="16">
        <f t="shared" si="46"/>
        <v>4</v>
      </c>
      <c r="T246" s="55">
        <v>4</v>
      </c>
      <c r="U246" s="56"/>
    </row>
    <row r="247" spans="1:21" x14ac:dyDescent="0.2">
      <c r="A247" s="37">
        <v>1997</v>
      </c>
      <c r="B247" s="53">
        <f t="shared" si="42"/>
        <v>35393</v>
      </c>
      <c r="C247" s="54"/>
      <c r="D247" s="16"/>
      <c r="E247" s="16">
        <f t="shared" si="41"/>
        <v>0</v>
      </c>
      <c r="F247" s="55">
        <v>0</v>
      </c>
      <c r="G247" s="56"/>
      <c r="H247" s="16">
        <f t="shared" si="43"/>
        <v>0</v>
      </c>
      <c r="I247" s="16"/>
      <c r="J247" s="16"/>
      <c r="K247" s="55">
        <v>0</v>
      </c>
      <c r="L247" s="56"/>
      <c r="M247" s="16">
        <f t="shared" si="44"/>
        <v>0</v>
      </c>
      <c r="N247" s="55"/>
      <c r="O247" s="56"/>
      <c r="P247" s="16">
        <f t="shared" si="45"/>
        <v>41</v>
      </c>
      <c r="Q247" s="55">
        <v>41</v>
      </c>
      <c r="R247" s="56"/>
      <c r="S247" s="16">
        <f t="shared" si="46"/>
        <v>1</v>
      </c>
      <c r="T247" s="55">
        <v>1</v>
      </c>
      <c r="U247" s="56"/>
    </row>
    <row r="248" spans="1:21" x14ac:dyDescent="0.2">
      <c r="A248" s="37">
        <v>1997</v>
      </c>
      <c r="B248" s="48">
        <f t="shared" si="42"/>
        <v>35394</v>
      </c>
      <c r="C248" s="49"/>
      <c r="D248" s="50"/>
      <c r="E248" s="50">
        <f t="shared" si="41"/>
        <v>0</v>
      </c>
      <c r="F248" s="51">
        <v>0</v>
      </c>
      <c r="G248" s="52"/>
      <c r="H248" s="50">
        <f t="shared" si="43"/>
        <v>0</v>
      </c>
      <c r="I248" s="50"/>
      <c r="J248" s="50"/>
      <c r="K248" s="51">
        <v>0</v>
      </c>
      <c r="L248" s="52"/>
      <c r="M248" s="50">
        <f t="shared" si="44"/>
        <v>0</v>
      </c>
      <c r="N248" s="51"/>
      <c r="O248" s="52"/>
      <c r="P248" s="50">
        <f t="shared" si="45"/>
        <v>30</v>
      </c>
      <c r="Q248" s="51">
        <v>30</v>
      </c>
      <c r="R248" s="52"/>
      <c r="S248" s="50">
        <f t="shared" si="46"/>
        <v>5</v>
      </c>
      <c r="T248" s="51">
        <v>5</v>
      </c>
      <c r="U248" s="52"/>
    </row>
    <row r="249" spans="1:21" x14ac:dyDescent="0.2">
      <c r="A249" s="37">
        <v>1997</v>
      </c>
      <c r="B249" s="53">
        <f t="shared" si="42"/>
        <v>35395</v>
      </c>
      <c r="C249" s="54"/>
      <c r="D249" s="16"/>
      <c r="E249" s="16">
        <f t="shared" si="41"/>
        <v>0</v>
      </c>
      <c r="F249" s="55">
        <v>0</v>
      </c>
      <c r="G249" s="56"/>
      <c r="H249" s="16">
        <f t="shared" si="43"/>
        <v>0</v>
      </c>
      <c r="I249" s="16"/>
      <c r="J249" s="16"/>
      <c r="K249" s="55">
        <v>0</v>
      </c>
      <c r="L249" s="56"/>
      <c r="M249" s="16">
        <f t="shared" si="44"/>
        <v>0</v>
      </c>
      <c r="N249" s="55"/>
      <c r="O249" s="56"/>
      <c r="P249" s="16">
        <f t="shared" si="45"/>
        <v>64</v>
      </c>
      <c r="Q249" s="55">
        <v>64</v>
      </c>
      <c r="R249" s="56"/>
      <c r="S249" s="16">
        <f t="shared" si="46"/>
        <v>5</v>
      </c>
      <c r="T249" s="55">
        <v>5</v>
      </c>
      <c r="U249" s="56"/>
    </row>
    <row r="250" spans="1:21" x14ac:dyDescent="0.2">
      <c r="A250" s="37">
        <v>1997</v>
      </c>
      <c r="B250" s="53">
        <f t="shared" si="42"/>
        <v>35396</v>
      </c>
      <c r="C250" s="72"/>
      <c r="D250" s="89"/>
      <c r="E250" s="89">
        <f t="shared" si="41"/>
        <v>0</v>
      </c>
      <c r="F250" s="55">
        <v>0</v>
      </c>
      <c r="G250" s="56"/>
      <c r="H250" s="16">
        <f t="shared" si="43"/>
        <v>0</v>
      </c>
      <c r="I250" s="16"/>
      <c r="J250" s="16"/>
      <c r="K250" s="55">
        <v>0</v>
      </c>
      <c r="L250" s="56"/>
      <c r="M250" s="16">
        <f t="shared" si="44"/>
        <v>0</v>
      </c>
      <c r="N250" s="55"/>
      <c r="O250" s="56"/>
      <c r="P250" s="16">
        <f t="shared" si="45"/>
        <v>58</v>
      </c>
      <c r="Q250" s="55">
        <v>58</v>
      </c>
      <c r="R250" s="56"/>
      <c r="S250" s="16">
        <f t="shared" si="46"/>
        <v>11</v>
      </c>
      <c r="T250" s="55">
        <v>11</v>
      </c>
      <c r="U250" s="56"/>
    </row>
    <row r="251" spans="1:21" x14ac:dyDescent="0.2">
      <c r="A251" s="37">
        <v>1997</v>
      </c>
      <c r="B251" s="53">
        <f t="shared" si="42"/>
        <v>35397</v>
      </c>
      <c r="C251" s="88"/>
      <c r="D251" s="89"/>
      <c r="E251" s="89">
        <f t="shared" si="41"/>
        <v>0</v>
      </c>
      <c r="F251" s="55">
        <v>0</v>
      </c>
      <c r="G251" s="56"/>
      <c r="H251" s="16">
        <f t="shared" si="43"/>
        <v>0</v>
      </c>
      <c r="I251" s="16"/>
      <c r="J251" s="16"/>
      <c r="K251" s="55">
        <v>0</v>
      </c>
      <c r="L251" s="56"/>
      <c r="M251" s="16">
        <f t="shared" si="44"/>
        <v>0</v>
      </c>
      <c r="N251" s="55"/>
      <c r="O251" s="56"/>
      <c r="P251" s="16">
        <f t="shared" si="45"/>
        <v>29</v>
      </c>
      <c r="Q251" s="55">
        <v>29</v>
      </c>
      <c r="R251" s="56"/>
      <c r="S251" s="16">
        <f t="shared" si="46"/>
        <v>2</v>
      </c>
      <c r="T251" s="55">
        <v>2</v>
      </c>
      <c r="U251" s="56"/>
    </row>
    <row r="252" spans="1:21" x14ac:dyDescent="0.2">
      <c r="A252" s="37">
        <v>1997</v>
      </c>
      <c r="B252" s="53">
        <f t="shared" si="42"/>
        <v>35398</v>
      </c>
      <c r="C252" s="88"/>
      <c r="D252" s="89"/>
      <c r="E252" s="89">
        <f t="shared" si="41"/>
        <v>0</v>
      </c>
      <c r="F252" s="55">
        <v>0</v>
      </c>
      <c r="G252" s="56"/>
      <c r="H252" s="16">
        <f t="shared" si="43"/>
        <v>0</v>
      </c>
      <c r="I252" s="16"/>
      <c r="J252" s="16"/>
      <c r="K252" s="55">
        <v>0</v>
      </c>
      <c r="L252" s="56"/>
      <c r="M252" s="16">
        <f t="shared" si="44"/>
        <v>0</v>
      </c>
      <c r="N252" s="55"/>
      <c r="O252" s="56"/>
      <c r="P252" s="16">
        <f t="shared" si="45"/>
        <v>37</v>
      </c>
      <c r="Q252" s="55">
        <v>37</v>
      </c>
      <c r="R252" s="56"/>
      <c r="S252" s="16">
        <f t="shared" si="46"/>
        <v>3</v>
      </c>
      <c r="T252" s="55">
        <v>3</v>
      </c>
      <c r="U252" s="56"/>
    </row>
    <row r="253" spans="1:21" ht="13.5" thickBot="1" x14ac:dyDescent="0.25">
      <c r="A253" s="37">
        <v>1997</v>
      </c>
      <c r="B253" s="53">
        <f t="shared" si="42"/>
        <v>35399</v>
      </c>
      <c r="C253" s="88"/>
      <c r="D253" s="89"/>
      <c r="E253" s="89">
        <f t="shared" si="41"/>
        <v>0</v>
      </c>
      <c r="F253" s="59">
        <v>0</v>
      </c>
      <c r="G253" s="60"/>
      <c r="H253" s="61">
        <f t="shared" si="43"/>
        <v>0</v>
      </c>
      <c r="I253" s="61"/>
      <c r="J253" s="61"/>
      <c r="K253" s="59">
        <v>0</v>
      </c>
      <c r="L253" s="60"/>
      <c r="M253" s="61">
        <f t="shared" si="44"/>
        <v>0</v>
      </c>
      <c r="N253" s="59"/>
      <c r="O253" s="60"/>
      <c r="P253" s="61">
        <f t="shared" si="45"/>
        <v>20</v>
      </c>
      <c r="Q253" s="59">
        <v>20</v>
      </c>
      <c r="R253" s="60"/>
      <c r="S253" s="61">
        <f t="shared" si="46"/>
        <v>5</v>
      </c>
      <c r="T253" s="59">
        <v>5</v>
      </c>
      <c r="U253" s="60"/>
    </row>
    <row r="254" spans="1:21" ht="13.5" thickTop="1" x14ac:dyDescent="0.2">
      <c r="A254" s="37">
        <v>1997</v>
      </c>
      <c r="B254" s="53">
        <v>35400</v>
      </c>
      <c r="C254" s="54"/>
      <c r="D254" s="16"/>
      <c r="E254" s="16">
        <f t="shared" ref="E254:E268" si="47">F254+G254</f>
        <v>0</v>
      </c>
      <c r="F254" s="55"/>
      <c r="G254" s="56"/>
      <c r="H254" s="16">
        <f t="shared" ref="H254:H268" si="48">K254+L254</f>
        <v>0</v>
      </c>
      <c r="I254" s="16"/>
      <c r="J254" s="16"/>
      <c r="K254" s="55"/>
      <c r="L254" s="56"/>
      <c r="M254" s="16">
        <f t="shared" ref="M254:M268" si="49">N254+O254</f>
        <v>0</v>
      </c>
      <c r="N254" s="55"/>
      <c r="O254" s="56"/>
      <c r="P254" s="62">
        <f t="shared" ref="P254:P268" si="50">Q254+R254</f>
        <v>14</v>
      </c>
      <c r="Q254" s="55">
        <v>14</v>
      </c>
      <c r="R254" s="56"/>
      <c r="S254" s="16">
        <f t="shared" ref="S254:S268" si="51">T254+U254</f>
        <v>2</v>
      </c>
      <c r="T254" s="55">
        <v>2</v>
      </c>
      <c r="U254" s="56"/>
    </row>
    <row r="255" spans="1:21" x14ac:dyDescent="0.2">
      <c r="A255" s="37">
        <v>1997</v>
      </c>
      <c r="B255" s="53">
        <f t="shared" ref="B255:B268" si="52">B254+1</f>
        <v>35401</v>
      </c>
      <c r="C255" s="54"/>
      <c r="D255" s="16"/>
      <c r="E255" s="16">
        <f t="shared" si="47"/>
        <v>0</v>
      </c>
      <c r="F255" s="55"/>
      <c r="G255" s="56"/>
      <c r="H255" s="16">
        <f t="shared" si="48"/>
        <v>0</v>
      </c>
      <c r="I255" s="16"/>
      <c r="J255" s="16"/>
      <c r="K255" s="55"/>
      <c r="L255" s="56"/>
      <c r="M255" s="16">
        <f t="shared" si="49"/>
        <v>0</v>
      </c>
      <c r="N255" s="55"/>
      <c r="O255" s="56"/>
      <c r="P255" s="62">
        <f t="shared" si="50"/>
        <v>20</v>
      </c>
      <c r="Q255" s="55">
        <v>20</v>
      </c>
      <c r="R255" s="56"/>
      <c r="S255" s="16">
        <f t="shared" si="51"/>
        <v>4</v>
      </c>
      <c r="T255" s="55">
        <v>4</v>
      </c>
      <c r="U255" s="56"/>
    </row>
    <row r="256" spans="1:21" x14ac:dyDescent="0.2">
      <c r="A256" s="37">
        <v>1997</v>
      </c>
      <c r="B256" s="53">
        <f t="shared" si="52"/>
        <v>35402</v>
      </c>
      <c r="C256" s="54"/>
      <c r="D256" s="16"/>
      <c r="E256" s="16">
        <f t="shared" si="47"/>
        <v>0</v>
      </c>
      <c r="F256" s="55"/>
      <c r="G256" s="56"/>
      <c r="H256" s="16">
        <f t="shared" si="48"/>
        <v>0</v>
      </c>
      <c r="I256" s="16"/>
      <c r="J256" s="16"/>
      <c r="K256" s="55"/>
      <c r="L256" s="56"/>
      <c r="M256" s="16">
        <f t="shared" si="49"/>
        <v>0</v>
      </c>
      <c r="N256" s="55"/>
      <c r="O256" s="56"/>
      <c r="P256" s="62">
        <f t="shared" si="50"/>
        <v>17</v>
      </c>
      <c r="Q256" s="55">
        <v>17</v>
      </c>
      <c r="R256" s="56"/>
      <c r="S256" s="16">
        <f t="shared" si="51"/>
        <v>1</v>
      </c>
      <c r="T256" s="55">
        <v>1</v>
      </c>
      <c r="U256" s="56"/>
    </row>
    <row r="257" spans="1:21" x14ac:dyDescent="0.2">
      <c r="A257" s="37">
        <v>1997</v>
      </c>
      <c r="B257" s="53">
        <f t="shared" si="52"/>
        <v>35403</v>
      </c>
      <c r="C257" s="54"/>
      <c r="D257" s="16"/>
      <c r="E257" s="16">
        <f t="shared" si="47"/>
        <v>0</v>
      </c>
      <c r="F257" s="55"/>
      <c r="G257" s="56"/>
      <c r="H257" s="16">
        <f t="shared" si="48"/>
        <v>0</v>
      </c>
      <c r="I257" s="16"/>
      <c r="J257" s="16"/>
      <c r="K257" s="55"/>
      <c r="L257" s="56"/>
      <c r="M257" s="16">
        <f t="shared" si="49"/>
        <v>0</v>
      </c>
      <c r="N257" s="55"/>
      <c r="O257" s="56"/>
      <c r="P257" s="62">
        <f t="shared" si="50"/>
        <v>10</v>
      </c>
      <c r="Q257" s="55">
        <v>10</v>
      </c>
      <c r="R257" s="56"/>
      <c r="S257" s="16">
        <f t="shared" si="51"/>
        <v>1</v>
      </c>
      <c r="T257" s="55">
        <v>1</v>
      </c>
      <c r="U257" s="56"/>
    </row>
    <row r="258" spans="1:21" x14ac:dyDescent="0.2">
      <c r="A258" s="37">
        <v>1997</v>
      </c>
      <c r="B258" s="48">
        <f t="shared" si="52"/>
        <v>35404</v>
      </c>
      <c r="C258" s="49"/>
      <c r="D258" s="50"/>
      <c r="E258" s="50">
        <f t="shared" si="47"/>
        <v>0</v>
      </c>
      <c r="F258" s="51"/>
      <c r="G258" s="52"/>
      <c r="H258" s="50">
        <f t="shared" si="48"/>
        <v>0</v>
      </c>
      <c r="I258" s="50"/>
      <c r="J258" s="50"/>
      <c r="K258" s="51"/>
      <c r="L258" s="52"/>
      <c r="M258" s="50">
        <f t="shared" si="49"/>
        <v>0</v>
      </c>
      <c r="N258" s="51"/>
      <c r="O258" s="52"/>
      <c r="P258" s="82">
        <f t="shared" si="50"/>
        <v>5</v>
      </c>
      <c r="Q258" s="51">
        <v>5</v>
      </c>
      <c r="R258" s="52"/>
      <c r="S258" s="50">
        <f t="shared" si="51"/>
        <v>1</v>
      </c>
      <c r="T258" s="51">
        <v>1</v>
      </c>
      <c r="U258" s="52"/>
    </row>
    <row r="259" spans="1:21" x14ac:dyDescent="0.2">
      <c r="A259" s="37">
        <v>1997</v>
      </c>
      <c r="B259" s="53">
        <f t="shared" si="52"/>
        <v>35405</v>
      </c>
      <c r="C259" s="54"/>
      <c r="D259" s="16"/>
      <c r="E259" s="16">
        <f t="shared" si="47"/>
        <v>0</v>
      </c>
      <c r="F259" s="55"/>
      <c r="G259" s="56"/>
      <c r="H259" s="16">
        <f t="shared" si="48"/>
        <v>0</v>
      </c>
      <c r="I259" s="16"/>
      <c r="J259" s="16"/>
      <c r="K259" s="55"/>
      <c r="L259" s="56"/>
      <c r="M259" s="16">
        <f t="shared" si="49"/>
        <v>0</v>
      </c>
      <c r="N259" s="55"/>
      <c r="O259" s="56"/>
      <c r="P259" s="62">
        <f t="shared" si="50"/>
        <v>7</v>
      </c>
      <c r="Q259" s="55">
        <v>7</v>
      </c>
      <c r="R259" s="56"/>
      <c r="S259" s="16">
        <f t="shared" si="51"/>
        <v>0</v>
      </c>
      <c r="T259" s="55">
        <v>0</v>
      </c>
      <c r="U259" s="56"/>
    </row>
    <row r="260" spans="1:21" x14ac:dyDescent="0.2">
      <c r="A260" s="37">
        <v>1997</v>
      </c>
      <c r="B260" s="53">
        <f t="shared" si="52"/>
        <v>35406</v>
      </c>
      <c r="C260" s="54"/>
      <c r="D260" s="16"/>
      <c r="E260" s="16">
        <f t="shared" si="47"/>
        <v>0</v>
      </c>
      <c r="F260" s="55"/>
      <c r="G260" s="56"/>
      <c r="H260" s="16">
        <f t="shared" si="48"/>
        <v>0</v>
      </c>
      <c r="I260" s="16"/>
      <c r="J260" s="16"/>
      <c r="K260" s="55"/>
      <c r="L260" s="56"/>
      <c r="M260" s="16">
        <f t="shared" si="49"/>
        <v>0</v>
      </c>
      <c r="N260" s="55"/>
      <c r="O260" s="56"/>
      <c r="P260" s="62">
        <f t="shared" si="50"/>
        <v>7</v>
      </c>
      <c r="Q260" s="55">
        <v>7</v>
      </c>
      <c r="R260" s="56"/>
      <c r="S260" s="16">
        <f t="shared" si="51"/>
        <v>1</v>
      </c>
      <c r="T260" s="55">
        <v>1</v>
      </c>
      <c r="U260" s="56"/>
    </row>
    <row r="261" spans="1:21" x14ac:dyDescent="0.2">
      <c r="A261" s="37">
        <v>1997</v>
      </c>
      <c r="B261" s="53">
        <f t="shared" si="52"/>
        <v>35407</v>
      </c>
      <c r="C261" s="54"/>
      <c r="D261" s="16"/>
      <c r="E261" s="16">
        <f t="shared" si="47"/>
        <v>0</v>
      </c>
      <c r="F261" s="55"/>
      <c r="G261" s="56"/>
      <c r="H261" s="16">
        <f t="shared" si="48"/>
        <v>0</v>
      </c>
      <c r="I261" s="16"/>
      <c r="J261" s="16"/>
      <c r="K261" s="55"/>
      <c r="L261" s="56"/>
      <c r="M261" s="16">
        <f t="shared" si="49"/>
        <v>0</v>
      </c>
      <c r="N261" s="55"/>
      <c r="O261" s="56"/>
      <c r="P261" s="62">
        <f t="shared" si="50"/>
        <v>8</v>
      </c>
      <c r="Q261" s="55">
        <v>8</v>
      </c>
      <c r="R261" s="56"/>
      <c r="S261" s="16">
        <f t="shared" si="51"/>
        <v>3</v>
      </c>
      <c r="T261" s="55">
        <v>3</v>
      </c>
      <c r="U261" s="56"/>
    </row>
    <row r="262" spans="1:21" x14ac:dyDescent="0.2">
      <c r="A262" s="37">
        <v>1997</v>
      </c>
      <c r="B262" s="53">
        <f t="shared" si="52"/>
        <v>35408</v>
      </c>
      <c r="C262" s="54"/>
      <c r="D262" s="16"/>
      <c r="E262" s="16">
        <f t="shared" si="47"/>
        <v>0</v>
      </c>
      <c r="F262" s="55"/>
      <c r="G262" s="56"/>
      <c r="H262" s="16">
        <f t="shared" si="48"/>
        <v>0</v>
      </c>
      <c r="I262" s="16"/>
      <c r="J262" s="16"/>
      <c r="K262" s="55"/>
      <c r="L262" s="56"/>
      <c r="M262" s="16">
        <f t="shared" si="49"/>
        <v>0</v>
      </c>
      <c r="N262" s="55"/>
      <c r="O262" s="56"/>
      <c r="P262" s="62">
        <f t="shared" si="50"/>
        <v>6</v>
      </c>
      <c r="Q262" s="55">
        <v>6</v>
      </c>
      <c r="R262" s="56"/>
      <c r="S262" s="16">
        <f t="shared" si="51"/>
        <v>2</v>
      </c>
      <c r="T262" s="55">
        <v>2</v>
      </c>
      <c r="U262" s="56"/>
    </row>
    <row r="263" spans="1:21" x14ac:dyDescent="0.2">
      <c r="A263" s="37">
        <v>1997</v>
      </c>
      <c r="B263" s="48">
        <f t="shared" si="52"/>
        <v>35409</v>
      </c>
      <c r="C263" s="49"/>
      <c r="D263" s="50"/>
      <c r="E263" s="50">
        <f t="shared" si="47"/>
        <v>0</v>
      </c>
      <c r="F263" s="51"/>
      <c r="G263" s="52"/>
      <c r="H263" s="50">
        <f t="shared" si="48"/>
        <v>0</v>
      </c>
      <c r="I263" s="50"/>
      <c r="J263" s="50"/>
      <c r="K263" s="51"/>
      <c r="L263" s="52"/>
      <c r="M263" s="50">
        <f t="shared" si="49"/>
        <v>0</v>
      </c>
      <c r="N263" s="51"/>
      <c r="O263" s="52"/>
      <c r="P263" s="82">
        <f t="shared" si="50"/>
        <v>13</v>
      </c>
      <c r="Q263" s="51">
        <v>13</v>
      </c>
      <c r="R263" s="52"/>
      <c r="S263" s="50">
        <f t="shared" si="51"/>
        <v>1</v>
      </c>
      <c r="T263" s="51">
        <v>1</v>
      </c>
      <c r="U263" s="52"/>
    </row>
    <row r="264" spans="1:21" x14ac:dyDescent="0.2">
      <c r="A264" s="37">
        <v>1997</v>
      </c>
      <c r="B264" s="53">
        <f t="shared" si="52"/>
        <v>35410</v>
      </c>
      <c r="C264" s="54"/>
      <c r="D264" s="16"/>
      <c r="E264" s="16">
        <f t="shared" si="47"/>
        <v>0</v>
      </c>
      <c r="F264" s="55"/>
      <c r="G264" s="56"/>
      <c r="H264" s="16">
        <f t="shared" si="48"/>
        <v>0</v>
      </c>
      <c r="I264" s="16"/>
      <c r="J264" s="16"/>
      <c r="K264" s="55"/>
      <c r="L264" s="56"/>
      <c r="M264" s="16">
        <f t="shared" si="49"/>
        <v>0</v>
      </c>
      <c r="N264" s="55"/>
      <c r="O264" s="56"/>
      <c r="P264" s="62">
        <f t="shared" si="50"/>
        <v>5</v>
      </c>
      <c r="Q264" s="55">
        <v>5</v>
      </c>
      <c r="R264" s="56"/>
      <c r="S264" s="16">
        <f t="shared" si="51"/>
        <v>1</v>
      </c>
      <c r="T264" s="55">
        <v>1</v>
      </c>
      <c r="U264" s="56"/>
    </row>
    <row r="265" spans="1:21" x14ac:dyDescent="0.2">
      <c r="A265" s="37">
        <v>1997</v>
      </c>
      <c r="B265" s="53">
        <f t="shared" si="52"/>
        <v>35411</v>
      </c>
      <c r="C265" s="54"/>
      <c r="D265" s="16"/>
      <c r="E265" s="16">
        <f t="shared" si="47"/>
        <v>0</v>
      </c>
      <c r="F265" s="55"/>
      <c r="G265" s="56"/>
      <c r="H265" s="16">
        <f t="shared" si="48"/>
        <v>0</v>
      </c>
      <c r="I265" s="16"/>
      <c r="J265" s="16"/>
      <c r="K265" s="55"/>
      <c r="L265" s="56"/>
      <c r="M265" s="16">
        <f t="shared" si="49"/>
        <v>0</v>
      </c>
      <c r="N265" s="55"/>
      <c r="O265" s="56"/>
      <c r="P265" s="62">
        <f t="shared" si="50"/>
        <v>5</v>
      </c>
      <c r="Q265" s="55">
        <v>5</v>
      </c>
      <c r="R265" s="56"/>
      <c r="S265" s="16">
        <f t="shared" si="51"/>
        <v>1</v>
      </c>
      <c r="T265" s="55">
        <v>1</v>
      </c>
      <c r="U265" s="56"/>
    </row>
    <row r="266" spans="1:21" x14ac:dyDescent="0.2">
      <c r="A266" s="37">
        <v>1997</v>
      </c>
      <c r="B266" s="53">
        <f t="shared" si="52"/>
        <v>35412</v>
      </c>
      <c r="C266" s="54"/>
      <c r="D266" s="16"/>
      <c r="E266" s="16">
        <f t="shared" si="47"/>
        <v>0</v>
      </c>
      <c r="F266" s="55"/>
      <c r="G266" s="56"/>
      <c r="H266" s="16">
        <f t="shared" si="48"/>
        <v>0</v>
      </c>
      <c r="I266" s="16"/>
      <c r="J266" s="16"/>
      <c r="K266" s="55"/>
      <c r="L266" s="56"/>
      <c r="M266" s="16">
        <f t="shared" si="49"/>
        <v>0</v>
      </c>
      <c r="N266" s="55"/>
      <c r="O266" s="56"/>
      <c r="P266" s="62">
        <f t="shared" si="50"/>
        <v>1</v>
      </c>
      <c r="Q266" s="55">
        <v>1</v>
      </c>
      <c r="R266" s="56"/>
      <c r="S266" s="16">
        <f t="shared" si="51"/>
        <v>0</v>
      </c>
      <c r="T266" s="55">
        <v>0</v>
      </c>
      <c r="U266" s="56"/>
    </row>
    <row r="267" spans="1:21" x14ac:dyDescent="0.2">
      <c r="A267" s="37">
        <v>1997</v>
      </c>
      <c r="B267" s="53">
        <f t="shared" si="52"/>
        <v>35413</v>
      </c>
      <c r="C267" s="54"/>
      <c r="D267" s="16"/>
      <c r="E267" s="16">
        <f t="shared" si="47"/>
        <v>0</v>
      </c>
      <c r="F267" s="55"/>
      <c r="G267" s="56"/>
      <c r="H267" s="16">
        <f t="shared" si="48"/>
        <v>0</v>
      </c>
      <c r="I267" s="16"/>
      <c r="J267" s="16"/>
      <c r="K267" s="55"/>
      <c r="L267" s="56"/>
      <c r="M267" s="16">
        <f t="shared" si="49"/>
        <v>0</v>
      </c>
      <c r="N267" s="55"/>
      <c r="O267" s="56"/>
      <c r="P267" s="62">
        <f t="shared" si="50"/>
        <v>1</v>
      </c>
      <c r="Q267" s="55">
        <v>1</v>
      </c>
      <c r="R267" s="56"/>
      <c r="S267" s="16">
        <f t="shared" si="51"/>
        <v>1</v>
      </c>
      <c r="T267" s="55">
        <v>1</v>
      </c>
      <c r="U267" s="56"/>
    </row>
    <row r="268" spans="1:21" ht="13.5" thickBot="1" x14ac:dyDescent="0.25">
      <c r="A268" s="37">
        <v>1997</v>
      </c>
      <c r="B268" s="44">
        <f t="shared" si="52"/>
        <v>35414</v>
      </c>
      <c r="C268" s="71"/>
      <c r="D268" s="61"/>
      <c r="E268" s="61">
        <f t="shared" si="47"/>
        <v>0</v>
      </c>
      <c r="F268" s="59"/>
      <c r="G268" s="60"/>
      <c r="H268" s="61">
        <f t="shared" si="48"/>
        <v>0</v>
      </c>
      <c r="I268" s="61"/>
      <c r="J268" s="61"/>
      <c r="K268" s="59"/>
      <c r="L268" s="60"/>
      <c r="M268" s="61">
        <f t="shared" si="49"/>
        <v>0</v>
      </c>
      <c r="N268" s="59"/>
      <c r="O268" s="60"/>
      <c r="P268" s="84">
        <f t="shared" si="50"/>
        <v>1</v>
      </c>
      <c r="Q268" s="59">
        <v>1</v>
      </c>
      <c r="R268" s="60"/>
      <c r="S268" s="61">
        <f t="shared" si="51"/>
        <v>0</v>
      </c>
      <c r="T268" s="59">
        <v>0</v>
      </c>
      <c r="U268" s="60"/>
    </row>
    <row r="269" spans="1:21" ht="13.5" thickTop="1" x14ac:dyDescent="0.2"/>
  </sheetData>
  <pageMargins left="0.75" right="0.75" top="1" bottom="1" header="0.5" footer="0.5"/>
  <pageSetup scale="83" orientation="landscape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9"/>
  <sheetViews>
    <sheetView zoomScale="70" workbookViewId="0">
      <pane xSplit="2" ySplit="9" topLeftCell="C207" activePane="bottomRight" state="frozen"/>
      <selection pane="topRight" activeCell="B1" sqref="B1"/>
      <selection pane="bottomLeft" activeCell="A11" sqref="A11"/>
      <selection pane="bottomRight" activeCell="A10" sqref="A10:U268"/>
    </sheetView>
  </sheetViews>
  <sheetFormatPr defaultColWidth="11.7109375" defaultRowHeight="12.75" x14ac:dyDescent="0.2"/>
  <cols>
    <col min="1" max="1" width="11.7109375" style="37"/>
    <col min="2" max="2" width="9.7109375" style="37" customWidth="1"/>
    <col min="3" max="3" width="9.140625" style="37" customWidth="1"/>
    <col min="4" max="4" width="10" style="37" customWidth="1"/>
    <col min="5" max="7" width="9.140625" style="37" customWidth="1"/>
    <col min="8" max="10" width="12.140625" style="37" customWidth="1"/>
    <col min="11" max="12" width="9.140625" style="37" customWidth="1"/>
    <col min="13" max="13" width="12.42578125" style="37" customWidth="1"/>
    <col min="14" max="15" width="9.140625" style="37" customWidth="1"/>
    <col min="16" max="16" width="14.7109375" style="37" customWidth="1"/>
    <col min="17" max="18" width="9.140625" style="37" customWidth="1"/>
    <col min="19" max="19" width="14.7109375" style="37" customWidth="1"/>
    <col min="20" max="21" width="9.140625" style="37" customWidth="1"/>
    <col min="22" max="210" width="11.7109375" style="37"/>
    <col min="211" max="211" width="9.7109375" style="37" customWidth="1"/>
    <col min="212" max="212" width="9.140625" style="37" customWidth="1"/>
    <col min="213" max="213" width="10" style="37" customWidth="1"/>
    <col min="214" max="216" width="9.140625" style="37" customWidth="1"/>
    <col min="217" max="217" width="12.140625" style="37" customWidth="1"/>
    <col min="218" max="219" width="9.140625" style="37" customWidth="1"/>
    <col min="220" max="220" width="7.7109375" style="37" customWidth="1"/>
    <col min="221" max="222" width="5.7109375" style="37" customWidth="1"/>
    <col min="223" max="223" width="8.7109375" style="37" customWidth="1"/>
    <col min="224" max="224" width="5.7109375" style="37" customWidth="1"/>
    <col min="225" max="225" width="6.7109375" style="37" customWidth="1"/>
    <col min="226" max="226" width="12.42578125" style="37" customWidth="1"/>
    <col min="227" max="228" width="9.140625" style="37" customWidth="1"/>
    <col min="229" max="229" width="14.7109375" style="37" customWidth="1"/>
    <col min="230" max="231" width="9.140625" style="37" customWidth="1"/>
    <col min="232" max="232" width="14.7109375" style="37" customWidth="1"/>
    <col min="233" max="234" width="9.140625" style="37" customWidth="1"/>
    <col min="235" max="237" width="9.7109375" style="37" customWidth="1"/>
    <col min="238" max="238" width="8.7109375" style="37" customWidth="1"/>
    <col min="239" max="240" width="6.7109375" style="37" customWidth="1"/>
    <col min="241" max="241" width="11.7109375" style="37"/>
    <col min="242" max="243" width="5.7109375" style="37" customWidth="1"/>
    <col min="244" max="244" width="7" style="37" customWidth="1"/>
    <col min="245" max="252" width="6.7109375" style="37" customWidth="1"/>
    <col min="253" max="253" width="7.140625" style="37" customWidth="1"/>
    <col min="254" max="260" width="11.7109375" style="37"/>
    <col min="261" max="261" width="13" style="37" customWidth="1"/>
    <col min="262" max="466" width="11.7109375" style="37"/>
    <col min="467" max="467" width="9.7109375" style="37" customWidth="1"/>
    <col min="468" max="468" width="9.140625" style="37" customWidth="1"/>
    <col min="469" max="469" width="10" style="37" customWidth="1"/>
    <col min="470" max="472" width="9.140625" style="37" customWidth="1"/>
    <col min="473" max="473" width="12.140625" style="37" customWidth="1"/>
    <col min="474" max="475" width="9.140625" style="37" customWidth="1"/>
    <col min="476" max="476" width="7.7109375" style="37" customWidth="1"/>
    <col min="477" max="478" width="5.7109375" style="37" customWidth="1"/>
    <col min="479" max="479" width="8.7109375" style="37" customWidth="1"/>
    <col min="480" max="480" width="5.7109375" style="37" customWidth="1"/>
    <col min="481" max="481" width="6.7109375" style="37" customWidth="1"/>
    <col min="482" max="482" width="12.42578125" style="37" customWidth="1"/>
    <col min="483" max="484" width="9.140625" style="37" customWidth="1"/>
    <col min="485" max="485" width="14.7109375" style="37" customWidth="1"/>
    <col min="486" max="487" width="9.140625" style="37" customWidth="1"/>
    <col min="488" max="488" width="14.7109375" style="37" customWidth="1"/>
    <col min="489" max="490" width="9.140625" style="37" customWidth="1"/>
    <col min="491" max="493" width="9.7109375" style="37" customWidth="1"/>
    <col min="494" max="494" width="8.7109375" style="37" customWidth="1"/>
    <col min="495" max="496" width="6.7109375" style="37" customWidth="1"/>
    <col min="497" max="497" width="11.7109375" style="37"/>
    <col min="498" max="499" width="5.7109375" style="37" customWidth="1"/>
    <col min="500" max="500" width="7" style="37" customWidth="1"/>
    <col min="501" max="508" width="6.7109375" style="37" customWidth="1"/>
    <col min="509" max="509" width="7.140625" style="37" customWidth="1"/>
    <col min="510" max="516" width="11.7109375" style="37"/>
    <col min="517" max="517" width="13" style="37" customWidth="1"/>
    <col min="518" max="722" width="11.7109375" style="37"/>
    <col min="723" max="723" width="9.7109375" style="37" customWidth="1"/>
    <col min="724" max="724" width="9.140625" style="37" customWidth="1"/>
    <col min="725" max="725" width="10" style="37" customWidth="1"/>
    <col min="726" max="728" width="9.140625" style="37" customWidth="1"/>
    <col min="729" max="729" width="12.140625" style="37" customWidth="1"/>
    <col min="730" max="731" width="9.140625" style="37" customWidth="1"/>
    <col min="732" max="732" width="7.7109375" style="37" customWidth="1"/>
    <col min="733" max="734" width="5.7109375" style="37" customWidth="1"/>
    <col min="735" max="735" width="8.7109375" style="37" customWidth="1"/>
    <col min="736" max="736" width="5.7109375" style="37" customWidth="1"/>
    <col min="737" max="737" width="6.7109375" style="37" customWidth="1"/>
    <col min="738" max="738" width="12.42578125" style="37" customWidth="1"/>
    <col min="739" max="740" width="9.140625" style="37" customWidth="1"/>
    <col min="741" max="741" width="14.7109375" style="37" customWidth="1"/>
    <col min="742" max="743" width="9.140625" style="37" customWidth="1"/>
    <col min="744" max="744" width="14.7109375" style="37" customWidth="1"/>
    <col min="745" max="746" width="9.140625" style="37" customWidth="1"/>
    <col min="747" max="749" width="9.7109375" style="37" customWidth="1"/>
    <col min="750" max="750" width="8.7109375" style="37" customWidth="1"/>
    <col min="751" max="752" width="6.7109375" style="37" customWidth="1"/>
    <col min="753" max="753" width="11.7109375" style="37"/>
    <col min="754" max="755" width="5.7109375" style="37" customWidth="1"/>
    <col min="756" max="756" width="7" style="37" customWidth="1"/>
    <col min="757" max="764" width="6.7109375" style="37" customWidth="1"/>
    <col min="765" max="765" width="7.140625" style="37" customWidth="1"/>
    <col min="766" max="772" width="11.7109375" style="37"/>
    <col min="773" max="773" width="13" style="37" customWidth="1"/>
    <col min="774" max="978" width="11.7109375" style="37"/>
    <col min="979" max="979" width="9.7109375" style="37" customWidth="1"/>
    <col min="980" max="980" width="9.140625" style="37" customWidth="1"/>
    <col min="981" max="981" width="10" style="37" customWidth="1"/>
    <col min="982" max="984" width="9.140625" style="37" customWidth="1"/>
    <col min="985" max="985" width="12.140625" style="37" customWidth="1"/>
    <col min="986" max="987" width="9.140625" style="37" customWidth="1"/>
    <col min="988" max="988" width="7.7109375" style="37" customWidth="1"/>
    <col min="989" max="990" width="5.7109375" style="37" customWidth="1"/>
    <col min="991" max="991" width="8.7109375" style="37" customWidth="1"/>
    <col min="992" max="992" width="5.7109375" style="37" customWidth="1"/>
    <col min="993" max="993" width="6.7109375" style="37" customWidth="1"/>
    <col min="994" max="994" width="12.42578125" style="37" customWidth="1"/>
    <col min="995" max="996" width="9.140625" style="37" customWidth="1"/>
    <col min="997" max="997" width="14.7109375" style="37" customWidth="1"/>
    <col min="998" max="999" width="9.140625" style="37" customWidth="1"/>
    <col min="1000" max="1000" width="14.7109375" style="37" customWidth="1"/>
    <col min="1001" max="1002" width="9.140625" style="37" customWidth="1"/>
    <col min="1003" max="1005" width="9.7109375" style="37" customWidth="1"/>
    <col min="1006" max="1006" width="8.7109375" style="37" customWidth="1"/>
    <col min="1007" max="1008" width="6.7109375" style="37" customWidth="1"/>
    <col min="1009" max="1009" width="11.7109375" style="37"/>
    <col min="1010" max="1011" width="5.7109375" style="37" customWidth="1"/>
    <col min="1012" max="1012" width="7" style="37" customWidth="1"/>
    <col min="1013" max="1020" width="6.7109375" style="37" customWidth="1"/>
    <col min="1021" max="1021" width="7.140625" style="37" customWidth="1"/>
    <col min="1022" max="1028" width="11.7109375" style="37"/>
    <col min="1029" max="1029" width="13" style="37" customWidth="1"/>
    <col min="1030" max="1234" width="11.7109375" style="37"/>
    <col min="1235" max="1235" width="9.7109375" style="37" customWidth="1"/>
    <col min="1236" max="1236" width="9.140625" style="37" customWidth="1"/>
    <col min="1237" max="1237" width="10" style="37" customWidth="1"/>
    <col min="1238" max="1240" width="9.140625" style="37" customWidth="1"/>
    <col min="1241" max="1241" width="12.140625" style="37" customWidth="1"/>
    <col min="1242" max="1243" width="9.140625" style="37" customWidth="1"/>
    <col min="1244" max="1244" width="7.7109375" style="37" customWidth="1"/>
    <col min="1245" max="1246" width="5.7109375" style="37" customWidth="1"/>
    <col min="1247" max="1247" width="8.7109375" style="37" customWidth="1"/>
    <col min="1248" max="1248" width="5.7109375" style="37" customWidth="1"/>
    <col min="1249" max="1249" width="6.7109375" style="37" customWidth="1"/>
    <col min="1250" max="1250" width="12.42578125" style="37" customWidth="1"/>
    <col min="1251" max="1252" width="9.140625" style="37" customWidth="1"/>
    <col min="1253" max="1253" width="14.7109375" style="37" customWidth="1"/>
    <col min="1254" max="1255" width="9.140625" style="37" customWidth="1"/>
    <col min="1256" max="1256" width="14.7109375" style="37" customWidth="1"/>
    <col min="1257" max="1258" width="9.140625" style="37" customWidth="1"/>
    <col min="1259" max="1261" width="9.7109375" style="37" customWidth="1"/>
    <col min="1262" max="1262" width="8.7109375" style="37" customWidth="1"/>
    <col min="1263" max="1264" width="6.7109375" style="37" customWidth="1"/>
    <col min="1265" max="1265" width="11.7109375" style="37"/>
    <col min="1266" max="1267" width="5.7109375" style="37" customWidth="1"/>
    <col min="1268" max="1268" width="7" style="37" customWidth="1"/>
    <col min="1269" max="1276" width="6.7109375" style="37" customWidth="1"/>
    <col min="1277" max="1277" width="7.140625" style="37" customWidth="1"/>
    <col min="1278" max="1284" width="11.7109375" style="37"/>
    <col min="1285" max="1285" width="13" style="37" customWidth="1"/>
    <col min="1286" max="1490" width="11.7109375" style="37"/>
    <col min="1491" max="1491" width="9.7109375" style="37" customWidth="1"/>
    <col min="1492" max="1492" width="9.140625" style="37" customWidth="1"/>
    <col min="1493" max="1493" width="10" style="37" customWidth="1"/>
    <col min="1494" max="1496" width="9.140625" style="37" customWidth="1"/>
    <col min="1497" max="1497" width="12.140625" style="37" customWidth="1"/>
    <col min="1498" max="1499" width="9.140625" style="37" customWidth="1"/>
    <col min="1500" max="1500" width="7.7109375" style="37" customWidth="1"/>
    <col min="1501" max="1502" width="5.7109375" style="37" customWidth="1"/>
    <col min="1503" max="1503" width="8.7109375" style="37" customWidth="1"/>
    <col min="1504" max="1504" width="5.7109375" style="37" customWidth="1"/>
    <col min="1505" max="1505" width="6.7109375" style="37" customWidth="1"/>
    <col min="1506" max="1506" width="12.42578125" style="37" customWidth="1"/>
    <col min="1507" max="1508" width="9.140625" style="37" customWidth="1"/>
    <col min="1509" max="1509" width="14.7109375" style="37" customWidth="1"/>
    <col min="1510" max="1511" width="9.140625" style="37" customWidth="1"/>
    <col min="1512" max="1512" width="14.7109375" style="37" customWidth="1"/>
    <col min="1513" max="1514" width="9.140625" style="37" customWidth="1"/>
    <col min="1515" max="1517" width="9.7109375" style="37" customWidth="1"/>
    <col min="1518" max="1518" width="8.7109375" style="37" customWidth="1"/>
    <col min="1519" max="1520" width="6.7109375" style="37" customWidth="1"/>
    <col min="1521" max="1521" width="11.7109375" style="37"/>
    <col min="1522" max="1523" width="5.7109375" style="37" customWidth="1"/>
    <col min="1524" max="1524" width="7" style="37" customWidth="1"/>
    <col min="1525" max="1532" width="6.7109375" style="37" customWidth="1"/>
    <col min="1533" max="1533" width="7.140625" style="37" customWidth="1"/>
    <col min="1534" max="1540" width="11.7109375" style="37"/>
    <col min="1541" max="1541" width="13" style="37" customWidth="1"/>
    <col min="1542" max="1746" width="11.7109375" style="37"/>
    <col min="1747" max="1747" width="9.7109375" style="37" customWidth="1"/>
    <col min="1748" max="1748" width="9.140625" style="37" customWidth="1"/>
    <col min="1749" max="1749" width="10" style="37" customWidth="1"/>
    <col min="1750" max="1752" width="9.140625" style="37" customWidth="1"/>
    <col min="1753" max="1753" width="12.140625" style="37" customWidth="1"/>
    <col min="1754" max="1755" width="9.140625" style="37" customWidth="1"/>
    <col min="1756" max="1756" width="7.7109375" style="37" customWidth="1"/>
    <col min="1757" max="1758" width="5.7109375" style="37" customWidth="1"/>
    <col min="1759" max="1759" width="8.7109375" style="37" customWidth="1"/>
    <col min="1760" max="1760" width="5.7109375" style="37" customWidth="1"/>
    <col min="1761" max="1761" width="6.7109375" style="37" customWidth="1"/>
    <col min="1762" max="1762" width="12.42578125" style="37" customWidth="1"/>
    <col min="1763" max="1764" width="9.140625" style="37" customWidth="1"/>
    <col min="1765" max="1765" width="14.7109375" style="37" customWidth="1"/>
    <col min="1766" max="1767" width="9.140625" style="37" customWidth="1"/>
    <col min="1768" max="1768" width="14.7109375" style="37" customWidth="1"/>
    <col min="1769" max="1770" width="9.140625" style="37" customWidth="1"/>
    <col min="1771" max="1773" width="9.7109375" style="37" customWidth="1"/>
    <col min="1774" max="1774" width="8.7109375" style="37" customWidth="1"/>
    <col min="1775" max="1776" width="6.7109375" style="37" customWidth="1"/>
    <col min="1777" max="1777" width="11.7109375" style="37"/>
    <col min="1778" max="1779" width="5.7109375" style="37" customWidth="1"/>
    <col min="1780" max="1780" width="7" style="37" customWidth="1"/>
    <col min="1781" max="1788" width="6.7109375" style="37" customWidth="1"/>
    <col min="1789" max="1789" width="7.140625" style="37" customWidth="1"/>
    <col min="1790" max="1796" width="11.7109375" style="37"/>
    <col min="1797" max="1797" width="13" style="37" customWidth="1"/>
    <col min="1798" max="2002" width="11.7109375" style="37"/>
    <col min="2003" max="2003" width="9.7109375" style="37" customWidth="1"/>
    <col min="2004" max="2004" width="9.140625" style="37" customWidth="1"/>
    <col min="2005" max="2005" width="10" style="37" customWidth="1"/>
    <col min="2006" max="2008" width="9.140625" style="37" customWidth="1"/>
    <col min="2009" max="2009" width="12.140625" style="37" customWidth="1"/>
    <col min="2010" max="2011" width="9.140625" style="37" customWidth="1"/>
    <col min="2012" max="2012" width="7.7109375" style="37" customWidth="1"/>
    <col min="2013" max="2014" width="5.7109375" style="37" customWidth="1"/>
    <col min="2015" max="2015" width="8.7109375" style="37" customWidth="1"/>
    <col min="2016" max="2016" width="5.7109375" style="37" customWidth="1"/>
    <col min="2017" max="2017" width="6.7109375" style="37" customWidth="1"/>
    <col min="2018" max="2018" width="12.42578125" style="37" customWidth="1"/>
    <col min="2019" max="2020" width="9.140625" style="37" customWidth="1"/>
    <col min="2021" max="2021" width="14.7109375" style="37" customWidth="1"/>
    <col min="2022" max="2023" width="9.140625" style="37" customWidth="1"/>
    <col min="2024" max="2024" width="14.7109375" style="37" customWidth="1"/>
    <col min="2025" max="2026" width="9.140625" style="37" customWidth="1"/>
    <col min="2027" max="2029" width="9.7109375" style="37" customWidth="1"/>
    <col min="2030" max="2030" width="8.7109375" style="37" customWidth="1"/>
    <col min="2031" max="2032" width="6.7109375" style="37" customWidth="1"/>
    <col min="2033" max="2033" width="11.7109375" style="37"/>
    <col min="2034" max="2035" width="5.7109375" style="37" customWidth="1"/>
    <col min="2036" max="2036" width="7" style="37" customWidth="1"/>
    <col min="2037" max="2044" width="6.7109375" style="37" customWidth="1"/>
    <col min="2045" max="2045" width="7.140625" style="37" customWidth="1"/>
    <col min="2046" max="2052" width="11.7109375" style="37"/>
    <col min="2053" max="2053" width="13" style="37" customWidth="1"/>
    <col min="2054" max="2258" width="11.7109375" style="37"/>
    <col min="2259" max="2259" width="9.7109375" style="37" customWidth="1"/>
    <col min="2260" max="2260" width="9.140625" style="37" customWidth="1"/>
    <col min="2261" max="2261" width="10" style="37" customWidth="1"/>
    <col min="2262" max="2264" width="9.140625" style="37" customWidth="1"/>
    <col min="2265" max="2265" width="12.140625" style="37" customWidth="1"/>
    <col min="2266" max="2267" width="9.140625" style="37" customWidth="1"/>
    <col min="2268" max="2268" width="7.7109375" style="37" customWidth="1"/>
    <col min="2269" max="2270" width="5.7109375" style="37" customWidth="1"/>
    <col min="2271" max="2271" width="8.7109375" style="37" customWidth="1"/>
    <col min="2272" max="2272" width="5.7109375" style="37" customWidth="1"/>
    <col min="2273" max="2273" width="6.7109375" style="37" customWidth="1"/>
    <col min="2274" max="2274" width="12.42578125" style="37" customWidth="1"/>
    <col min="2275" max="2276" width="9.140625" style="37" customWidth="1"/>
    <col min="2277" max="2277" width="14.7109375" style="37" customWidth="1"/>
    <col min="2278" max="2279" width="9.140625" style="37" customWidth="1"/>
    <col min="2280" max="2280" width="14.7109375" style="37" customWidth="1"/>
    <col min="2281" max="2282" width="9.140625" style="37" customWidth="1"/>
    <col min="2283" max="2285" width="9.7109375" style="37" customWidth="1"/>
    <col min="2286" max="2286" width="8.7109375" style="37" customWidth="1"/>
    <col min="2287" max="2288" width="6.7109375" style="37" customWidth="1"/>
    <col min="2289" max="2289" width="11.7109375" style="37"/>
    <col min="2290" max="2291" width="5.7109375" style="37" customWidth="1"/>
    <col min="2292" max="2292" width="7" style="37" customWidth="1"/>
    <col min="2293" max="2300" width="6.7109375" style="37" customWidth="1"/>
    <col min="2301" max="2301" width="7.140625" style="37" customWidth="1"/>
    <col min="2302" max="2308" width="11.7109375" style="37"/>
    <col min="2309" max="2309" width="13" style="37" customWidth="1"/>
    <col min="2310" max="2514" width="11.7109375" style="37"/>
    <col min="2515" max="2515" width="9.7109375" style="37" customWidth="1"/>
    <col min="2516" max="2516" width="9.140625" style="37" customWidth="1"/>
    <col min="2517" max="2517" width="10" style="37" customWidth="1"/>
    <col min="2518" max="2520" width="9.140625" style="37" customWidth="1"/>
    <col min="2521" max="2521" width="12.140625" style="37" customWidth="1"/>
    <col min="2522" max="2523" width="9.140625" style="37" customWidth="1"/>
    <col min="2524" max="2524" width="7.7109375" style="37" customWidth="1"/>
    <col min="2525" max="2526" width="5.7109375" style="37" customWidth="1"/>
    <col min="2527" max="2527" width="8.7109375" style="37" customWidth="1"/>
    <col min="2528" max="2528" width="5.7109375" style="37" customWidth="1"/>
    <col min="2529" max="2529" width="6.7109375" style="37" customWidth="1"/>
    <col min="2530" max="2530" width="12.42578125" style="37" customWidth="1"/>
    <col min="2531" max="2532" width="9.140625" style="37" customWidth="1"/>
    <col min="2533" max="2533" width="14.7109375" style="37" customWidth="1"/>
    <col min="2534" max="2535" width="9.140625" style="37" customWidth="1"/>
    <col min="2536" max="2536" width="14.7109375" style="37" customWidth="1"/>
    <col min="2537" max="2538" width="9.140625" style="37" customWidth="1"/>
    <col min="2539" max="2541" width="9.7109375" style="37" customWidth="1"/>
    <col min="2542" max="2542" width="8.7109375" style="37" customWidth="1"/>
    <col min="2543" max="2544" width="6.7109375" style="37" customWidth="1"/>
    <col min="2545" max="2545" width="11.7109375" style="37"/>
    <col min="2546" max="2547" width="5.7109375" style="37" customWidth="1"/>
    <col min="2548" max="2548" width="7" style="37" customWidth="1"/>
    <col min="2549" max="2556" width="6.7109375" style="37" customWidth="1"/>
    <col min="2557" max="2557" width="7.140625" style="37" customWidth="1"/>
    <col min="2558" max="2564" width="11.7109375" style="37"/>
    <col min="2565" max="2565" width="13" style="37" customWidth="1"/>
    <col min="2566" max="2770" width="11.7109375" style="37"/>
    <col min="2771" max="2771" width="9.7109375" style="37" customWidth="1"/>
    <col min="2772" max="2772" width="9.140625" style="37" customWidth="1"/>
    <col min="2773" max="2773" width="10" style="37" customWidth="1"/>
    <col min="2774" max="2776" width="9.140625" style="37" customWidth="1"/>
    <col min="2777" max="2777" width="12.140625" style="37" customWidth="1"/>
    <col min="2778" max="2779" width="9.140625" style="37" customWidth="1"/>
    <col min="2780" max="2780" width="7.7109375" style="37" customWidth="1"/>
    <col min="2781" max="2782" width="5.7109375" style="37" customWidth="1"/>
    <col min="2783" max="2783" width="8.7109375" style="37" customWidth="1"/>
    <col min="2784" max="2784" width="5.7109375" style="37" customWidth="1"/>
    <col min="2785" max="2785" width="6.7109375" style="37" customWidth="1"/>
    <col min="2786" max="2786" width="12.42578125" style="37" customWidth="1"/>
    <col min="2787" max="2788" width="9.140625" style="37" customWidth="1"/>
    <col min="2789" max="2789" width="14.7109375" style="37" customWidth="1"/>
    <col min="2790" max="2791" width="9.140625" style="37" customWidth="1"/>
    <col min="2792" max="2792" width="14.7109375" style="37" customWidth="1"/>
    <col min="2793" max="2794" width="9.140625" style="37" customWidth="1"/>
    <col min="2795" max="2797" width="9.7109375" style="37" customWidth="1"/>
    <col min="2798" max="2798" width="8.7109375" style="37" customWidth="1"/>
    <col min="2799" max="2800" width="6.7109375" style="37" customWidth="1"/>
    <col min="2801" max="2801" width="11.7109375" style="37"/>
    <col min="2802" max="2803" width="5.7109375" style="37" customWidth="1"/>
    <col min="2804" max="2804" width="7" style="37" customWidth="1"/>
    <col min="2805" max="2812" width="6.7109375" style="37" customWidth="1"/>
    <col min="2813" max="2813" width="7.140625" style="37" customWidth="1"/>
    <col min="2814" max="2820" width="11.7109375" style="37"/>
    <col min="2821" max="2821" width="13" style="37" customWidth="1"/>
    <col min="2822" max="3026" width="11.7109375" style="37"/>
    <col min="3027" max="3027" width="9.7109375" style="37" customWidth="1"/>
    <col min="3028" max="3028" width="9.140625" style="37" customWidth="1"/>
    <col min="3029" max="3029" width="10" style="37" customWidth="1"/>
    <col min="3030" max="3032" width="9.140625" style="37" customWidth="1"/>
    <col min="3033" max="3033" width="12.140625" style="37" customWidth="1"/>
    <col min="3034" max="3035" width="9.140625" style="37" customWidth="1"/>
    <col min="3036" max="3036" width="7.7109375" style="37" customWidth="1"/>
    <col min="3037" max="3038" width="5.7109375" style="37" customWidth="1"/>
    <col min="3039" max="3039" width="8.7109375" style="37" customWidth="1"/>
    <col min="3040" max="3040" width="5.7109375" style="37" customWidth="1"/>
    <col min="3041" max="3041" width="6.7109375" style="37" customWidth="1"/>
    <col min="3042" max="3042" width="12.42578125" style="37" customWidth="1"/>
    <col min="3043" max="3044" width="9.140625" style="37" customWidth="1"/>
    <col min="3045" max="3045" width="14.7109375" style="37" customWidth="1"/>
    <col min="3046" max="3047" width="9.140625" style="37" customWidth="1"/>
    <col min="3048" max="3048" width="14.7109375" style="37" customWidth="1"/>
    <col min="3049" max="3050" width="9.140625" style="37" customWidth="1"/>
    <col min="3051" max="3053" width="9.7109375" style="37" customWidth="1"/>
    <col min="3054" max="3054" width="8.7109375" style="37" customWidth="1"/>
    <col min="3055" max="3056" width="6.7109375" style="37" customWidth="1"/>
    <col min="3057" max="3057" width="11.7109375" style="37"/>
    <col min="3058" max="3059" width="5.7109375" style="37" customWidth="1"/>
    <col min="3060" max="3060" width="7" style="37" customWidth="1"/>
    <col min="3061" max="3068" width="6.7109375" style="37" customWidth="1"/>
    <col min="3069" max="3069" width="7.140625" style="37" customWidth="1"/>
    <col min="3070" max="3076" width="11.7109375" style="37"/>
    <col min="3077" max="3077" width="13" style="37" customWidth="1"/>
    <col min="3078" max="3282" width="11.7109375" style="37"/>
    <col min="3283" max="3283" width="9.7109375" style="37" customWidth="1"/>
    <col min="3284" max="3284" width="9.140625" style="37" customWidth="1"/>
    <col min="3285" max="3285" width="10" style="37" customWidth="1"/>
    <col min="3286" max="3288" width="9.140625" style="37" customWidth="1"/>
    <col min="3289" max="3289" width="12.140625" style="37" customWidth="1"/>
    <col min="3290" max="3291" width="9.140625" style="37" customWidth="1"/>
    <col min="3292" max="3292" width="7.7109375" style="37" customWidth="1"/>
    <col min="3293" max="3294" width="5.7109375" style="37" customWidth="1"/>
    <col min="3295" max="3295" width="8.7109375" style="37" customWidth="1"/>
    <col min="3296" max="3296" width="5.7109375" style="37" customWidth="1"/>
    <col min="3297" max="3297" width="6.7109375" style="37" customWidth="1"/>
    <col min="3298" max="3298" width="12.42578125" style="37" customWidth="1"/>
    <col min="3299" max="3300" width="9.140625" style="37" customWidth="1"/>
    <col min="3301" max="3301" width="14.7109375" style="37" customWidth="1"/>
    <col min="3302" max="3303" width="9.140625" style="37" customWidth="1"/>
    <col min="3304" max="3304" width="14.7109375" style="37" customWidth="1"/>
    <col min="3305" max="3306" width="9.140625" style="37" customWidth="1"/>
    <col min="3307" max="3309" width="9.7109375" style="37" customWidth="1"/>
    <col min="3310" max="3310" width="8.7109375" style="37" customWidth="1"/>
    <col min="3311" max="3312" width="6.7109375" style="37" customWidth="1"/>
    <col min="3313" max="3313" width="11.7109375" style="37"/>
    <col min="3314" max="3315" width="5.7109375" style="37" customWidth="1"/>
    <col min="3316" max="3316" width="7" style="37" customWidth="1"/>
    <col min="3317" max="3324" width="6.7109375" style="37" customWidth="1"/>
    <col min="3325" max="3325" width="7.140625" style="37" customWidth="1"/>
    <col min="3326" max="3332" width="11.7109375" style="37"/>
    <col min="3333" max="3333" width="13" style="37" customWidth="1"/>
    <col min="3334" max="3538" width="11.7109375" style="37"/>
    <col min="3539" max="3539" width="9.7109375" style="37" customWidth="1"/>
    <col min="3540" max="3540" width="9.140625" style="37" customWidth="1"/>
    <col min="3541" max="3541" width="10" style="37" customWidth="1"/>
    <col min="3542" max="3544" width="9.140625" style="37" customWidth="1"/>
    <col min="3545" max="3545" width="12.140625" style="37" customWidth="1"/>
    <col min="3546" max="3547" width="9.140625" style="37" customWidth="1"/>
    <col min="3548" max="3548" width="7.7109375" style="37" customWidth="1"/>
    <col min="3549" max="3550" width="5.7109375" style="37" customWidth="1"/>
    <col min="3551" max="3551" width="8.7109375" style="37" customWidth="1"/>
    <col min="3552" max="3552" width="5.7109375" style="37" customWidth="1"/>
    <col min="3553" max="3553" width="6.7109375" style="37" customWidth="1"/>
    <col min="3554" max="3554" width="12.42578125" style="37" customWidth="1"/>
    <col min="3555" max="3556" width="9.140625" style="37" customWidth="1"/>
    <col min="3557" max="3557" width="14.7109375" style="37" customWidth="1"/>
    <col min="3558" max="3559" width="9.140625" style="37" customWidth="1"/>
    <col min="3560" max="3560" width="14.7109375" style="37" customWidth="1"/>
    <col min="3561" max="3562" width="9.140625" style="37" customWidth="1"/>
    <col min="3563" max="3565" width="9.7109375" style="37" customWidth="1"/>
    <col min="3566" max="3566" width="8.7109375" style="37" customWidth="1"/>
    <col min="3567" max="3568" width="6.7109375" style="37" customWidth="1"/>
    <col min="3569" max="3569" width="11.7109375" style="37"/>
    <col min="3570" max="3571" width="5.7109375" style="37" customWidth="1"/>
    <col min="3572" max="3572" width="7" style="37" customWidth="1"/>
    <col min="3573" max="3580" width="6.7109375" style="37" customWidth="1"/>
    <col min="3581" max="3581" width="7.140625" style="37" customWidth="1"/>
    <col min="3582" max="3588" width="11.7109375" style="37"/>
    <col min="3589" max="3589" width="13" style="37" customWidth="1"/>
    <col min="3590" max="3794" width="11.7109375" style="37"/>
    <col min="3795" max="3795" width="9.7109375" style="37" customWidth="1"/>
    <col min="3796" max="3796" width="9.140625" style="37" customWidth="1"/>
    <col min="3797" max="3797" width="10" style="37" customWidth="1"/>
    <col min="3798" max="3800" width="9.140625" style="37" customWidth="1"/>
    <col min="3801" max="3801" width="12.140625" style="37" customWidth="1"/>
    <col min="3802" max="3803" width="9.140625" style="37" customWidth="1"/>
    <col min="3804" max="3804" width="7.7109375" style="37" customWidth="1"/>
    <col min="3805" max="3806" width="5.7109375" style="37" customWidth="1"/>
    <col min="3807" max="3807" width="8.7109375" style="37" customWidth="1"/>
    <col min="3808" max="3808" width="5.7109375" style="37" customWidth="1"/>
    <col min="3809" max="3809" width="6.7109375" style="37" customWidth="1"/>
    <col min="3810" max="3810" width="12.42578125" style="37" customWidth="1"/>
    <col min="3811" max="3812" width="9.140625" style="37" customWidth="1"/>
    <col min="3813" max="3813" width="14.7109375" style="37" customWidth="1"/>
    <col min="3814" max="3815" width="9.140625" style="37" customWidth="1"/>
    <col min="3816" max="3816" width="14.7109375" style="37" customWidth="1"/>
    <col min="3817" max="3818" width="9.140625" style="37" customWidth="1"/>
    <col min="3819" max="3821" width="9.7109375" style="37" customWidth="1"/>
    <col min="3822" max="3822" width="8.7109375" style="37" customWidth="1"/>
    <col min="3823" max="3824" width="6.7109375" style="37" customWidth="1"/>
    <col min="3825" max="3825" width="11.7109375" style="37"/>
    <col min="3826" max="3827" width="5.7109375" style="37" customWidth="1"/>
    <col min="3828" max="3828" width="7" style="37" customWidth="1"/>
    <col min="3829" max="3836" width="6.7109375" style="37" customWidth="1"/>
    <col min="3837" max="3837" width="7.140625" style="37" customWidth="1"/>
    <col min="3838" max="3844" width="11.7109375" style="37"/>
    <col min="3845" max="3845" width="13" style="37" customWidth="1"/>
    <col min="3846" max="4050" width="11.7109375" style="37"/>
    <col min="4051" max="4051" width="9.7109375" style="37" customWidth="1"/>
    <col min="4052" max="4052" width="9.140625" style="37" customWidth="1"/>
    <col min="4053" max="4053" width="10" style="37" customWidth="1"/>
    <col min="4054" max="4056" width="9.140625" style="37" customWidth="1"/>
    <col min="4057" max="4057" width="12.140625" style="37" customWidth="1"/>
    <col min="4058" max="4059" width="9.140625" style="37" customWidth="1"/>
    <col min="4060" max="4060" width="7.7109375" style="37" customWidth="1"/>
    <col min="4061" max="4062" width="5.7109375" style="37" customWidth="1"/>
    <col min="4063" max="4063" width="8.7109375" style="37" customWidth="1"/>
    <col min="4064" max="4064" width="5.7109375" style="37" customWidth="1"/>
    <col min="4065" max="4065" width="6.7109375" style="37" customWidth="1"/>
    <col min="4066" max="4066" width="12.42578125" style="37" customWidth="1"/>
    <col min="4067" max="4068" width="9.140625" style="37" customWidth="1"/>
    <col min="4069" max="4069" width="14.7109375" style="37" customWidth="1"/>
    <col min="4070" max="4071" width="9.140625" style="37" customWidth="1"/>
    <col min="4072" max="4072" width="14.7109375" style="37" customWidth="1"/>
    <col min="4073" max="4074" width="9.140625" style="37" customWidth="1"/>
    <col min="4075" max="4077" width="9.7109375" style="37" customWidth="1"/>
    <col min="4078" max="4078" width="8.7109375" style="37" customWidth="1"/>
    <col min="4079" max="4080" width="6.7109375" style="37" customWidth="1"/>
    <col min="4081" max="4081" width="11.7109375" style="37"/>
    <col min="4082" max="4083" width="5.7109375" style="37" customWidth="1"/>
    <col min="4084" max="4084" width="7" style="37" customWidth="1"/>
    <col min="4085" max="4092" width="6.7109375" style="37" customWidth="1"/>
    <col min="4093" max="4093" width="7.140625" style="37" customWidth="1"/>
    <col min="4094" max="4100" width="11.7109375" style="37"/>
    <col min="4101" max="4101" width="13" style="37" customWidth="1"/>
    <col min="4102" max="4306" width="11.7109375" style="37"/>
    <col min="4307" max="4307" width="9.7109375" style="37" customWidth="1"/>
    <col min="4308" max="4308" width="9.140625" style="37" customWidth="1"/>
    <col min="4309" max="4309" width="10" style="37" customWidth="1"/>
    <col min="4310" max="4312" width="9.140625" style="37" customWidth="1"/>
    <col min="4313" max="4313" width="12.140625" style="37" customWidth="1"/>
    <col min="4314" max="4315" width="9.140625" style="37" customWidth="1"/>
    <col min="4316" max="4316" width="7.7109375" style="37" customWidth="1"/>
    <col min="4317" max="4318" width="5.7109375" style="37" customWidth="1"/>
    <col min="4319" max="4319" width="8.7109375" style="37" customWidth="1"/>
    <col min="4320" max="4320" width="5.7109375" style="37" customWidth="1"/>
    <col min="4321" max="4321" width="6.7109375" style="37" customWidth="1"/>
    <col min="4322" max="4322" width="12.42578125" style="37" customWidth="1"/>
    <col min="4323" max="4324" width="9.140625" style="37" customWidth="1"/>
    <col min="4325" max="4325" width="14.7109375" style="37" customWidth="1"/>
    <col min="4326" max="4327" width="9.140625" style="37" customWidth="1"/>
    <col min="4328" max="4328" width="14.7109375" style="37" customWidth="1"/>
    <col min="4329" max="4330" width="9.140625" style="37" customWidth="1"/>
    <col min="4331" max="4333" width="9.7109375" style="37" customWidth="1"/>
    <col min="4334" max="4334" width="8.7109375" style="37" customWidth="1"/>
    <col min="4335" max="4336" width="6.7109375" style="37" customWidth="1"/>
    <col min="4337" max="4337" width="11.7109375" style="37"/>
    <col min="4338" max="4339" width="5.7109375" style="37" customWidth="1"/>
    <col min="4340" max="4340" width="7" style="37" customWidth="1"/>
    <col min="4341" max="4348" width="6.7109375" style="37" customWidth="1"/>
    <col min="4349" max="4349" width="7.140625" style="37" customWidth="1"/>
    <col min="4350" max="4356" width="11.7109375" style="37"/>
    <col min="4357" max="4357" width="13" style="37" customWidth="1"/>
    <col min="4358" max="4562" width="11.7109375" style="37"/>
    <col min="4563" max="4563" width="9.7109375" style="37" customWidth="1"/>
    <col min="4564" max="4564" width="9.140625" style="37" customWidth="1"/>
    <col min="4565" max="4565" width="10" style="37" customWidth="1"/>
    <col min="4566" max="4568" width="9.140625" style="37" customWidth="1"/>
    <col min="4569" max="4569" width="12.140625" style="37" customWidth="1"/>
    <col min="4570" max="4571" width="9.140625" style="37" customWidth="1"/>
    <col min="4572" max="4572" width="7.7109375" style="37" customWidth="1"/>
    <col min="4573" max="4574" width="5.7109375" style="37" customWidth="1"/>
    <col min="4575" max="4575" width="8.7109375" style="37" customWidth="1"/>
    <col min="4576" max="4576" width="5.7109375" style="37" customWidth="1"/>
    <col min="4577" max="4577" width="6.7109375" style="37" customWidth="1"/>
    <col min="4578" max="4578" width="12.42578125" style="37" customWidth="1"/>
    <col min="4579" max="4580" width="9.140625" style="37" customWidth="1"/>
    <col min="4581" max="4581" width="14.7109375" style="37" customWidth="1"/>
    <col min="4582" max="4583" width="9.140625" style="37" customWidth="1"/>
    <col min="4584" max="4584" width="14.7109375" style="37" customWidth="1"/>
    <col min="4585" max="4586" width="9.140625" style="37" customWidth="1"/>
    <col min="4587" max="4589" width="9.7109375" style="37" customWidth="1"/>
    <col min="4590" max="4590" width="8.7109375" style="37" customWidth="1"/>
    <col min="4591" max="4592" width="6.7109375" style="37" customWidth="1"/>
    <col min="4593" max="4593" width="11.7109375" style="37"/>
    <col min="4594" max="4595" width="5.7109375" style="37" customWidth="1"/>
    <col min="4596" max="4596" width="7" style="37" customWidth="1"/>
    <col min="4597" max="4604" width="6.7109375" style="37" customWidth="1"/>
    <col min="4605" max="4605" width="7.140625" style="37" customWidth="1"/>
    <col min="4606" max="4612" width="11.7109375" style="37"/>
    <col min="4613" max="4613" width="13" style="37" customWidth="1"/>
    <col min="4614" max="4818" width="11.7109375" style="37"/>
    <col min="4819" max="4819" width="9.7109375" style="37" customWidth="1"/>
    <col min="4820" max="4820" width="9.140625" style="37" customWidth="1"/>
    <col min="4821" max="4821" width="10" style="37" customWidth="1"/>
    <col min="4822" max="4824" width="9.140625" style="37" customWidth="1"/>
    <col min="4825" max="4825" width="12.140625" style="37" customWidth="1"/>
    <col min="4826" max="4827" width="9.140625" style="37" customWidth="1"/>
    <col min="4828" max="4828" width="7.7109375" style="37" customWidth="1"/>
    <col min="4829" max="4830" width="5.7109375" style="37" customWidth="1"/>
    <col min="4831" max="4831" width="8.7109375" style="37" customWidth="1"/>
    <col min="4832" max="4832" width="5.7109375" style="37" customWidth="1"/>
    <col min="4833" max="4833" width="6.7109375" style="37" customWidth="1"/>
    <col min="4834" max="4834" width="12.42578125" style="37" customWidth="1"/>
    <col min="4835" max="4836" width="9.140625" style="37" customWidth="1"/>
    <col min="4837" max="4837" width="14.7109375" style="37" customWidth="1"/>
    <col min="4838" max="4839" width="9.140625" style="37" customWidth="1"/>
    <col min="4840" max="4840" width="14.7109375" style="37" customWidth="1"/>
    <col min="4841" max="4842" width="9.140625" style="37" customWidth="1"/>
    <col min="4843" max="4845" width="9.7109375" style="37" customWidth="1"/>
    <col min="4846" max="4846" width="8.7109375" style="37" customWidth="1"/>
    <col min="4847" max="4848" width="6.7109375" style="37" customWidth="1"/>
    <col min="4849" max="4849" width="11.7109375" style="37"/>
    <col min="4850" max="4851" width="5.7109375" style="37" customWidth="1"/>
    <col min="4852" max="4852" width="7" style="37" customWidth="1"/>
    <col min="4853" max="4860" width="6.7109375" style="37" customWidth="1"/>
    <col min="4861" max="4861" width="7.140625" style="37" customWidth="1"/>
    <col min="4862" max="4868" width="11.7109375" style="37"/>
    <col min="4869" max="4869" width="13" style="37" customWidth="1"/>
    <col min="4870" max="5074" width="11.7109375" style="37"/>
    <col min="5075" max="5075" width="9.7109375" style="37" customWidth="1"/>
    <col min="5076" max="5076" width="9.140625" style="37" customWidth="1"/>
    <col min="5077" max="5077" width="10" style="37" customWidth="1"/>
    <col min="5078" max="5080" width="9.140625" style="37" customWidth="1"/>
    <col min="5081" max="5081" width="12.140625" style="37" customWidth="1"/>
    <col min="5082" max="5083" width="9.140625" style="37" customWidth="1"/>
    <col min="5084" max="5084" width="7.7109375" style="37" customWidth="1"/>
    <col min="5085" max="5086" width="5.7109375" style="37" customWidth="1"/>
    <col min="5087" max="5087" width="8.7109375" style="37" customWidth="1"/>
    <col min="5088" max="5088" width="5.7109375" style="37" customWidth="1"/>
    <col min="5089" max="5089" width="6.7109375" style="37" customWidth="1"/>
    <col min="5090" max="5090" width="12.42578125" style="37" customWidth="1"/>
    <col min="5091" max="5092" width="9.140625" style="37" customWidth="1"/>
    <col min="5093" max="5093" width="14.7109375" style="37" customWidth="1"/>
    <col min="5094" max="5095" width="9.140625" style="37" customWidth="1"/>
    <col min="5096" max="5096" width="14.7109375" style="37" customWidth="1"/>
    <col min="5097" max="5098" width="9.140625" style="37" customWidth="1"/>
    <col min="5099" max="5101" width="9.7109375" style="37" customWidth="1"/>
    <col min="5102" max="5102" width="8.7109375" style="37" customWidth="1"/>
    <col min="5103" max="5104" width="6.7109375" style="37" customWidth="1"/>
    <col min="5105" max="5105" width="11.7109375" style="37"/>
    <col min="5106" max="5107" width="5.7109375" style="37" customWidth="1"/>
    <col min="5108" max="5108" width="7" style="37" customWidth="1"/>
    <col min="5109" max="5116" width="6.7109375" style="37" customWidth="1"/>
    <col min="5117" max="5117" width="7.140625" style="37" customWidth="1"/>
    <col min="5118" max="5124" width="11.7109375" style="37"/>
    <col min="5125" max="5125" width="13" style="37" customWidth="1"/>
    <col min="5126" max="5330" width="11.7109375" style="37"/>
    <col min="5331" max="5331" width="9.7109375" style="37" customWidth="1"/>
    <col min="5332" max="5332" width="9.140625" style="37" customWidth="1"/>
    <col min="5333" max="5333" width="10" style="37" customWidth="1"/>
    <col min="5334" max="5336" width="9.140625" style="37" customWidth="1"/>
    <col min="5337" max="5337" width="12.140625" style="37" customWidth="1"/>
    <col min="5338" max="5339" width="9.140625" style="37" customWidth="1"/>
    <col min="5340" max="5340" width="7.7109375" style="37" customWidth="1"/>
    <col min="5341" max="5342" width="5.7109375" style="37" customWidth="1"/>
    <col min="5343" max="5343" width="8.7109375" style="37" customWidth="1"/>
    <col min="5344" max="5344" width="5.7109375" style="37" customWidth="1"/>
    <col min="5345" max="5345" width="6.7109375" style="37" customWidth="1"/>
    <col min="5346" max="5346" width="12.42578125" style="37" customWidth="1"/>
    <col min="5347" max="5348" width="9.140625" style="37" customWidth="1"/>
    <col min="5349" max="5349" width="14.7109375" style="37" customWidth="1"/>
    <col min="5350" max="5351" width="9.140625" style="37" customWidth="1"/>
    <col min="5352" max="5352" width="14.7109375" style="37" customWidth="1"/>
    <col min="5353" max="5354" width="9.140625" style="37" customWidth="1"/>
    <col min="5355" max="5357" width="9.7109375" style="37" customWidth="1"/>
    <col min="5358" max="5358" width="8.7109375" style="37" customWidth="1"/>
    <col min="5359" max="5360" width="6.7109375" style="37" customWidth="1"/>
    <col min="5361" max="5361" width="11.7109375" style="37"/>
    <col min="5362" max="5363" width="5.7109375" style="37" customWidth="1"/>
    <col min="5364" max="5364" width="7" style="37" customWidth="1"/>
    <col min="5365" max="5372" width="6.7109375" style="37" customWidth="1"/>
    <col min="5373" max="5373" width="7.140625" style="37" customWidth="1"/>
    <col min="5374" max="5380" width="11.7109375" style="37"/>
    <col min="5381" max="5381" width="13" style="37" customWidth="1"/>
    <col min="5382" max="5586" width="11.7109375" style="37"/>
    <col min="5587" max="5587" width="9.7109375" style="37" customWidth="1"/>
    <col min="5588" max="5588" width="9.140625" style="37" customWidth="1"/>
    <col min="5589" max="5589" width="10" style="37" customWidth="1"/>
    <col min="5590" max="5592" width="9.140625" style="37" customWidth="1"/>
    <col min="5593" max="5593" width="12.140625" style="37" customWidth="1"/>
    <col min="5594" max="5595" width="9.140625" style="37" customWidth="1"/>
    <col min="5596" max="5596" width="7.7109375" style="37" customWidth="1"/>
    <col min="5597" max="5598" width="5.7109375" style="37" customWidth="1"/>
    <col min="5599" max="5599" width="8.7109375" style="37" customWidth="1"/>
    <col min="5600" max="5600" width="5.7109375" style="37" customWidth="1"/>
    <col min="5601" max="5601" width="6.7109375" style="37" customWidth="1"/>
    <col min="5602" max="5602" width="12.42578125" style="37" customWidth="1"/>
    <col min="5603" max="5604" width="9.140625" style="37" customWidth="1"/>
    <col min="5605" max="5605" width="14.7109375" style="37" customWidth="1"/>
    <col min="5606" max="5607" width="9.140625" style="37" customWidth="1"/>
    <col min="5608" max="5608" width="14.7109375" style="37" customWidth="1"/>
    <col min="5609" max="5610" width="9.140625" style="37" customWidth="1"/>
    <col min="5611" max="5613" width="9.7109375" style="37" customWidth="1"/>
    <col min="5614" max="5614" width="8.7109375" style="37" customWidth="1"/>
    <col min="5615" max="5616" width="6.7109375" style="37" customWidth="1"/>
    <col min="5617" max="5617" width="11.7109375" style="37"/>
    <col min="5618" max="5619" width="5.7109375" style="37" customWidth="1"/>
    <col min="5620" max="5620" width="7" style="37" customWidth="1"/>
    <col min="5621" max="5628" width="6.7109375" style="37" customWidth="1"/>
    <col min="5629" max="5629" width="7.140625" style="37" customWidth="1"/>
    <col min="5630" max="5636" width="11.7109375" style="37"/>
    <col min="5637" max="5637" width="13" style="37" customWidth="1"/>
    <col min="5638" max="5842" width="11.7109375" style="37"/>
    <col min="5843" max="5843" width="9.7109375" style="37" customWidth="1"/>
    <col min="5844" max="5844" width="9.140625" style="37" customWidth="1"/>
    <col min="5845" max="5845" width="10" style="37" customWidth="1"/>
    <col min="5846" max="5848" width="9.140625" style="37" customWidth="1"/>
    <col min="5849" max="5849" width="12.140625" style="37" customWidth="1"/>
    <col min="5850" max="5851" width="9.140625" style="37" customWidth="1"/>
    <col min="5852" max="5852" width="7.7109375" style="37" customWidth="1"/>
    <col min="5853" max="5854" width="5.7109375" style="37" customWidth="1"/>
    <col min="5855" max="5855" width="8.7109375" style="37" customWidth="1"/>
    <col min="5856" max="5856" width="5.7109375" style="37" customWidth="1"/>
    <col min="5857" max="5857" width="6.7109375" style="37" customWidth="1"/>
    <col min="5858" max="5858" width="12.42578125" style="37" customWidth="1"/>
    <col min="5859" max="5860" width="9.140625" style="37" customWidth="1"/>
    <col min="5861" max="5861" width="14.7109375" style="37" customWidth="1"/>
    <col min="5862" max="5863" width="9.140625" style="37" customWidth="1"/>
    <col min="5864" max="5864" width="14.7109375" style="37" customWidth="1"/>
    <col min="5865" max="5866" width="9.140625" style="37" customWidth="1"/>
    <col min="5867" max="5869" width="9.7109375" style="37" customWidth="1"/>
    <col min="5870" max="5870" width="8.7109375" style="37" customWidth="1"/>
    <col min="5871" max="5872" width="6.7109375" style="37" customWidth="1"/>
    <col min="5873" max="5873" width="11.7109375" style="37"/>
    <col min="5874" max="5875" width="5.7109375" style="37" customWidth="1"/>
    <col min="5876" max="5876" width="7" style="37" customWidth="1"/>
    <col min="5877" max="5884" width="6.7109375" style="37" customWidth="1"/>
    <col min="5885" max="5885" width="7.140625" style="37" customWidth="1"/>
    <col min="5886" max="5892" width="11.7109375" style="37"/>
    <col min="5893" max="5893" width="13" style="37" customWidth="1"/>
    <col min="5894" max="6098" width="11.7109375" style="37"/>
    <col min="6099" max="6099" width="9.7109375" style="37" customWidth="1"/>
    <col min="6100" max="6100" width="9.140625" style="37" customWidth="1"/>
    <col min="6101" max="6101" width="10" style="37" customWidth="1"/>
    <col min="6102" max="6104" width="9.140625" style="37" customWidth="1"/>
    <col min="6105" max="6105" width="12.140625" style="37" customWidth="1"/>
    <col min="6106" max="6107" width="9.140625" style="37" customWidth="1"/>
    <col min="6108" max="6108" width="7.7109375" style="37" customWidth="1"/>
    <col min="6109" max="6110" width="5.7109375" style="37" customWidth="1"/>
    <col min="6111" max="6111" width="8.7109375" style="37" customWidth="1"/>
    <col min="6112" max="6112" width="5.7109375" style="37" customWidth="1"/>
    <col min="6113" max="6113" width="6.7109375" style="37" customWidth="1"/>
    <col min="6114" max="6114" width="12.42578125" style="37" customWidth="1"/>
    <col min="6115" max="6116" width="9.140625" style="37" customWidth="1"/>
    <col min="6117" max="6117" width="14.7109375" style="37" customWidth="1"/>
    <col min="6118" max="6119" width="9.140625" style="37" customWidth="1"/>
    <col min="6120" max="6120" width="14.7109375" style="37" customWidth="1"/>
    <col min="6121" max="6122" width="9.140625" style="37" customWidth="1"/>
    <col min="6123" max="6125" width="9.7109375" style="37" customWidth="1"/>
    <col min="6126" max="6126" width="8.7109375" style="37" customWidth="1"/>
    <col min="6127" max="6128" width="6.7109375" style="37" customWidth="1"/>
    <col min="6129" max="6129" width="11.7109375" style="37"/>
    <col min="6130" max="6131" width="5.7109375" style="37" customWidth="1"/>
    <col min="6132" max="6132" width="7" style="37" customWidth="1"/>
    <col min="6133" max="6140" width="6.7109375" style="37" customWidth="1"/>
    <col min="6141" max="6141" width="7.140625" style="37" customWidth="1"/>
    <col min="6142" max="6148" width="11.7109375" style="37"/>
    <col min="6149" max="6149" width="13" style="37" customWidth="1"/>
    <col min="6150" max="6354" width="11.7109375" style="37"/>
    <col min="6355" max="6355" width="9.7109375" style="37" customWidth="1"/>
    <col min="6356" max="6356" width="9.140625" style="37" customWidth="1"/>
    <col min="6357" max="6357" width="10" style="37" customWidth="1"/>
    <col min="6358" max="6360" width="9.140625" style="37" customWidth="1"/>
    <col min="6361" max="6361" width="12.140625" style="37" customWidth="1"/>
    <col min="6362" max="6363" width="9.140625" style="37" customWidth="1"/>
    <col min="6364" max="6364" width="7.7109375" style="37" customWidth="1"/>
    <col min="6365" max="6366" width="5.7109375" style="37" customWidth="1"/>
    <col min="6367" max="6367" width="8.7109375" style="37" customWidth="1"/>
    <col min="6368" max="6368" width="5.7109375" style="37" customWidth="1"/>
    <col min="6369" max="6369" width="6.7109375" style="37" customWidth="1"/>
    <col min="6370" max="6370" width="12.42578125" style="37" customWidth="1"/>
    <col min="6371" max="6372" width="9.140625" style="37" customWidth="1"/>
    <col min="6373" max="6373" width="14.7109375" style="37" customWidth="1"/>
    <col min="6374" max="6375" width="9.140625" style="37" customWidth="1"/>
    <col min="6376" max="6376" width="14.7109375" style="37" customWidth="1"/>
    <col min="6377" max="6378" width="9.140625" style="37" customWidth="1"/>
    <col min="6379" max="6381" width="9.7109375" style="37" customWidth="1"/>
    <col min="6382" max="6382" width="8.7109375" style="37" customWidth="1"/>
    <col min="6383" max="6384" width="6.7109375" style="37" customWidth="1"/>
    <col min="6385" max="6385" width="11.7109375" style="37"/>
    <col min="6386" max="6387" width="5.7109375" style="37" customWidth="1"/>
    <col min="6388" max="6388" width="7" style="37" customWidth="1"/>
    <col min="6389" max="6396" width="6.7109375" style="37" customWidth="1"/>
    <col min="6397" max="6397" width="7.140625" style="37" customWidth="1"/>
    <col min="6398" max="6404" width="11.7109375" style="37"/>
    <col min="6405" max="6405" width="13" style="37" customWidth="1"/>
    <col min="6406" max="6610" width="11.7109375" style="37"/>
    <col min="6611" max="6611" width="9.7109375" style="37" customWidth="1"/>
    <col min="6612" max="6612" width="9.140625" style="37" customWidth="1"/>
    <col min="6613" max="6613" width="10" style="37" customWidth="1"/>
    <col min="6614" max="6616" width="9.140625" style="37" customWidth="1"/>
    <col min="6617" max="6617" width="12.140625" style="37" customWidth="1"/>
    <col min="6618" max="6619" width="9.140625" style="37" customWidth="1"/>
    <col min="6620" max="6620" width="7.7109375" style="37" customWidth="1"/>
    <col min="6621" max="6622" width="5.7109375" style="37" customWidth="1"/>
    <col min="6623" max="6623" width="8.7109375" style="37" customWidth="1"/>
    <col min="6624" max="6624" width="5.7109375" style="37" customWidth="1"/>
    <col min="6625" max="6625" width="6.7109375" style="37" customWidth="1"/>
    <col min="6626" max="6626" width="12.42578125" style="37" customWidth="1"/>
    <col min="6627" max="6628" width="9.140625" style="37" customWidth="1"/>
    <col min="6629" max="6629" width="14.7109375" style="37" customWidth="1"/>
    <col min="6630" max="6631" width="9.140625" style="37" customWidth="1"/>
    <col min="6632" max="6632" width="14.7109375" style="37" customWidth="1"/>
    <col min="6633" max="6634" width="9.140625" style="37" customWidth="1"/>
    <col min="6635" max="6637" width="9.7109375" style="37" customWidth="1"/>
    <col min="6638" max="6638" width="8.7109375" style="37" customWidth="1"/>
    <col min="6639" max="6640" width="6.7109375" style="37" customWidth="1"/>
    <col min="6641" max="6641" width="11.7109375" style="37"/>
    <col min="6642" max="6643" width="5.7109375" style="37" customWidth="1"/>
    <col min="6644" max="6644" width="7" style="37" customWidth="1"/>
    <col min="6645" max="6652" width="6.7109375" style="37" customWidth="1"/>
    <col min="6653" max="6653" width="7.140625" style="37" customWidth="1"/>
    <col min="6654" max="6660" width="11.7109375" style="37"/>
    <col min="6661" max="6661" width="13" style="37" customWidth="1"/>
    <col min="6662" max="6866" width="11.7109375" style="37"/>
    <col min="6867" max="6867" width="9.7109375" style="37" customWidth="1"/>
    <col min="6868" max="6868" width="9.140625" style="37" customWidth="1"/>
    <col min="6869" max="6869" width="10" style="37" customWidth="1"/>
    <col min="6870" max="6872" width="9.140625" style="37" customWidth="1"/>
    <col min="6873" max="6873" width="12.140625" style="37" customWidth="1"/>
    <col min="6874" max="6875" width="9.140625" style="37" customWidth="1"/>
    <col min="6876" max="6876" width="7.7109375" style="37" customWidth="1"/>
    <col min="6877" max="6878" width="5.7109375" style="37" customWidth="1"/>
    <col min="6879" max="6879" width="8.7109375" style="37" customWidth="1"/>
    <col min="6880" max="6880" width="5.7109375" style="37" customWidth="1"/>
    <col min="6881" max="6881" width="6.7109375" style="37" customWidth="1"/>
    <col min="6882" max="6882" width="12.42578125" style="37" customWidth="1"/>
    <col min="6883" max="6884" width="9.140625" style="37" customWidth="1"/>
    <col min="6885" max="6885" width="14.7109375" style="37" customWidth="1"/>
    <col min="6886" max="6887" width="9.140625" style="37" customWidth="1"/>
    <col min="6888" max="6888" width="14.7109375" style="37" customWidth="1"/>
    <col min="6889" max="6890" width="9.140625" style="37" customWidth="1"/>
    <col min="6891" max="6893" width="9.7109375" style="37" customWidth="1"/>
    <col min="6894" max="6894" width="8.7109375" style="37" customWidth="1"/>
    <col min="6895" max="6896" width="6.7109375" style="37" customWidth="1"/>
    <col min="6897" max="6897" width="11.7109375" style="37"/>
    <col min="6898" max="6899" width="5.7109375" style="37" customWidth="1"/>
    <col min="6900" max="6900" width="7" style="37" customWidth="1"/>
    <col min="6901" max="6908" width="6.7109375" style="37" customWidth="1"/>
    <col min="6909" max="6909" width="7.140625" style="37" customWidth="1"/>
    <col min="6910" max="6916" width="11.7109375" style="37"/>
    <col min="6917" max="6917" width="13" style="37" customWidth="1"/>
    <col min="6918" max="7122" width="11.7109375" style="37"/>
    <col min="7123" max="7123" width="9.7109375" style="37" customWidth="1"/>
    <col min="7124" max="7124" width="9.140625" style="37" customWidth="1"/>
    <col min="7125" max="7125" width="10" style="37" customWidth="1"/>
    <col min="7126" max="7128" width="9.140625" style="37" customWidth="1"/>
    <col min="7129" max="7129" width="12.140625" style="37" customWidth="1"/>
    <col min="7130" max="7131" width="9.140625" style="37" customWidth="1"/>
    <col min="7132" max="7132" width="7.7109375" style="37" customWidth="1"/>
    <col min="7133" max="7134" width="5.7109375" style="37" customWidth="1"/>
    <col min="7135" max="7135" width="8.7109375" style="37" customWidth="1"/>
    <col min="7136" max="7136" width="5.7109375" style="37" customWidth="1"/>
    <col min="7137" max="7137" width="6.7109375" style="37" customWidth="1"/>
    <col min="7138" max="7138" width="12.42578125" style="37" customWidth="1"/>
    <col min="7139" max="7140" width="9.140625" style="37" customWidth="1"/>
    <col min="7141" max="7141" width="14.7109375" style="37" customWidth="1"/>
    <col min="7142" max="7143" width="9.140625" style="37" customWidth="1"/>
    <col min="7144" max="7144" width="14.7109375" style="37" customWidth="1"/>
    <col min="7145" max="7146" width="9.140625" style="37" customWidth="1"/>
    <col min="7147" max="7149" width="9.7109375" style="37" customWidth="1"/>
    <col min="7150" max="7150" width="8.7109375" style="37" customWidth="1"/>
    <col min="7151" max="7152" width="6.7109375" style="37" customWidth="1"/>
    <col min="7153" max="7153" width="11.7109375" style="37"/>
    <col min="7154" max="7155" width="5.7109375" style="37" customWidth="1"/>
    <col min="7156" max="7156" width="7" style="37" customWidth="1"/>
    <col min="7157" max="7164" width="6.7109375" style="37" customWidth="1"/>
    <col min="7165" max="7165" width="7.140625" style="37" customWidth="1"/>
    <col min="7166" max="7172" width="11.7109375" style="37"/>
    <col min="7173" max="7173" width="13" style="37" customWidth="1"/>
    <col min="7174" max="7378" width="11.7109375" style="37"/>
    <col min="7379" max="7379" width="9.7109375" style="37" customWidth="1"/>
    <col min="7380" max="7380" width="9.140625" style="37" customWidth="1"/>
    <col min="7381" max="7381" width="10" style="37" customWidth="1"/>
    <col min="7382" max="7384" width="9.140625" style="37" customWidth="1"/>
    <col min="7385" max="7385" width="12.140625" style="37" customWidth="1"/>
    <col min="7386" max="7387" width="9.140625" style="37" customWidth="1"/>
    <col min="7388" max="7388" width="7.7109375" style="37" customWidth="1"/>
    <col min="7389" max="7390" width="5.7109375" style="37" customWidth="1"/>
    <col min="7391" max="7391" width="8.7109375" style="37" customWidth="1"/>
    <col min="7392" max="7392" width="5.7109375" style="37" customWidth="1"/>
    <col min="7393" max="7393" width="6.7109375" style="37" customWidth="1"/>
    <col min="7394" max="7394" width="12.42578125" style="37" customWidth="1"/>
    <col min="7395" max="7396" width="9.140625" style="37" customWidth="1"/>
    <col min="7397" max="7397" width="14.7109375" style="37" customWidth="1"/>
    <col min="7398" max="7399" width="9.140625" style="37" customWidth="1"/>
    <col min="7400" max="7400" width="14.7109375" style="37" customWidth="1"/>
    <col min="7401" max="7402" width="9.140625" style="37" customWidth="1"/>
    <col min="7403" max="7405" width="9.7109375" style="37" customWidth="1"/>
    <col min="7406" max="7406" width="8.7109375" style="37" customWidth="1"/>
    <col min="7407" max="7408" width="6.7109375" style="37" customWidth="1"/>
    <col min="7409" max="7409" width="11.7109375" style="37"/>
    <col min="7410" max="7411" width="5.7109375" style="37" customWidth="1"/>
    <col min="7412" max="7412" width="7" style="37" customWidth="1"/>
    <col min="7413" max="7420" width="6.7109375" style="37" customWidth="1"/>
    <col min="7421" max="7421" width="7.140625" style="37" customWidth="1"/>
    <col min="7422" max="7428" width="11.7109375" style="37"/>
    <col min="7429" max="7429" width="13" style="37" customWidth="1"/>
    <col min="7430" max="7634" width="11.7109375" style="37"/>
    <col min="7635" max="7635" width="9.7109375" style="37" customWidth="1"/>
    <col min="7636" max="7636" width="9.140625" style="37" customWidth="1"/>
    <col min="7637" max="7637" width="10" style="37" customWidth="1"/>
    <col min="7638" max="7640" width="9.140625" style="37" customWidth="1"/>
    <col min="7641" max="7641" width="12.140625" style="37" customWidth="1"/>
    <col min="7642" max="7643" width="9.140625" style="37" customWidth="1"/>
    <col min="7644" max="7644" width="7.7109375" style="37" customWidth="1"/>
    <col min="7645" max="7646" width="5.7109375" style="37" customWidth="1"/>
    <col min="7647" max="7647" width="8.7109375" style="37" customWidth="1"/>
    <col min="7648" max="7648" width="5.7109375" style="37" customWidth="1"/>
    <col min="7649" max="7649" width="6.7109375" style="37" customWidth="1"/>
    <col min="7650" max="7650" width="12.42578125" style="37" customWidth="1"/>
    <col min="7651" max="7652" width="9.140625" style="37" customWidth="1"/>
    <col min="7653" max="7653" width="14.7109375" style="37" customWidth="1"/>
    <col min="7654" max="7655" width="9.140625" style="37" customWidth="1"/>
    <col min="7656" max="7656" width="14.7109375" style="37" customWidth="1"/>
    <col min="7657" max="7658" width="9.140625" style="37" customWidth="1"/>
    <col min="7659" max="7661" width="9.7109375" style="37" customWidth="1"/>
    <col min="7662" max="7662" width="8.7109375" style="37" customWidth="1"/>
    <col min="7663" max="7664" width="6.7109375" style="37" customWidth="1"/>
    <col min="7665" max="7665" width="11.7109375" style="37"/>
    <col min="7666" max="7667" width="5.7109375" style="37" customWidth="1"/>
    <col min="7668" max="7668" width="7" style="37" customWidth="1"/>
    <col min="7669" max="7676" width="6.7109375" style="37" customWidth="1"/>
    <col min="7677" max="7677" width="7.140625" style="37" customWidth="1"/>
    <col min="7678" max="7684" width="11.7109375" style="37"/>
    <col min="7685" max="7685" width="13" style="37" customWidth="1"/>
    <col min="7686" max="7890" width="11.7109375" style="37"/>
    <col min="7891" max="7891" width="9.7109375" style="37" customWidth="1"/>
    <col min="7892" max="7892" width="9.140625" style="37" customWidth="1"/>
    <col min="7893" max="7893" width="10" style="37" customWidth="1"/>
    <col min="7894" max="7896" width="9.140625" style="37" customWidth="1"/>
    <col min="7897" max="7897" width="12.140625" style="37" customWidth="1"/>
    <col min="7898" max="7899" width="9.140625" style="37" customWidth="1"/>
    <col min="7900" max="7900" width="7.7109375" style="37" customWidth="1"/>
    <col min="7901" max="7902" width="5.7109375" style="37" customWidth="1"/>
    <col min="7903" max="7903" width="8.7109375" style="37" customWidth="1"/>
    <col min="7904" max="7904" width="5.7109375" style="37" customWidth="1"/>
    <col min="7905" max="7905" width="6.7109375" style="37" customWidth="1"/>
    <col min="7906" max="7906" width="12.42578125" style="37" customWidth="1"/>
    <col min="7907" max="7908" width="9.140625" style="37" customWidth="1"/>
    <col min="7909" max="7909" width="14.7109375" style="37" customWidth="1"/>
    <col min="7910" max="7911" width="9.140625" style="37" customWidth="1"/>
    <col min="7912" max="7912" width="14.7109375" style="37" customWidth="1"/>
    <col min="7913" max="7914" width="9.140625" style="37" customWidth="1"/>
    <col min="7915" max="7917" width="9.7109375" style="37" customWidth="1"/>
    <col min="7918" max="7918" width="8.7109375" style="37" customWidth="1"/>
    <col min="7919" max="7920" width="6.7109375" style="37" customWidth="1"/>
    <col min="7921" max="7921" width="11.7109375" style="37"/>
    <col min="7922" max="7923" width="5.7109375" style="37" customWidth="1"/>
    <col min="7924" max="7924" width="7" style="37" customWidth="1"/>
    <col min="7925" max="7932" width="6.7109375" style="37" customWidth="1"/>
    <col min="7933" max="7933" width="7.140625" style="37" customWidth="1"/>
    <col min="7934" max="7940" width="11.7109375" style="37"/>
    <col min="7941" max="7941" width="13" style="37" customWidth="1"/>
    <col min="7942" max="8146" width="11.7109375" style="37"/>
    <col min="8147" max="8147" width="9.7109375" style="37" customWidth="1"/>
    <col min="8148" max="8148" width="9.140625" style="37" customWidth="1"/>
    <col min="8149" max="8149" width="10" style="37" customWidth="1"/>
    <col min="8150" max="8152" width="9.140625" style="37" customWidth="1"/>
    <col min="8153" max="8153" width="12.140625" style="37" customWidth="1"/>
    <col min="8154" max="8155" width="9.140625" style="37" customWidth="1"/>
    <col min="8156" max="8156" width="7.7109375" style="37" customWidth="1"/>
    <col min="8157" max="8158" width="5.7109375" style="37" customWidth="1"/>
    <col min="8159" max="8159" width="8.7109375" style="37" customWidth="1"/>
    <col min="8160" max="8160" width="5.7109375" style="37" customWidth="1"/>
    <col min="8161" max="8161" width="6.7109375" style="37" customWidth="1"/>
    <col min="8162" max="8162" width="12.42578125" style="37" customWidth="1"/>
    <col min="8163" max="8164" width="9.140625" style="37" customWidth="1"/>
    <col min="8165" max="8165" width="14.7109375" style="37" customWidth="1"/>
    <col min="8166" max="8167" width="9.140625" style="37" customWidth="1"/>
    <col min="8168" max="8168" width="14.7109375" style="37" customWidth="1"/>
    <col min="8169" max="8170" width="9.140625" style="37" customWidth="1"/>
    <col min="8171" max="8173" width="9.7109375" style="37" customWidth="1"/>
    <col min="8174" max="8174" width="8.7109375" style="37" customWidth="1"/>
    <col min="8175" max="8176" width="6.7109375" style="37" customWidth="1"/>
    <col min="8177" max="8177" width="11.7109375" style="37"/>
    <col min="8178" max="8179" width="5.7109375" style="37" customWidth="1"/>
    <col min="8180" max="8180" width="7" style="37" customWidth="1"/>
    <col min="8181" max="8188" width="6.7109375" style="37" customWidth="1"/>
    <col min="8189" max="8189" width="7.140625" style="37" customWidth="1"/>
    <col min="8190" max="8196" width="11.7109375" style="37"/>
    <col min="8197" max="8197" width="13" style="37" customWidth="1"/>
    <col min="8198" max="8402" width="11.7109375" style="37"/>
    <col min="8403" max="8403" width="9.7109375" style="37" customWidth="1"/>
    <col min="8404" max="8404" width="9.140625" style="37" customWidth="1"/>
    <col min="8405" max="8405" width="10" style="37" customWidth="1"/>
    <col min="8406" max="8408" width="9.140625" style="37" customWidth="1"/>
    <col min="8409" max="8409" width="12.140625" style="37" customWidth="1"/>
    <col min="8410" max="8411" width="9.140625" style="37" customWidth="1"/>
    <col min="8412" max="8412" width="7.7109375" style="37" customWidth="1"/>
    <col min="8413" max="8414" width="5.7109375" style="37" customWidth="1"/>
    <col min="8415" max="8415" width="8.7109375" style="37" customWidth="1"/>
    <col min="8416" max="8416" width="5.7109375" style="37" customWidth="1"/>
    <col min="8417" max="8417" width="6.7109375" style="37" customWidth="1"/>
    <col min="8418" max="8418" width="12.42578125" style="37" customWidth="1"/>
    <col min="8419" max="8420" width="9.140625" style="37" customWidth="1"/>
    <col min="8421" max="8421" width="14.7109375" style="37" customWidth="1"/>
    <col min="8422" max="8423" width="9.140625" style="37" customWidth="1"/>
    <col min="8424" max="8424" width="14.7109375" style="37" customWidth="1"/>
    <col min="8425" max="8426" width="9.140625" style="37" customWidth="1"/>
    <col min="8427" max="8429" width="9.7109375" style="37" customWidth="1"/>
    <col min="8430" max="8430" width="8.7109375" style="37" customWidth="1"/>
    <col min="8431" max="8432" width="6.7109375" style="37" customWidth="1"/>
    <col min="8433" max="8433" width="11.7109375" style="37"/>
    <col min="8434" max="8435" width="5.7109375" style="37" customWidth="1"/>
    <col min="8436" max="8436" width="7" style="37" customWidth="1"/>
    <col min="8437" max="8444" width="6.7109375" style="37" customWidth="1"/>
    <col min="8445" max="8445" width="7.140625" style="37" customWidth="1"/>
    <col min="8446" max="8452" width="11.7109375" style="37"/>
    <col min="8453" max="8453" width="13" style="37" customWidth="1"/>
    <col min="8454" max="8658" width="11.7109375" style="37"/>
    <col min="8659" max="8659" width="9.7109375" style="37" customWidth="1"/>
    <col min="8660" max="8660" width="9.140625" style="37" customWidth="1"/>
    <col min="8661" max="8661" width="10" style="37" customWidth="1"/>
    <col min="8662" max="8664" width="9.140625" style="37" customWidth="1"/>
    <col min="8665" max="8665" width="12.140625" style="37" customWidth="1"/>
    <col min="8666" max="8667" width="9.140625" style="37" customWidth="1"/>
    <col min="8668" max="8668" width="7.7109375" style="37" customWidth="1"/>
    <col min="8669" max="8670" width="5.7109375" style="37" customWidth="1"/>
    <col min="8671" max="8671" width="8.7109375" style="37" customWidth="1"/>
    <col min="8672" max="8672" width="5.7109375" style="37" customWidth="1"/>
    <col min="8673" max="8673" width="6.7109375" style="37" customWidth="1"/>
    <col min="8674" max="8674" width="12.42578125" style="37" customWidth="1"/>
    <col min="8675" max="8676" width="9.140625" style="37" customWidth="1"/>
    <col min="8677" max="8677" width="14.7109375" style="37" customWidth="1"/>
    <col min="8678" max="8679" width="9.140625" style="37" customWidth="1"/>
    <col min="8680" max="8680" width="14.7109375" style="37" customWidth="1"/>
    <col min="8681" max="8682" width="9.140625" style="37" customWidth="1"/>
    <col min="8683" max="8685" width="9.7109375" style="37" customWidth="1"/>
    <col min="8686" max="8686" width="8.7109375" style="37" customWidth="1"/>
    <col min="8687" max="8688" width="6.7109375" style="37" customWidth="1"/>
    <col min="8689" max="8689" width="11.7109375" style="37"/>
    <col min="8690" max="8691" width="5.7109375" style="37" customWidth="1"/>
    <col min="8692" max="8692" width="7" style="37" customWidth="1"/>
    <col min="8693" max="8700" width="6.7109375" style="37" customWidth="1"/>
    <col min="8701" max="8701" width="7.140625" style="37" customWidth="1"/>
    <col min="8702" max="8708" width="11.7109375" style="37"/>
    <col min="8709" max="8709" width="13" style="37" customWidth="1"/>
    <col min="8710" max="8914" width="11.7109375" style="37"/>
    <col min="8915" max="8915" width="9.7109375" style="37" customWidth="1"/>
    <col min="8916" max="8916" width="9.140625" style="37" customWidth="1"/>
    <col min="8917" max="8917" width="10" style="37" customWidth="1"/>
    <col min="8918" max="8920" width="9.140625" style="37" customWidth="1"/>
    <col min="8921" max="8921" width="12.140625" style="37" customWidth="1"/>
    <col min="8922" max="8923" width="9.140625" style="37" customWidth="1"/>
    <col min="8924" max="8924" width="7.7109375" style="37" customWidth="1"/>
    <col min="8925" max="8926" width="5.7109375" style="37" customWidth="1"/>
    <col min="8927" max="8927" width="8.7109375" style="37" customWidth="1"/>
    <col min="8928" max="8928" width="5.7109375" style="37" customWidth="1"/>
    <col min="8929" max="8929" width="6.7109375" style="37" customWidth="1"/>
    <col min="8930" max="8930" width="12.42578125" style="37" customWidth="1"/>
    <col min="8931" max="8932" width="9.140625" style="37" customWidth="1"/>
    <col min="8933" max="8933" width="14.7109375" style="37" customWidth="1"/>
    <col min="8934" max="8935" width="9.140625" style="37" customWidth="1"/>
    <col min="8936" max="8936" width="14.7109375" style="37" customWidth="1"/>
    <col min="8937" max="8938" width="9.140625" style="37" customWidth="1"/>
    <col min="8939" max="8941" width="9.7109375" style="37" customWidth="1"/>
    <col min="8942" max="8942" width="8.7109375" style="37" customWidth="1"/>
    <col min="8943" max="8944" width="6.7109375" style="37" customWidth="1"/>
    <col min="8945" max="8945" width="11.7109375" style="37"/>
    <col min="8946" max="8947" width="5.7109375" style="37" customWidth="1"/>
    <col min="8948" max="8948" width="7" style="37" customWidth="1"/>
    <col min="8949" max="8956" width="6.7109375" style="37" customWidth="1"/>
    <col min="8957" max="8957" width="7.140625" style="37" customWidth="1"/>
    <col min="8958" max="8964" width="11.7109375" style="37"/>
    <col min="8965" max="8965" width="13" style="37" customWidth="1"/>
    <col min="8966" max="9170" width="11.7109375" style="37"/>
    <col min="9171" max="9171" width="9.7109375" style="37" customWidth="1"/>
    <col min="9172" max="9172" width="9.140625" style="37" customWidth="1"/>
    <col min="9173" max="9173" width="10" style="37" customWidth="1"/>
    <col min="9174" max="9176" width="9.140625" style="37" customWidth="1"/>
    <col min="9177" max="9177" width="12.140625" style="37" customWidth="1"/>
    <col min="9178" max="9179" width="9.140625" style="37" customWidth="1"/>
    <col min="9180" max="9180" width="7.7109375" style="37" customWidth="1"/>
    <col min="9181" max="9182" width="5.7109375" style="37" customWidth="1"/>
    <col min="9183" max="9183" width="8.7109375" style="37" customWidth="1"/>
    <col min="9184" max="9184" width="5.7109375" style="37" customWidth="1"/>
    <col min="9185" max="9185" width="6.7109375" style="37" customWidth="1"/>
    <col min="9186" max="9186" width="12.42578125" style="37" customWidth="1"/>
    <col min="9187" max="9188" width="9.140625" style="37" customWidth="1"/>
    <col min="9189" max="9189" width="14.7109375" style="37" customWidth="1"/>
    <col min="9190" max="9191" width="9.140625" style="37" customWidth="1"/>
    <col min="9192" max="9192" width="14.7109375" style="37" customWidth="1"/>
    <col min="9193" max="9194" width="9.140625" style="37" customWidth="1"/>
    <col min="9195" max="9197" width="9.7109375" style="37" customWidth="1"/>
    <col min="9198" max="9198" width="8.7109375" style="37" customWidth="1"/>
    <col min="9199" max="9200" width="6.7109375" style="37" customWidth="1"/>
    <col min="9201" max="9201" width="11.7109375" style="37"/>
    <col min="9202" max="9203" width="5.7109375" style="37" customWidth="1"/>
    <col min="9204" max="9204" width="7" style="37" customWidth="1"/>
    <col min="9205" max="9212" width="6.7109375" style="37" customWidth="1"/>
    <col min="9213" max="9213" width="7.140625" style="37" customWidth="1"/>
    <col min="9214" max="9220" width="11.7109375" style="37"/>
    <col min="9221" max="9221" width="13" style="37" customWidth="1"/>
    <col min="9222" max="9426" width="11.7109375" style="37"/>
    <col min="9427" max="9427" width="9.7109375" style="37" customWidth="1"/>
    <col min="9428" max="9428" width="9.140625" style="37" customWidth="1"/>
    <col min="9429" max="9429" width="10" style="37" customWidth="1"/>
    <col min="9430" max="9432" width="9.140625" style="37" customWidth="1"/>
    <col min="9433" max="9433" width="12.140625" style="37" customWidth="1"/>
    <col min="9434" max="9435" width="9.140625" style="37" customWidth="1"/>
    <col min="9436" max="9436" width="7.7109375" style="37" customWidth="1"/>
    <col min="9437" max="9438" width="5.7109375" style="37" customWidth="1"/>
    <col min="9439" max="9439" width="8.7109375" style="37" customWidth="1"/>
    <col min="9440" max="9440" width="5.7109375" style="37" customWidth="1"/>
    <col min="9441" max="9441" width="6.7109375" style="37" customWidth="1"/>
    <col min="9442" max="9442" width="12.42578125" style="37" customWidth="1"/>
    <col min="9443" max="9444" width="9.140625" style="37" customWidth="1"/>
    <col min="9445" max="9445" width="14.7109375" style="37" customWidth="1"/>
    <col min="9446" max="9447" width="9.140625" style="37" customWidth="1"/>
    <col min="9448" max="9448" width="14.7109375" style="37" customWidth="1"/>
    <col min="9449" max="9450" width="9.140625" style="37" customWidth="1"/>
    <col min="9451" max="9453" width="9.7109375" style="37" customWidth="1"/>
    <col min="9454" max="9454" width="8.7109375" style="37" customWidth="1"/>
    <col min="9455" max="9456" width="6.7109375" style="37" customWidth="1"/>
    <col min="9457" max="9457" width="11.7109375" style="37"/>
    <col min="9458" max="9459" width="5.7109375" style="37" customWidth="1"/>
    <col min="9460" max="9460" width="7" style="37" customWidth="1"/>
    <col min="9461" max="9468" width="6.7109375" style="37" customWidth="1"/>
    <col min="9469" max="9469" width="7.140625" style="37" customWidth="1"/>
    <col min="9470" max="9476" width="11.7109375" style="37"/>
    <col min="9477" max="9477" width="13" style="37" customWidth="1"/>
    <col min="9478" max="9682" width="11.7109375" style="37"/>
    <col min="9683" max="9683" width="9.7109375" style="37" customWidth="1"/>
    <col min="9684" max="9684" width="9.140625" style="37" customWidth="1"/>
    <col min="9685" max="9685" width="10" style="37" customWidth="1"/>
    <col min="9686" max="9688" width="9.140625" style="37" customWidth="1"/>
    <col min="9689" max="9689" width="12.140625" style="37" customWidth="1"/>
    <col min="9690" max="9691" width="9.140625" style="37" customWidth="1"/>
    <col min="9692" max="9692" width="7.7109375" style="37" customWidth="1"/>
    <col min="9693" max="9694" width="5.7109375" style="37" customWidth="1"/>
    <col min="9695" max="9695" width="8.7109375" style="37" customWidth="1"/>
    <col min="9696" max="9696" width="5.7109375" style="37" customWidth="1"/>
    <col min="9697" max="9697" width="6.7109375" style="37" customWidth="1"/>
    <col min="9698" max="9698" width="12.42578125" style="37" customWidth="1"/>
    <col min="9699" max="9700" width="9.140625" style="37" customWidth="1"/>
    <col min="9701" max="9701" width="14.7109375" style="37" customWidth="1"/>
    <col min="9702" max="9703" width="9.140625" style="37" customWidth="1"/>
    <col min="9704" max="9704" width="14.7109375" style="37" customWidth="1"/>
    <col min="9705" max="9706" width="9.140625" style="37" customWidth="1"/>
    <col min="9707" max="9709" width="9.7109375" style="37" customWidth="1"/>
    <col min="9710" max="9710" width="8.7109375" style="37" customWidth="1"/>
    <col min="9711" max="9712" width="6.7109375" style="37" customWidth="1"/>
    <col min="9713" max="9713" width="11.7109375" style="37"/>
    <col min="9714" max="9715" width="5.7109375" style="37" customWidth="1"/>
    <col min="9716" max="9716" width="7" style="37" customWidth="1"/>
    <col min="9717" max="9724" width="6.7109375" style="37" customWidth="1"/>
    <col min="9725" max="9725" width="7.140625" style="37" customWidth="1"/>
    <col min="9726" max="9732" width="11.7109375" style="37"/>
    <col min="9733" max="9733" width="13" style="37" customWidth="1"/>
    <col min="9734" max="9938" width="11.7109375" style="37"/>
    <col min="9939" max="9939" width="9.7109375" style="37" customWidth="1"/>
    <col min="9940" max="9940" width="9.140625" style="37" customWidth="1"/>
    <col min="9941" max="9941" width="10" style="37" customWidth="1"/>
    <col min="9942" max="9944" width="9.140625" style="37" customWidth="1"/>
    <col min="9945" max="9945" width="12.140625" style="37" customWidth="1"/>
    <col min="9946" max="9947" width="9.140625" style="37" customWidth="1"/>
    <col min="9948" max="9948" width="7.7109375" style="37" customWidth="1"/>
    <col min="9949" max="9950" width="5.7109375" style="37" customWidth="1"/>
    <col min="9951" max="9951" width="8.7109375" style="37" customWidth="1"/>
    <col min="9952" max="9952" width="5.7109375" style="37" customWidth="1"/>
    <col min="9953" max="9953" width="6.7109375" style="37" customWidth="1"/>
    <col min="9954" max="9954" width="12.42578125" style="37" customWidth="1"/>
    <col min="9955" max="9956" width="9.140625" style="37" customWidth="1"/>
    <col min="9957" max="9957" width="14.7109375" style="37" customWidth="1"/>
    <col min="9958" max="9959" width="9.140625" style="37" customWidth="1"/>
    <col min="9960" max="9960" width="14.7109375" style="37" customWidth="1"/>
    <col min="9961" max="9962" width="9.140625" style="37" customWidth="1"/>
    <col min="9963" max="9965" width="9.7109375" style="37" customWidth="1"/>
    <col min="9966" max="9966" width="8.7109375" style="37" customWidth="1"/>
    <col min="9967" max="9968" width="6.7109375" style="37" customWidth="1"/>
    <col min="9969" max="9969" width="11.7109375" style="37"/>
    <col min="9970" max="9971" width="5.7109375" style="37" customWidth="1"/>
    <col min="9972" max="9972" width="7" style="37" customWidth="1"/>
    <col min="9973" max="9980" width="6.7109375" style="37" customWidth="1"/>
    <col min="9981" max="9981" width="7.140625" style="37" customWidth="1"/>
    <col min="9982" max="9988" width="11.7109375" style="37"/>
    <col min="9989" max="9989" width="13" style="37" customWidth="1"/>
    <col min="9990" max="10194" width="11.7109375" style="37"/>
    <col min="10195" max="10195" width="9.7109375" style="37" customWidth="1"/>
    <col min="10196" max="10196" width="9.140625" style="37" customWidth="1"/>
    <col min="10197" max="10197" width="10" style="37" customWidth="1"/>
    <col min="10198" max="10200" width="9.140625" style="37" customWidth="1"/>
    <col min="10201" max="10201" width="12.140625" style="37" customWidth="1"/>
    <col min="10202" max="10203" width="9.140625" style="37" customWidth="1"/>
    <col min="10204" max="10204" width="7.7109375" style="37" customWidth="1"/>
    <col min="10205" max="10206" width="5.7109375" style="37" customWidth="1"/>
    <col min="10207" max="10207" width="8.7109375" style="37" customWidth="1"/>
    <col min="10208" max="10208" width="5.7109375" style="37" customWidth="1"/>
    <col min="10209" max="10209" width="6.7109375" style="37" customWidth="1"/>
    <col min="10210" max="10210" width="12.42578125" style="37" customWidth="1"/>
    <col min="10211" max="10212" width="9.140625" style="37" customWidth="1"/>
    <col min="10213" max="10213" width="14.7109375" style="37" customWidth="1"/>
    <col min="10214" max="10215" width="9.140625" style="37" customWidth="1"/>
    <col min="10216" max="10216" width="14.7109375" style="37" customWidth="1"/>
    <col min="10217" max="10218" width="9.140625" style="37" customWidth="1"/>
    <col min="10219" max="10221" width="9.7109375" style="37" customWidth="1"/>
    <col min="10222" max="10222" width="8.7109375" style="37" customWidth="1"/>
    <col min="10223" max="10224" width="6.7109375" style="37" customWidth="1"/>
    <col min="10225" max="10225" width="11.7109375" style="37"/>
    <col min="10226" max="10227" width="5.7109375" style="37" customWidth="1"/>
    <col min="10228" max="10228" width="7" style="37" customWidth="1"/>
    <col min="10229" max="10236" width="6.7109375" style="37" customWidth="1"/>
    <col min="10237" max="10237" width="7.140625" style="37" customWidth="1"/>
    <col min="10238" max="10244" width="11.7109375" style="37"/>
    <col min="10245" max="10245" width="13" style="37" customWidth="1"/>
    <col min="10246" max="10450" width="11.7109375" style="37"/>
    <col min="10451" max="10451" width="9.7109375" style="37" customWidth="1"/>
    <col min="10452" max="10452" width="9.140625" style="37" customWidth="1"/>
    <col min="10453" max="10453" width="10" style="37" customWidth="1"/>
    <col min="10454" max="10456" width="9.140625" style="37" customWidth="1"/>
    <col min="10457" max="10457" width="12.140625" style="37" customWidth="1"/>
    <col min="10458" max="10459" width="9.140625" style="37" customWidth="1"/>
    <col min="10460" max="10460" width="7.7109375" style="37" customWidth="1"/>
    <col min="10461" max="10462" width="5.7109375" style="37" customWidth="1"/>
    <col min="10463" max="10463" width="8.7109375" style="37" customWidth="1"/>
    <col min="10464" max="10464" width="5.7109375" style="37" customWidth="1"/>
    <col min="10465" max="10465" width="6.7109375" style="37" customWidth="1"/>
    <col min="10466" max="10466" width="12.42578125" style="37" customWidth="1"/>
    <col min="10467" max="10468" width="9.140625" style="37" customWidth="1"/>
    <col min="10469" max="10469" width="14.7109375" style="37" customWidth="1"/>
    <col min="10470" max="10471" width="9.140625" style="37" customWidth="1"/>
    <col min="10472" max="10472" width="14.7109375" style="37" customWidth="1"/>
    <col min="10473" max="10474" width="9.140625" style="37" customWidth="1"/>
    <col min="10475" max="10477" width="9.7109375" style="37" customWidth="1"/>
    <col min="10478" max="10478" width="8.7109375" style="37" customWidth="1"/>
    <col min="10479" max="10480" width="6.7109375" style="37" customWidth="1"/>
    <col min="10481" max="10481" width="11.7109375" style="37"/>
    <col min="10482" max="10483" width="5.7109375" style="37" customWidth="1"/>
    <col min="10484" max="10484" width="7" style="37" customWidth="1"/>
    <col min="10485" max="10492" width="6.7109375" style="37" customWidth="1"/>
    <col min="10493" max="10493" width="7.140625" style="37" customWidth="1"/>
    <col min="10494" max="10500" width="11.7109375" style="37"/>
    <col min="10501" max="10501" width="13" style="37" customWidth="1"/>
    <col min="10502" max="10706" width="11.7109375" style="37"/>
    <col min="10707" max="10707" width="9.7109375" style="37" customWidth="1"/>
    <col min="10708" max="10708" width="9.140625" style="37" customWidth="1"/>
    <col min="10709" max="10709" width="10" style="37" customWidth="1"/>
    <col min="10710" max="10712" width="9.140625" style="37" customWidth="1"/>
    <col min="10713" max="10713" width="12.140625" style="37" customWidth="1"/>
    <col min="10714" max="10715" width="9.140625" style="37" customWidth="1"/>
    <col min="10716" max="10716" width="7.7109375" style="37" customWidth="1"/>
    <col min="10717" max="10718" width="5.7109375" style="37" customWidth="1"/>
    <col min="10719" max="10719" width="8.7109375" style="37" customWidth="1"/>
    <col min="10720" max="10720" width="5.7109375" style="37" customWidth="1"/>
    <col min="10721" max="10721" width="6.7109375" style="37" customWidth="1"/>
    <col min="10722" max="10722" width="12.42578125" style="37" customWidth="1"/>
    <col min="10723" max="10724" width="9.140625" style="37" customWidth="1"/>
    <col min="10725" max="10725" width="14.7109375" style="37" customWidth="1"/>
    <col min="10726" max="10727" width="9.140625" style="37" customWidth="1"/>
    <col min="10728" max="10728" width="14.7109375" style="37" customWidth="1"/>
    <col min="10729" max="10730" width="9.140625" style="37" customWidth="1"/>
    <col min="10731" max="10733" width="9.7109375" style="37" customWidth="1"/>
    <col min="10734" max="10734" width="8.7109375" style="37" customWidth="1"/>
    <col min="10735" max="10736" width="6.7109375" style="37" customWidth="1"/>
    <col min="10737" max="10737" width="11.7109375" style="37"/>
    <col min="10738" max="10739" width="5.7109375" style="37" customWidth="1"/>
    <col min="10740" max="10740" width="7" style="37" customWidth="1"/>
    <col min="10741" max="10748" width="6.7109375" style="37" customWidth="1"/>
    <col min="10749" max="10749" width="7.140625" style="37" customWidth="1"/>
    <col min="10750" max="10756" width="11.7109375" style="37"/>
    <col min="10757" max="10757" width="13" style="37" customWidth="1"/>
    <col min="10758" max="10962" width="11.7109375" style="37"/>
    <col min="10963" max="10963" width="9.7109375" style="37" customWidth="1"/>
    <col min="10964" max="10964" width="9.140625" style="37" customWidth="1"/>
    <col min="10965" max="10965" width="10" style="37" customWidth="1"/>
    <col min="10966" max="10968" width="9.140625" style="37" customWidth="1"/>
    <col min="10969" max="10969" width="12.140625" style="37" customWidth="1"/>
    <col min="10970" max="10971" width="9.140625" style="37" customWidth="1"/>
    <col min="10972" max="10972" width="7.7109375" style="37" customWidth="1"/>
    <col min="10973" max="10974" width="5.7109375" style="37" customWidth="1"/>
    <col min="10975" max="10975" width="8.7109375" style="37" customWidth="1"/>
    <col min="10976" max="10976" width="5.7109375" style="37" customWidth="1"/>
    <col min="10977" max="10977" width="6.7109375" style="37" customWidth="1"/>
    <col min="10978" max="10978" width="12.42578125" style="37" customWidth="1"/>
    <col min="10979" max="10980" width="9.140625" style="37" customWidth="1"/>
    <col min="10981" max="10981" width="14.7109375" style="37" customWidth="1"/>
    <col min="10982" max="10983" width="9.140625" style="37" customWidth="1"/>
    <col min="10984" max="10984" width="14.7109375" style="37" customWidth="1"/>
    <col min="10985" max="10986" width="9.140625" style="37" customWidth="1"/>
    <col min="10987" max="10989" width="9.7109375" style="37" customWidth="1"/>
    <col min="10990" max="10990" width="8.7109375" style="37" customWidth="1"/>
    <col min="10991" max="10992" width="6.7109375" style="37" customWidth="1"/>
    <col min="10993" max="10993" width="11.7109375" style="37"/>
    <col min="10994" max="10995" width="5.7109375" style="37" customWidth="1"/>
    <col min="10996" max="10996" width="7" style="37" customWidth="1"/>
    <col min="10997" max="11004" width="6.7109375" style="37" customWidth="1"/>
    <col min="11005" max="11005" width="7.140625" style="37" customWidth="1"/>
    <col min="11006" max="11012" width="11.7109375" style="37"/>
    <col min="11013" max="11013" width="13" style="37" customWidth="1"/>
    <col min="11014" max="11218" width="11.7109375" style="37"/>
    <col min="11219" max="11219" width="9.7109375" style="37" customWidth="1"/>
    <col min="11220" max="11220" width="9.140625" style="37" customWidth="1"/>
    <col min="11221" max="11221" width="10" style="37" customWidth="1"/>
    <col min="11222" max="11224" width="9.140625" style="37" customWidth="1"/>
    <col min="11225" max="11225" width="12.140625" style="37" customWidth="1"/>
    <col min="11226" max="11227" width="9.140625" style="37" customWidth="1"/>
    <col min="11228" max="11228" width="7.7109375" style="37" customWidth="1"/>
    <col min="11229" max="11230" width="5.7109375" style="37" customWidth="1"/>
    <col min="11231" max="11231" width="8.7109375" style="37" customWidth="1"/>
    <col min="11232" max="11232" width="5.7109375" style="37" customWidth="1"/>
    <col min="11233" max="11233" width="6.7109375" style="37" customWidth="1"/>
    <col min="11234" max="11234" width="12.42578125" style="37" customWidth="1"/>
    <col min="11235" max="11236" width="9.140625" style="37" customWidth="1"/>
    <col min="11237" max="11237" width="14.7109375" style="37" customWidth="1"/>
    <col min="11238" max="11239" width="9.140625" style="37" customWidth="1"/>
    <col min="11240" max="11240" width="14.7109375" style="37" customWidth="1"/>
    <col min="11241" max="11242" width="9.140625" style="37" customWidth="1"/>
    <col min="11243" max="11245" width="9.7109375" style="37" customWidth="1"/>
    <col min="11246" max="11246" width="8.7109375" style="37" customWidth="1"/>
    <col min="11247" max="11248" width="6.7109375" style="37" customWidth="1"/>
    <col min="11249" max="11249" width="11.7109375" style="37"/>
    <col min="11250" max="11251" width="5.7109375" style="37" customWidth="1"/>
    <col min="11252" max="11252" width="7" style="37" customWidth="1"/>
    <col min="11253" max="11260" width="6.7109375" style="37" customWidth="1"/>
    <col min="11261" max="11261" width="7.140625" style="37" customWidth="1"/>
    <col min="11262" max="11268" width="11.7109375" style="37"/>
    <col min="11269" max="11269" width="13" style="37" customWidth="1"/>
    <col min="11270" max="11474" width="11.7109375" style="37"/>
    <col min="11475" max="11475" width="9.7109375" style="37" customWidth="1"/>
    <col min="11476" max="11476" width="9.140625" style="37" customWidth="1"/>
    <col min="11477" max="11477" width="10" style="37" customWidth="1"/>
    <col min="11478" max="11480" width="9.140625" style="37" customWidth="1"/>
    <col min="11481" max="11481" width="12.140625" style="37" customWidth="1"/>
    <col min="11482" max="11483" width="9.140625" style="37" customWidth="1"/>
    <col min="11484" max="11484" width="7.7109375" style="37" customWidth="1"/>
    <col min="11485" max="11486" width="5.7109375" style="37" customWidth="1"/>
    <col min="11487" max="11487" width="8.7109375" style="37" customWidth="1"/>
    <col min="11488" max="11488" width="5.7109375" style="37" customWidth="1"/>
    <col min="11489" max="11489" width="6.7109375" style="37" customWidth="1"/>
    <col min="11490" max="11490" width="12.42578125" style="37" customWidth="1"/>
    <col min="11491" max="11492" width="9.140625" style="37" customWidth="1"/>
    <col min="11493" max="11493" width="14.7109375" style="37" customWidth="1"/>
    <col min="11494" max="11495" width="9.140625" style="37" customWidth="1"/>
    <col min="11496" max="11496" width="14.7109375" style="37" customWidth="1"/>
    <col min="11497" max="11498" width="9.140625" style="37" customWidth="1"/>
    <col min="11499" max="11501" width="9.7109375" style="37" customWidth="1"/>
    <col min="11502" max="11502" width="8.7109375" style="37" customWidth="1"/>
    <col min="11503" max="11504" width="6.7109375" style="37" customWidth="1"/>
    <col min="11505" max="11505" width="11.7109375" style="37"/>
    <col min="11506" max="11507" width="5.7109375" style="37" customWidth="1"/>
    <col min="11508" max="11508" width="7" style="37" customWidth="1"/>
    <col min="11509" max="11516" width="6.7109375" style="37" customWidth="1"/>
    <col min="11517" max="11517" width="7.140625" style="37" customWidth="1"/>
    <col min="11518" max="11524" width="11.7109375" style="37"/>
    <col min="11525" max="11525" width="13" style="37" customWidth="1"/>
    <col min="11526" max="11730" width="11.7109375" style="37"/>
    <col min="11731" max="11731" width="9.7109375" style="37" customWidth="1"/>
    <col min="11732" max="11732" width="9.140625" style="37" customWidth="1"/>
    <col min="11733" max="11733" width="10" style="37" customWidth="1"/>
    <col min="11734" max="11736" width="9.140625" style="37" customWidth="1"/>
    <col min="11737" max="11737" width="12.140625" style="37" customWidth="1"/>
    <col min="11738" max="11739" width="9.140625" style="37" customWidth="1"/>
    <col min="11740" max="11740" width="7.7109375" style="37" customWidth="1"/>
    <col min="11741" max="11742" width="5.7109375" style="37" customWidth="1"/>
    <col min="11743" max="11743" width="8.7109375" style="37" customWidth="1"/>
    <col min="11744" max="11744" width="5.7109375" style="37" customWidth="1"/>
    <col min="11745" max="11745" width="6.7109375" style="37" customWidth="1"/>
    <col min="11746" max="11746" width="12.42578125" style="37" customWidth="1"/>
    <col min="11747" max="11748" width="9.140625" style="37" customWidth="1"/>
    <col min="11749" max="11749" width="14.7109375" style="37" customWidth="1"/>
    <col min="11750" max="11751" width="9.140625" style="37" customWidth="1"/>
    <col min="11752" max="11752" width="14.7109375" style="37" customWidth="1"/>
    <col min="11753" max="11754" width="9.140625" style="37" customWidth="1"/>
    <col min="11755" max="11757" width="9.7109375" style="37" customWidth="1"/>
    <col min="11758" max="11758" width="8.7109375" style="37" customWidth="1"/>
    <col min="11759" max="11760" width="6.7109375" style="37" customWidth="1"/>
    <col min="11761" max="11761" width="11.7109375" style="37"/>
    <col min="11762" max="11763" width="5.7109375" style="37" customWidth="1"/>
    <col min="11764" max="11764" width="7" style="37" customWidth="1"/>
    <col min="11765" max="11772" width="6.7109375" style="37" customWidth="1"/>
    <col min="11773" max="11773" width="7.140625" style="37" customWidth="1"/>
    <col min="11774" max="11780" width="11.7109375" style="37"/>
    <col min="11781" max="11781" width="13" style="37" customWidth="1"/>
    <col min="11782" max="11986" width="11.7109375" style="37"/>
    <col min="11987" max="11987" width="9.7109375" style="37" customWidth="1"/>
    <col min="11988" max="11988" width="9.140625" style="37" customWidth="1"/>
    <col min="11989" max="11989" width="10" style="37" customWidth="1"/>
    <col min="11990" max="11992" width="9.140625" style="37" customWidth="1"/>
    <col min="11993" max="11993" width="12.140625" style="37" customWidth="1"/>
    <col min="11994" max="11995" width="9.140625" style="37" customWidth="1"/>
    <col min="11996" max="11996" width="7.7109375" style="37" customWidth="1"/>
    <col min="11997" max="11998" width="5.7109375" style="37" customWidth="1"/>
    <col min="11999" max="11999" width="8.7109375" style="37" customWidth="1"/>
    <col min="12000" max="12000" width="5.7109375" style="37" customWidth="1"/>
    <col min="12001" max="12001" width="6.7109375" style="37" customWidth="1"/>
    <col min="12002" max="12002" width="12.42578125" style="37" customWidth="1"/>
    <col min="12003" max="12004" width="9.140625" style="37" customWidth="1"/>
    <col min="12005" max="12005" width="14.7109375" style="37" customWidth="1"/>
    <col min="12006" max="12007" width="9.140625" style="37" customWidth="1"/>
    <col min="12008" max="12008" width="14.7109375" style="37" customWidth="1"/>
    <col min="12009" max="12010" width="9.140625" style="37" customWidth="1"/>
    <col min="12011" max="12013" width="9.7109375" style="37" customWidth="1"/>
    <col min="12014" max="12014" width="8.7109375" style="37" customWidth="1"/>
    <col min="12015" max="12016" width="6.7109375" style="37" customWidth="1"/>
    <col min="12017" max="12017" width="11.7109375" style="37"/>
    <col min="12018" max="12019" width="5.7109375" style="37" customWidth="1"/>
    <col min="12020" max="12020" width="7" style="37" customWidth="1"/>
    <col min="12021" max="12028" width="6.7109375" style="37" customWidth="1"/>
    <col min="12029" max="12029" width="7.140625" style="37" customWidth="1"/>
    <col min="12030" max="12036" width="11.7109375" style="37"/>
    <col min="12037" max="12037" width="13" style="37" customWidth="1"/>
    <col min="12038" max="12242" width="11.7109375" style="37"/>
    <col min="12243" max="12243" width="9.7109375" style="37" customWidth="1"/>
    <col min="12244" max="12244" width="9.140625" style="37" customWidth="1"/>
    <col min="12245" max="12245" width="10" style="37" customWidth="1"/>
    <col min="12246" max="12248" width="9.140625" style="37" customWidth="1"/>
    <col min="12249" max="12249" width="12.140625" style="37" customWidth="1"/>
    <col min="12250" max="12251" width="9.140625" style="37" customWidth="1"/>
    <col min="12252" max="12252" width="7.7109375" style="37" customWidth="1"/>
    <col min="12253" max="12254" width="5.7109375" style="37" customWidth="1"/>
    <col min="12255" max="12255" width="8.7109375" style="37" customWidth="1"/>
    <col min="12256" max="12256" width="5.7109375" style="37" customWidth="1"/>
    <col min="12257" max="12257" width="6.7109375" style="37" customWidth="1"/>
    <col min="12258" max="12258" width="12.42578125" style="37" customWidth="1"/>
    <col min="12259" max="12260" width="9.140625" style="37" customWidth="1"/>
    <col min="12261" max="12261" width="14.7109375" style="37" customWidth="1"/>
    <col min="12262" max="12263" width="9.140625" style="37" customWidth="1"/>
    <col min="12264" max="12264" width="14.7109375" style="37" customWidth="1"/>
    <col min="12265" max="12266" width="9.140625" style="37" customWidth="1"/>
    <col min="12267" max="12269" width="9.7109375" style="37" customWidth="1"/>
    <col min="12270" max="12270" width="8.7109375" style="37" customWidth="1"/>
    <col min="12271" max="12272" width="6.7109375" style="37" customWidth="1"/>
    <col min="12273" max="12273" width="11.7109375" style="37"/>
    <col min="12274" max="12275" width="5.7109375" style="37" customWidth="1"/>
    <col min="12276" max="12276" width="7" style="37" customWidth="1"/>
    <col min="12277" max="12284" width="6.7109375" style="37" customWidth="1"/>
    <col min="12285" max="12285" width="7.140625" style="37" customWidth="1"/>
    <col min="12286" max="12292" width="11.7109375" style="37"/>
    <col min="12293" max="12293" width="13" style="37" customWidth="1"/>
    <col min="12294" max="12498" width="11.7109375" style="37"/>
    <col min="12499" max="12499" width="9.7109375" style="37" customWidth="1"/>
    <col min="12500" max="12500" width="9.140625" style="37" customWidth="1"/>
    <col min="12501" max="12501" width="10" style="37" customWidth="1"/>
    <col min="12502" max="12504" width="9.140625" style="37" customWidth="1"/>
    <col min="12505" max="12505" width="12.140625" style="37" customWidth="1"/>
    <col min="12506" max="12507" width="9.140625" style="37" customWidth="1"/>
    <col min="12508" max="12508" width="7.7109375" style="37" customWidth="1"/>
    <col min="12509" max="12510" width="5.7109375" style="37" customWidth="1"/>
    <col min="12511" max="12511" width="8.7109375" style="37" customWidth="1"/>
    <col min="12512" max="12512" width="5.7109375" style="37" customWidth="1"/>
    <col min="12513" max="12513" width="6.7109375" style="37" customWidth="1"/>
    <col min="12514" max="12514" width="12.42578125" style="37" customWidth="1"/>
    <col min="12515" max="12516" width="9.140625" style="37" customWidth="1"/>
    <col min="12517" max="12517" width="14.7109375" style="37" customWidth="1"/>
    <col min="12518" max="12519" width="9.140625" style="37" customWidth="1"/>
    <col min="12520" max="12520" width="14.7109375" style="37" customWidth="1"/>
    <col min="12521" max="12522" width="9.140625" style="37" customWidth="1"/>
    <col min="12523" max="12525" width="9.7109375" style="37" customWidth="1"/>
    <col min="12526" max="12526" width="8.7109375" style="37" customWidth="1"/>
    <col min="12527" max="12528" width="6.7109375" style="37" customWidth="1"/>
    <col min="12529" max="12529" width="11.7109375" style="37"/>
    <col min="12530" max="12531" width="5.7109375" style="37" customWidth="1"/>
    <col min="12532" max="12532" width="7" style="37" customWidth="1"/>
    <col min="12533" max="12540" width="6.7109375" style="37" customWidth="1"/>
    <col min="12541" max="12541" width="7.140625" style="37" customWidth="1"/>
    <col min="12542" max="12548" width="11.7109375" style="37"/>
    <col min="12549" max="12549" width="13" style="37" customWidth="1"/>
    <col min="12550" max="12754" width="11.7109375" style="37"/>
    <col min="12755" max="12755" width="9.7109375" style="37" customWidth="1"/>
    <col min="12756" max="12756" width="9.140625" style="37" customWidth="1"/>
    <col min="12757" max="12757" width="10" style="37" customWidth="1"/>
    <col min="12758" max="12760" width="9.140625" style="37" customWidth="1"/>
    <col min="12761" max="12761" width="12.140625" style="37" customWidth="1"/>
    <col min="12762" max="12763" width="9.140625" style="37" customWidth="1"/>
    <col min="12764" max="12764" width="7.7109375" style="37" customWidth="1"/>
    <col min="12765" max="12766" width="5.7109375" style="37" customWidth="1"/>
    <col min="12767" max="12767" width="8.7109375" style="37" customWidth="1"/>
    <col min="12768" max="12768" width="5.7109375" style="37" customWidth="1"/>
    <col min="12769" max="12769" width="6.7109375" style="37" customWidth="1"/>
    <col min="12770" max="12770" width="12.42578125" style="37" customWidth="1"/>
    <col min="12771" max="12772" width="9.140625" style="37" customWidth="1"/>
    <col min="12773" max="12773" width="14.7109375" style="37" customWidth="1"/>
    <col min="12774" max="12775" width="9.140625" style="37" customWidth="1"/>
    <col min="12776" max="12776" width="14.7109375" style="37" customWidth="1"/>
    <col min="12777" max="12778" width="9.140625" style="37" customWidth="1"/>
    <col min="12779" max="12781" width="9.7109375" style="37" customWidth="1"/>
    <col min="12782" max="12782" width="8.7109375" style="37" customWidth="1"/>
    <col min="12783" max="12784" width="6.7109375" style="37" customWidth="1"/>
    <col min="12785" max="12785" width="11.7109375" style="37"/>
    <col min="12786" max="12787" width="5.7109375" style="37" customWidth="1"/>
    <col min="12788" max="12788" width="7" style="37" customWidth="1"/>
    <col min="12789" max="12796" width="6.7109375" style="37" customWidth="1"/>
    <col min="12797" max="12797" width="7.140625" style="37" customWidth="1"/>
    <col min="12798" max="12804" width="11.7109375" style="37"/>
    <col min="12805" max="12805" width="13" style="37" customWidth="1"/>
    <col min="12806" max="13010" width="11.7109375" style="37"/>
    <col min="13011" max="13011" width="9.7109375" style="37" customWidth="1"/>
    <col min="13012" max="13012" width="9.140625" style="37" customWidth="1"/>
    <col min="13013" max="13013" width="10" style="37" customWidth="1"/>
    <col min="13014" max="13016" width="9.140625" style="37" customWidth="1"/>
    <col min="13017" max="13017" width="12.140625" style="37" customWidth="1"/>
    <col min="13018" max="13019" width="9.140625" style="37" customWidth="1"/>
    <col min="13020" max="13020" width="7.7109375" style="37" customWidth="1"/>
    <col min="13021" max="13022" width="5.7109375" style="37" customWidth="1"/>
    <col min="13023" max="13023" width="8.7109375" style="37" customWidth="1"/>
    <col min="13024" max="13024" width="5.7109375" style="37" customWidth="1"/>
    <col min="13025" max="13025" width="6.7109375" style="37" customWidth="1"/>
    <col min="13026" max="13026" width="12.42578125" style="37" customWidth="1"/>
    <col min="13027" max="13028" width="9.140625" style="37" customWidth="1"/>
    <col min="13029" max="13029" width="14.7109375" style="37" customWidth="1"/>
    <col min="13030" max="13031" width="9.140625" style="37" customWidth="1"/>
    <col min="13032" max="13032" width="14.7109375" style="37" customWidth="1"/>
    <col min="13033" max="13034" width="9.140625" style="37" customWidth="1"/>
    <col min="13035" max="13037" width="9.7109375" style="37" customWidth="1"/>
    <col min="13038" max="13038" width="8.7109375" style="37" customWidth="1"/>
    <col min="13039" max="13040" width="6.7109375" style="37" customWidth="1"/>
    <col min="13041" max="13041" width="11.7109375" style="37"/>
    <col min="13042" max="13043" width="5.7109375" style="37" customWidth="1"/>
    <col min="13044" max="13044" width="7" style="37" customWidth="1"/>
    <col min="13045" max="13052" width="6.7109375" style="37" customWidth="1"/>
    <col min="13053" max="13053" width="7.140625" style="37" customWidth="1"/>
    <col min="13054" max="13060" width="11.7109375" style="37"/>
    <col min="13061" max="13061" width="13" style="37" customWidth="1"/>
    <col min="13062" max="13266" width="11.7109375" style="37"/>
    <col min="13267" max="13267" width="9.7109375" style="37" customWidth="1"/>
    <col min="13268" max="13268" width="9.140625" style="37" customWidth="1"/>
    <col min="13269" max="13269" width="10" style="37" customWidth="1"/>
    <col min="13270" max="13272" width="9.140625" style="37" customWidth="1"/>
    <col min="13273" max="13273" width="12.140625" style="37" customWidth="1"/>
    <col min="13274" max="13275" width="9.140625" style="37" customWidth="1"/>
    <col min="13276" max="13276" width="7.7109375" style="37" customWidth="1"/>
    <col min="13277" max="13278" width="5.7109375" style="37" customWidth="1"/>
    <col min="13279" max="13279" width="8.7109375" style="37" customWidth="1"/>
    <col min="13280" max="13280" width="5.7109375" style="37" customWidth="1"/>
    <col min="13281" max="13281" width="6.7109375" style="37" customWidth="1"/>
    <col min="13282" max="13282" width="12.42578125" style="37" customWidth="1"/>
    <col min="13283" max="13284" width="9.140625" style="37" customWidth="1"/>
    <col min="13285" max="13285" width="14.7109375" style="37" customWidth="1"/>
    <col min="13286" max="13287" width="9.140625" style="37" customWidth="1"/>
    <col min="13288" max="13288" width="14.7109375" style="37" customWidth="1"/>
    <col min="13289" max="13290" width="9.140625" style="37" customWidth="1"/>
    <col min="13291" max="13293" width="9.7109375" style="37" customWidth="1"/>
    <col min="13294" max="13294" width="8.7109375" style="37" customWidth="1"/>
    <col min="13295" max="13296" width="6.7109375" style="37" customWidth="1"/>
    <col min="13297" max="13297" width="11.7109375" style="37"/>
    <col min="13298" max="13299" width="5.7109375" style="37" customWidth="1"/>
    <col min="13300" max="13300" width="7" style="37" customWidth="1"/>
    <col min="13301" max="13308" width="6.7109375" style="37" customWidth="1"/>
    <col min="13309" max="13309" width="7.140625" style="37" customWidth="1"/>
    <col min="13310" max="13316" width="11.7109375" style="37"/>
    <col min="13317" max="13317" width="13" style="37" customWidth="1"/>
    <col min="13318" max="13522" width="11.7109375" style="37"/>
    <col min="13523" max="13523" width="9.7109375" style="37" customWidth="1"/>
    <col min="13524" max="13524" width="9.140625" style="37" customWidth="1"/>
    <col min="13525" max="13525" width="10" style="37" customWidth="1"/>
    <col min="13526" max="13528" width="9.140625" style="37" customWidth="1"/>
    <col min="13529" max="13529" width="12.140625" style="37" customWidth="1"/>
    <col min="13530" max="13531" width="9.140625" style="37" customWidth="1"/>
    <col min="13532" max="13532" width="7.7109375" style="37" customWidth="1"/>
    <col min="13533" max="13534" width="5.7109375" style="37" customWidth="1"/>
    <col min="13535" max="13535" width="8.7109375" style="37" customWidth="1"/>
    <col min="13536" max="13536" width="5.7109375" style="37" customWidth="1"/>
    <col min="13537" max="13537" width="6.7109375" style="37" customWidth="1"/>
    <col min="13538" max="13538" width="12.42578125" style="37" customWidth="1"/>
    <col min="13539" max="13540" width="9.140625" style="37" customWidth="1"/>
    <col min="13541" max="13541" width="14.7109375" style="37" customWidth="1"/>
    <col min="13542" max="13543" width="9.140625" style="37" customWidth="1"/>
    <col min="13544" max="13544" width="14.7109375" style="37" customWidth="1"/>
    <col min="13545" max="13546" width="9.140625" style="37" customWidth="1"/>
    <col min="13547" max="13549" width="9.7109375" style="37" customWidth="1"/>
    <col min="13550" max="13550" width="8.7109375" style="37" customWidth="1"/>
    <col min="13551" max="13552" width="6.7109375" style="37" customWidth="1"/>
    <col min="13553" max="13553" width="11.7109375" style="37"/>
    <col min="13554" max="13555" width="5.7109375" style="37" customWidth="1"/>
    <col min="13556" max="13556" width="7" style="37" customWidth="1"/>
    <col min="13557" max="13564" width="6.7109375" style="37" customWidth="1"/>
    <col min="13565" max="13565" width="7.140625" style="37" customWidth="1"/>
    <col min="13566" max="13572" width="11.7109375" style="37"/>
    <col min="13573" max="13573" width="13" style="37" customWidth="1"/>
    <col min="13574" max="13778" width="11.7109375" style="37"/>
    <col min="13779" max="13779" width="9.7109375" style="37" customWidth="1"/>
    <col min="13780" max="13780" width="9.140625" style="37" customWidth="1"/>
    <col min="13781" max="13781" width="10" style="37" customWidth="1"/>
    <col min="13782" max="13784" width="9.140625" style="37" customWidth="1"/>
    <col min="13785" max="13785" width="12.140625" style="37" customWidth="1"/>
    <col min="13786" max="13787" width="9.140625" style="37" customWidth="1"/>
    <col min="13788" max="13788" width="7.7109375" style="37" customWidth="1"/>
    <col min="13789" max="13790" width="5.7109375" style="37" customWidth="1"/>
    <col min="13791" max="13791" width="8.7109375" style="37" customWidth="1"/>
    <col min="13792" max="13792" width="5.7109375" style="37" customWidth="1"/>
    <col min="13793" max="13793" width="6.7109375" style="37" customWidth="1"/>
    <col min="13794" max="13794" width="12.42578125" style="37" customWidth="1"/>
    <col min="13795" max="13796" width="9.140625" style="37" customWidth="1"/>
    <col min="13797" max="13797" width="14.7109375" style="37" customWidth="1"/>
    <col min="13798" max="13799" width="9.140625" style="37" customWidth="1"/>
    <col min="13800" max="13800" width="14.7109375" style="37" customWidth="1"/>
    <col min="13801" max="13802" width="9.140625" style="37" customWidth="1"/>
    <col min="13803" max="13805" width="9.7109375" style="37" customWidth="1"/>
    <col min="13806" max="13806" width="8.7109375" style="37" customWidth="1"/>
    <col min="13807" max="13808" width="6.7109375" style="37" customWidth="1"/>
    <col min="13809" max="13809" width="11.7109375" style="37"/>
    <col min="13810" max="13811" width="5.7109375" style="37" customWidth="1"/>
    <col min="13812" max="13812" width="7" style="37" customWidth="1"/>
    <col min="13813" max="13820" width="6.7109375" style="37" customWidth="1"/>
    <col min="13821" max="13821" width="7.140625" style="37" customWidth="1"/>
    <col min="13822" max="13828" width="11.7109375" style="37"/>
    <col min="13829" max="13829" width="13" style="37" customWidth="1"/>
    <col min="13830" max="14034" width="11.7109375" style="37"/>
    <col min="14035" max="14035" width="9.7109375" style="37" customWidth="1"/>
    <col min="14036" max="14036" width="9.140625" style="37" customWidth="1"/>
    <col min="14037" max="14037" width="10" style="37" customWidth="1"/>
    <col min="14038" max="14040" width="9.140625" style="37" customWidth="1"/>
    <col min="14041" max="14041" width="12.140625" style="37" customWidth="1"/>
    <col min="14042" max="14043" width="9.140625" style="37" customWidth="1"/>
    <col min="14044" max="14044" width="7.7109375" style="37" customWidth="1"/>
    <col min="14045" max="14046" width="5.7109375" style="37" customWidth="1"/>
    <col min="14047" max="14047" width="8.7109375" style="37" customWidth="1"/>
    <col min="14048" max="14048" width="5.7109375" style="37" customWidth="1"/>
    <col min="14049" max="14049" width="6.7109375" style="37" customWidth="1"/>
    <col min="14050" max="14050" width="12.42578125" style="37" customWidth="1"/>
    <col min="14051" max="14052" width="9.140625" style="37" customWidth="1"/>
    <col min="14053" max="14053" width="14.7109375" style="37" customWidth="1"/>
    <col min="14054" max="14055" width="9.140625" style="37" customWidth="1"/>
    <col min="14056" max="14056" width="14.7109375" style="37" customWidth="1"/>
    <col min="14057" max="14058" width="9.140625" style="37" customWidth="1"/>
    <col min="14059" max="14061" width="9.7109375" style="37" customWidth="1"/>
    <col min="14062" max="14062" width="8.7109375" style="37" customWidth="1"/>
    <col min="14063" max="14064" width="6.7109375" style="37" customWidth="1"/>
    <col min="14065" max="14065" width="11.7109375" style="37"/>
    <col min="14066" max="14067" width="5.7109375" style="37" customWidth="1"/>
    <col min="14068" max="14068" width="7" style="37" customWidth="1"/>
    <col min="14069" max="14076" width="6.7109375" style="37" customWidth="1"/>
    <col min="14077" max="14077" width="7.140625" style="37" customWidth="1"/>
    <col min="14078" max="14084" width="11.7109375" style="37"/>
    <col min="14085" max="14085" width="13" style="37" customWidth="1"/>
    <col min="14086" max="14290" width="11.7109375" style="37"/>
    <col min="14291" max="14291" width="9.7109375" style="37" customWidth="1"/>
    <col min="14292" max="14292" width="9.140625" style="37" customWidth="1"/>
    <col min="14293" max="14293" width="10" style="37" customWidth="1"/>
    <col min="14294" max="14296" width="9.140625" style="37" customWidth="1"/>
    <col min="14297" max="14297" width="12.140625" style="37" customWidth="1"/>
    <col min="14298" max="14299" width="9.140625" style="37" customWidth="1"/>
    <col min="14300" max="14300" width="7.7109375" style="37" customWidth="1"/>
    <col min="14301" max="14302" width="5.7109375" style="37" customWidth="1"/>
    <col min="14303" max="14303" width="8.7109375" style="37" customWidth="1"/>
    <col min="14304" max="14304" width="5.7109375" style="37" customWidth="1"/>
    <col min="14305" max="14305" width="6.7109375" style="37" customWidth="1"/>
    <col min="14306" max="14306" width="12.42578125" style="37" customWidth="1"/>
    <col min="14307" max="14308" width="9.140625" style="37" customWidth="1"/>
    <col min="14309" max="14309" width="14.7109375" style="37" customWidth="1"/>
    <col min="14310" max="14311" width="9.140625" style="37" customWidth="1"/>
    <col min="14312" max="14312" width="14.7109375" style="37" customWidth="1"/>
    <col min="14313" max="14314" width="9.140625" style="37" customWidth="1"/>
    <col min="14315" max="14317" width="9.7109375" style="37" customWidth="1"/>
    <col min="14318" max="14318" width="8.7109375" style="37" customWidth="1"/>
    <col min="14319" max="14320" width="6.7109375" style="37" customWidth="1"/>
    <col min="14321" max="14321" width="11.7109375" style="37"/>
    <col min="14322" max="14323" width="5.7109375" style="37" customWidth="1"/>
    <col min="14324" max="14324" width="7" style="37" customWidth="1"/>
    <col min="14325" max="14332" width="6.7109375" style="37" customWidth="1"/>
    <col min="14333" max="14333" width="7.140625" style="37" customWidth="1"/>
    <col min="14334" max="14340" width="11.7109375" style="37"/>
    <col min="14341" max="14341" width="13" style="37" customWidth="1"/>
    <col min="14342" max="14546" width="11.7109375" style="37"/>
    <col min="14547" max="14547" width="9.7109375" style="37" customWidth="1"/>
    <col min="14548" max="14548" width="9.140625" style="37" customWidth="1"/>
    <col min="14549" max="14549" width="10" style="37" customWidth="1"/>
    <col min="14550" max="14552" width="9.140625" style="37" customWidth="1"/>
    <col min="14553" max="14553" width="12.140625" style="37" customWidth="1"/>
    <col min="14554" max="14555" width="9.140625" style="37" customWidth="1"/>
    <col min="14556" max="14556" width="7.7109375" style="37" customWidth="1"/>
    <col min="14557" max="14558" width="5.7109375" style="37" customWidth="1"/>
    <col min="14559" max="14559" width="8.7109375" style="37" customWidth="1"/>
    <col min="14560" max="14560" width="5.7109375" style="37" customWidth="1"/>
    <col min="14561" max="14561" width="6.7109375" style="37" customWidth="1"/>
    <col min="14562" max="14562" width="12.42578125" style="37" customWidth="1"/>
    <col min="14563" max="14564" width="9.140625" style="37" customWidth="1"/>
    <col min="14565" max="14565" width="14.7109375" style="37" customWidth="1"/>
    <col min="14566" max="14567" width="9.140625" style="37" customWidth="1"/>
    <col min="14568" max="14568" width="14.7109375" style="37" customWidth="1"/>
    <col min="14569" max="14570" width="9.140625" style="37" customWidth="1"/>
    <col min="14571" max="14573" width="9.7109375" style="37" customWidth="1"/>
    <col min="14574" max="14574" width="8.7109375" style="37" customWidth="1"/>
    <col min="14575" max="14576" width="6.7109375" style="37" customWidth="1"/>
    <col min="14577" max="14577" width="11.7109375" style="37"/>
    <col min="14578" max="14579" width="5.7109375" style="37" customWidth="1"/>
    <col min="14580" max="14580" width="7" style="37" customWidth="1"/>
    <col min="14581" max="14588" width="6.7109375" style="37" customWidth="1"/>
    <col min="14589" max="14589" width="7.140625" style="37" customWidth="1"/>
    <col min="14590" max="14596" width="11.7109375" style="37"/>
    <col min="14597" max="14597" width="13" style="37" customWidth="1"/>
    <col min="14598" max="14802" width="11.7109375" style="37"/>
    <col min="14803" max="14803" width="9.7109375" style="37" customWidth="1"/>
    <col min="14804" max="14804" width="9.140625" style="37" customWidth="1"/>
    <col min="14805" max="14805" width="10" style="37" customWidth="1"/>
    <col min="14806" max="14808" width="9.140625" style="37" customWidth="1"/>
    <col min="14809" max="14809" width="12.140625" style="37" customWidth="1"/>
    <col min="14810" max="14811" width="9.140625" style="37" customWidth="1"/>
    <col min="14812" max="14812" width="7.7109375" style="37" customWidth="1"/>
    <col min="14813" max="14814" width="5.7109375" style="37" customWidth="1"/>
    <col min="14815" max="14815" width="8.7109375" style="37" customWidth="1"/>
    <col min="14816" max="14816" width="5.7109375" style="37" customWidth="1"/>
    <col min="14817" max="14817" width="6.7109375" style="37" customWidth="1"/>
    <col min="14818" max="14818" width="12.42578125" style="37" customWidth="1"/>
    <col min="14819" max="14820" width="9.140625" style="37" customWidth="1"/>
    <col min="14821" max="14821" width="14.7109375" style="37" customWidth="1"/>
    <col min="14822" max="14823" width="9.140625" style="37" customWidth="1"/>
    <col min="14824" max="14824" width="14.7109375" style="37" customWidth="1"/>
    <col min="14825" max="14826" width="9.140625" style="37" customWidth="1"/>
    <col min="14827" max="14829" width="9.7109375" style="37" customWidth="1"/>
    <col min="14830" max="14830" width="8.7109375" style="37" customWidth="1"/>
    <col min="14831" max="14832" width="6.7109375" style="37" customWidth="1"/>
    <col min="14833" max="14833" width="11.7109375" style="37"/>
    <col min="14834" max="14835" width="5.7109375" style="37" customWidth="1"/>
    <col min="14836" max="14836" width="7" style="37" customWidth="1"/>
    <col min="14837" max="14844" width="6.7109375" style="37" customWidth="1"/>
    <col min="14845" max="14845" width="7.140625" style="37" customWidth="1"/>
    <col min="14846" max="14852" width="11.7109375" style="37"/>
    <col min="14853" max="14853" width="13" style="37" customWidth="1"/>
    <col min="14854" max="15058" width="11.7109375" style="37"/>
    <col min="15059" max="15059" width="9.7109375" style="37" customWidth="1"/>
    <col min="15060" max="15060" width="9.140625" style="37" customWidth="1"/>
    <col min="15061" max="15061" width="10" style="37" customWidth="1"/>
    <col min="15062" max="15064" width="9.140625" style="37" customWidth="1"/>
    <col min="15065" max="15065" width="12.140625" style="37" customWidth="1"/>
    <col min="15066" max="15067" width="9.140625" style="37" customWidth="1"/>
    <col min="15068" max="15068" width="7.7109375" style="37" customWidth="1"/>
    <col min="15069" max="15070" width="5.7109375" style="37" customWidth="1"/>
    <col min="15071" max="15071" width="8.7109375" style="37" customWidth="1"/>
    <col min="15072" max="15072" width="5.7109375" style="37" customWidth="1"/>
    <col min="15073" max="15073" width="6.7109375" style="37" customWidth="1"/>
    <col min="15074" max="15074" width="12.42578125" style="37" customWidth="1"/>
    <col min="15075" max="15076" width="9.140625" style="37" customWidth="1"/>
    <col min="15077" max="15077" width="14.7109375" style="37" customWidth="1"/>
    <col min="15078" max="15079" width="9.140625" style="37" customWidth="1"/>
    <col min="15080" max="15080" width="14.7109375" style="37" customWidth="1"/>
    <col min="15081" max="15082" width="9.140625" style="37" customWidth="1"/>
    <col min="15083" max="15085" width="9.7109375" style="37" customWidth="1"/>
    <col min="15086" max="15086" width="8.7109375" style="37" customWidth="1"/>
    <col min="15087" max="15088" width="6.7109375" style="37" customWidth="1"/>
    <col min="15089" max="15089" width="11.7109375" style="37"/>
    <col min="15090" max="15091" width="5.7109375" style="37" customWidth="1"/>
    <col min="15092" max="15092" width="7" style="37" customWidth="1"/>
    <col min="15093" max="15100" width="6.7109375" style="37" customWidth="1"/>
    <col min="15101" max="15101" width="7.140625" style="37" customWidth="1"/>
    <col min="15102" max="15108" width="11.7109375" style="37"/>
    <col min="15109" max="15109" width="13" style="37" customWidth="1"/>
    <col min="15110" max="15314" width="11.7109375" style="37"/>
    <col min="15315" max="15315" width="9.7109375" style="37" customWidth="1"/>
    <col min="15316" max="15316" width="9.140625" style="37" customWidth="1"/>
    <col min="15317" max="15317" width="10" style="37" customWidth="1"/>
    <col min="15318" max="15320" width="9.140625" style="37" customWidth="1"/>
    <col min="15321" max="15321" width="12.140625" style="37" customWidth="1"/>
    <col min="15322" max="15323" width="9.140625" style="37" customWidth="1"/>
    <col min="15324" max="15324" width="7.7109375" style="37" customWidth="1"/>
    <col min="15325" max="15326" width="5.7109375" style="37" customWidth="1"/>
    <col min="15327" max="15327" width="8.7109375" style="37" customWidth="1"/>
    <col min="15328" max="15328" width="5.7109375" style="37" customWidth="1"/>
    <col min="15329" max="15329" width="6.7109375" style="37" customWidth="1"/>
    <col min="15330" max="15330" width="12.42578125" style="37" customWidth="1"/>
    <col min="15331" max="15332" width="9.140625" style="37" customWidth="1"/>
    <col min="15333" max="15333" width="14.7109375" style="37" customWidth="1"/>
    <col min="15334" max="15335" width="9.140625" style="37" customWidth="1"/>
    <col min="15336" max="15336" width="14.7109375" style="37" customWidth="1"/>
    <col min="15337" max="15338" width="9.140625" style="37" customWidth="1"/>
    <col min="15339" max="15341" width="9.7109375" style="37" customWidth="1"/>
    <col min="15342" max="15342" width="8.7109375" style="37" customWidth="1"/>
    <col min="15343" max="15344" width="6.7109375" style="37" customWidth="1"/>
    <col min="15345" max="15345" width="11.7109375" style="37"/>
    <col min="15346" max="15347" width="5.7109375" style="37" customWidth="1"/>
    <col min="15348" max="15348" width="7" style="37" customWidth="1"/>
    <col min="15349" max="15356" width="6.7109375" style="37" customWidth="1"/>
    <col min="15357" max="15357" width="7.140625" style="37" customWidth="1"/>
    <col min="15358" max="15364" width="11.7109375" style="37"/>
    <col min="15365" max="15365" width="13" style="37" customWidth="1"/>
    <col min="15366" max="15570" width="11.7109375" style="37"/>
    <col min="15571" max="15571" width="9.7109375" style="37" customWidth="1"/>
    <col min="15572" max="15572" width="9.140625" style="37" customWidth="1"/>
    <col min="15573" max="15573" width="10" style="37" customWidth="1"/>
    <col min="15574" max="15576" width="9.140625" style="37" customWidth="1"/>
    <col min="15577" max="15577" width="12.140625" style="37" customWidth="1"/>
    <col min="15578" max="15579" width="9.140625" style="37" customWidth="1"/>
    <col min="15580" max="15580" width="7.7109375" style="37" customWidth="1"/>
    <col min="15581" max="15582" width="5.7109375" style="37" customWidth="1"/>
    <col min="15583" max="15583" width="8.7109375" style="37" customWidth="1"/>
    <col min="15584" max="15584" width="5.7109375" style="37" customWidth="1"/>
    <col min="15585" max="15585" width="6.7109375" style="37" customWidth="1"/>
    <col min="15586" max="15586" width="12.42578125" style="37" customWidth="1"/>
    <col min="15587" max="15588" width="9.140625" style="37" customWidth="1"/>
    <col min="15589" max="15589" width="14.7109375" style="37" customWidth="1"/>
    <col min="15590" max="15591" width="9.140625" style="37" customWidth="1"/>
    <col min="15592" max="15592" width="14.7109375" style="37" customWidth="1"/>
    <col min="15593" max="15594" width="9.140625" style="37" customWidth="1"/>
    <col min="15595" max="15597" width="9.7109375" style="37" customWidth="1"/>
    <col min="15598" max="15598" width="8.7109375" style="37" customWidth="1"/>
    <col min="15599" max="15600" width="6.7109375" style="37" customWidth="1"/>
    <col min="15601" max="15601" width="11.7109375" style="37"/>
    <col min="15602" max="15603" width="5.7109375" style="37" customWidth="1"/>
    <col min="15604" max="15604" width="7" style="37" customWidth="1"/>
    <col min="15605" max="15612" width="6.7109375" style="37" customWidth="1"/>
    <col min="15613" max="15613" width="7.140625" style="37" customWidth="1"/>
    <col min="15614" max="15620" width="11.7109375" style="37"/>
    <col min="15621" max="15621" width="13" style="37" customWidth="1"/>
    <col min="15622" max="15826" width="11.7109375" style="37"/>
    <col min="15827" max="15827" width="9.7109375" style="37" customWidth="1"/>
    <col min="15828" max="15828" width="9.140625" style="37" customWidth="1"/>
    <col min="15829" max="15829" width="10" style="37" customWidth="1"/>
    <col min="15830" max="15832" width="9.140625" style="37" customWidth="1"/>
    <col min="15833" max="15833" width="12.140625" style="37" customWidth="1"/>
    <col min="15834" max="15835" width="9.140625" style="37" customWidth="1"/>
    <col min="15836" max="15836" width="7.7109375" style="37" customWidth="1"/>
    <col min="15837" max="15838" width="5.7109375" style="37" customWidth="1"/>
    <col min="15839" max="15839" width="8.7109375" style="37" customWidth="1"/>
    <col min="15840" max="15840" width="5.7109375" style="37" customWidth="1"/>
    <col min="15841" max="15841" width="6.7109375" style="37" customWidth="1"/>
    <col min="15842" max="15842" width="12.42578125" style="37" customWidth="1"/>
    <col min="15843" max="15844" width="9.140625" style="37" customWidth="1"/>
    <col min="15845" max="15845" width="14.7109375" style="37" customWidth="1"/>
    <col min="15846" max="15847" width="9.140625" style="37" customWidth="1"/>
    <col min="15848" max="15848" width="14.7109375" style="37" customWidth="1"/>
    <col min="15849" max="15850" width="9.140625" style="37" customWidth="1"/>
    <col min="15851" max="15853" width="9.7109375" style="37" customWidth="1"/>
    <col min="15854" max="15854" width="8.7109375" style="37" customWidth="1"/>
    <col min="15855" max="15856" width="6.7109375" style="37" customWidth="1"/>
    <col min="15857" max="15857" width="11.7109375" style="37"/>
    <col min="15858" max="15859" width="5.7109375" style="37" customWidth="1"/>
    <col min="15860" max="15860" width="7" style="37" customWidth="1"/>
    <col min="15861" max="15868" width="6.7109375" style="37" customWidth="1"/>
    <col min="15869" max="15869" width="7.140625" style="37" customWidth="1"/>
    <col min="15870" max="15876" width="11.7109375" style="37"/>
    <col min="15877" max="15877" width="13" style="37" customWidth="1"/>
    <col min="15878" max="16082" width="11.7109375" style="37"/>
    <col min="16083" max="16083" width="9.7109375" style="37" customWidth="1"/>
    <col min="16084" max="16084" width="9.140625" style="37" customWidth="1"/>
    <col min="16085" max="16085" width="10" style="37" customWidth="1"/>
    <col min="16086" max="16088" width="9.140625" style="37" customWidth="1"/>
    <col min="16089" max="16089" width="12.140625" style="37" customWidth="1"/>
    <col min="16090" max="16091" width="9.140625" style="37" customWidth="1"/>
    <col min="16092" max="16092" width="7.7109375" style="37" customWidth="1"/>
    <col min="16093" max="16094" width="5.7109375" style="37" customWidth="1"/>
    <col min="16095" max="16095" width="8.7109375" style="37" customWidth="1"/>
    <col min="16096" max="16096" width="5.7109375" style="37" customWidth="1"/>
    <col min="16097" max="16097" width="6.7109375" style="37" customWidth="1"/>
    <col min="16098" max="16098" width="12.42578125" style="37" customWidth="1"/>
    <col min="16099" max="16100" width="9.140625" style="37" customWidth="1"/>
    <col min="16101" max="16101" width="14.7109375" style="37" customWidth="1"/>
    <col min="16102" max="16103" width="9.140625" style="37" customWidth="1"/>
    <col min="16104" max="16104" width="14.7109375" style="37" customWidth="1"/>
    <col min="16105" max="16106" width="9.140625" style="37" customWidth="1"/>
    <col min="16107" max="16109" width="9.7109375" style="37" customWidth="1"/>
    <col min="16110" max="16110" width="8.7109375" style="37" customWidth="1"/>
    <col min="16111" max="16112" width="6.7109375" style="37" customWidth="1"/>
    <col min="16113" max="16113" width="11.7109375" style="37"/>
    <col min="16114" max="16115" width="5.7109375" style="37" customWidth="1"/>
    <col min="16116" max="16116" width="7" style="37" customWidth="1"/>
    <col min="16117" max="16124" width="6.7109375" style="37" customWidth="1"/>
    <col min="16125" max="16125" width="7.140625" style="37" customWidth="1"/>
    <col min="16126" max="16132" width="11.7109375" style="37"/>
    <col min="16133" max="16133" width="13" style="37" customWidth="1"/>
    <col min="16134" max="16384" width="11.7109375" style="37"/>
  </cols>
  <sheetData>
    <row r="1" spans="1:21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6"/>
      <c r="O1" s="16"/>
      <c r="P1" s="16" t="s">
        <v>36</v>
      </c>
      <c r="Q1" s="15"/>
      <c r="R1" s="15"/>
      <c r="S1" s="15"/>
      <c r="T1" s="15"/>
      <c r="U1" s="15"/>
    </row>
    <row r="2" spans="1:21" x14ac:dyDescent="0.2">
      <c r="B2" s="38" t="s">
        <v>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16"/>
      <c r="O2" s="16"/>
      <c r="P2" s="16"/>
      <c r="Q2" s="15"/>
      <c r="R2" s="15"/>
      <c r="S2" s="15"/>
      <c r="T2" s="15"/>
      <c r="U2" s="15"/>
    </row>
    <row r="3" spans="1:21" x14ac:dyDescent="0.2">
      <c r="B3" s="15" t="s">
        <v>38</v>
      </c>
      <c r="D3" s="15"/>
      <c r="E3" s="15"/>
      <c r="F3" s="15"/>
      <c r="G3" s="15"/>
      <c r="H3" s="15"/>
      <c r="I3" s="15"/>
      <c r="J3" s="15"/>
      <c r="K3" s="15"/>
      <c r="L3" s="15"/>
      <c r="M3" s="16"/>
      <c r="N3" s="16"/>
      <c r="O3" s="16"/>
      <c r="P3" s="16"/>
      <c r="Q3" s="15"/>
      <c r="R3" s="15"/>
      <c r="S3" s="15"/>
      <c r="T3" s="15"/>
      <c r="U3" s="15"/>
    </row>
    <row r="4" spans="1:21" x14ac:dyDescent="0.2">
      <c r="B4" s="15" t="s">
        <v>39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  <c r="Q4" s="15"/>
      <c r="R4" s="15"/>
      <c r="S4" s="15"/>
      <c r="T4" s="15"/>
      <c r="U4" s="15"/>
    </row>
    <row r="5" spans="1:21" x14ac:dyDescent="0.2">
      <c r="B5" s="15" t="s">
        <v>40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5"/>
      <c r="R5" s="15"/>
      <c r="S5" s="15"/>
      <c r="T5" s="15"/>
      <c r="U5" s="15"/>
    </row>
    <row r="6" spans="1:21" x14ac:dyDescent="0.2">
      <c r="C6" s="15"/>
      <c r="D6" s="15"/>
      <c r="E6" s="15"/>
      <c r="F6" s="15"/>
      <c r="G6" s="15"/>
      <c r="K6" s="15"/>
      <c r="L6" s="15"/>
      <c r="M6" s="16"/>
      <c r="N6" s="16"/>
      <c r="O6" s="16"/>
      <c r="P6" s="39" t="s">
        <v>41</v>
      </c>
      <c r="Q6" s="39"/>
      <c r="R6" s="15"/>
      <c r="S6" s="39" t="s">
        <v>41</v>
      </c>
      <c r="T6" s="40"/>
      <c r="U6" s="15"/>
    </row>
    <row r="7" spans="1:21" x14ac:dyDescent="0.2">
      <c r="B7" s="15"/>
      <c r="C7" s="15"/>
      <c r="D7" s="41" t="s">
        <v>41</v>
      </c>
      <c r="E7" s="15"/>
      <c r="F7" s="15"/>
      <c r="G7" s="15"/>
      <c r="H7" s="41" t="s">
        <v>41</v>
      </c>
      <c r="I7" s="41"/>
      <c r="J7" s="41"/>
      <c r="K7" s="15"/>
      <c r="L7" s="15"/>
      <c r="M7" s="39" t="s">
        <v>41</v>
      </c>
      <c r="N7" s="16"/>
      <c r="O7" s="16"/>
      <c r="P7" s="39" t="s">
        <v>42</v>
      </c>
      <c r="Q7" s="42" t="s">
        <v>43</v>
      </c>
      <c r="R7" s="15"/>
      <c r="S7" s="41" t="s">
        <v>44</v>
      </c>
      <c r="T7" s="15" t="s">
        <v>45</v>
      </c>
      <c r="U7" s="15"/>
    </row>
    <row r="8" spans="1:21" x14ac:dyDescent="0.2">
      <c r="B8" s="15"/>
      <c r="C8" s="43" t="s">
        <v>53</v>
      </c>
      <c r="D8" s="81"/>
      <c r="E8" s="41"/>
      <c r="F8" s="15" t="s">
        <v>54</v>
      </c>
      <c r="G8" s="15"/>
      <c r="H8" s="41" t="s">
        <v>55</v>
      </c>
      <c r="I8" s="41"/>
      <c r="J8" s="41"/>
      <c r="K8" s="43" t="s">
        <v>56</v>
      </c>
      <c r="L8" s="41"/>
      <c r="M8" s="39" t="s">
        <v>48</v>
      </c>
      <c r="N8" s="42" t="s">
        <v>49</v>
      </c>
      <c r="O8" s="39"/>
      <c r="P8" s="39" t="s">
        <v>50</v>
      </c>
      <c r="Q8" s="42" t="s">
        <v>51</v>
      </c>
      <c r="R8" s="41"/>
      <c r="S8" s="39" t="s">
        <v>42</v>
      </c>
      <c r="T8" s="42" t="s">
        <v>51</v>
      </c>
      <c r="U8" s="41"/>
    </row>
    <row r="9" spans="1:21" ht="13.5" thickBot="1" x14ac:dyDescent="0.25">
      <c r="A9" s="37" t="s">
        <v>17</v>
      </c>
      <c r="B9" s="44" t="s">
        <v>66</v>
      </c>
      <c r="C9" s="45" t="s">
        <v>67</v>
      </c>
      <c r="D9" s="45" t="s">
        <v>68</v>
      </c>
      <c r="E9" s="45" t="s">
        <v>69</v>
      </c>
      <c r="F9" s="45" t="s">
        <v>76</v>
      </c>
      <c r="G9" s="45" t="s">
        <v>77</v>
      </c>
      <c r="H9" s="45" t="s">
        <v>70</v>
      </c>
      <c r="I9" s="45" t="s">
        <v>71</v>
      </c>
      <c r="J9" s="45" t="s">
        <v>72</v>
      </c>
      <c r="K9" s="45" t="s">
        <v>78</v>
      </c>
      <c r="L9" s="45" t="s">
        <v>79</v>
      </c>
      <c r="M9" s="46" t="s">
        <v>73</v>
      </c>
      <c r="N9" s="45" t="s">
        <v>80</v>
      </c>
      <c r="O9" s="45" t="s">
        <v>81</v>
      </c>
      <c r="P9" s="45" t="s">
        <v>75</v>
      </c>
      <c r="Q9" s="45" t="s">
        <v>82</v>
      </c>
      <c r="R9" s="45" t="s">
        <v>83</v>
      </c>
      <c r="S9" s="46" t="s">
        <v>74</v>
      </c>
      <c r="T9" s="45" t="s">
        <v>84</v>
      </c>
      <c r="U9" s="45" t="s">
        <v>85</v>
      </c>
    </row>
    <row r="10" spans="1:21" ht="13.5" thickTop="1" x14ac:dyDescent="0.2">
      <c r="A10" s="37">
        <v>1998</v>
      </c>
      <c r="B10" s="53">
        <v>92</v>
      </c>
      <c r="C10" s="54">
        <f t="shared" ref="C10:C39" si="0">SUM(F10:G10)</f>
        <v>0</v>
      </c>
      <c r="D10" s="16"/>
      <c r="E10" s="16"/>
      <c r="F10" s="55">
        <v>0</v>
      </c>
      <c r="G10" s="56"/>
      <c r="H10" s="16">
        <f>K10+L10</f>
        <v>0</v>
      </c>
      <c r="I10" s="16"/>
      <c r="J10" s="16"/>
      <c r="K10" s="55">
        <v>0</v>
      </c>
      <c r="L10" s="56"/>
      <c r="M10" s="16"/>
      <c r="N10" s="55"/>
      <c r="O10" s="56"/>
      <c r="P10" s="62">
        <f t="shared" ref="P10:P39" si="1">Q10+R10</f>
        <v>20</v>
      </c>
      <c r="Q10" s="55">
        <v>20</v>
      </c>
      <c r="R10" s="56"/>
      <c r="S10" s="16">
        <f t="shared" ref="S10:S39" si="2">SUM(T10:U10)</f>
        <v>1</v>
      </c>
      <c r="T10" s="55">
        <v>1</v>
      </c>
      <c r="U10" s="56"/>
    </row>
    <row r="11" spans="1:21" x14ac:dyDescent="0.2">
      <c r="A11" s="37">
        <v>1998</v>
      </c>
      <c r="B11" s="53">
        <f t="shared" ref="B11:B39" si="3">B10+1</f>
        <v>93</v>
      </c>
      <c r="C11" s="54">
        <f t="shared" si="0"/>
        <v>0</v>
      </c>
      <c r="D11" s="16"/>
      <c r="E11" s="16"/>
      <c r="F11" s="55">
        <v>0</v>
      </c>
      <c r="G11" s="56"/>
      <c r="H11" s="16">
        <f t="shared" ref="H11:H39" si="4">SUM(K11:L11)</f>
        <v>0</v>
      </c>
      <c r="I11" s="16"/>
      <c r="J11" s="16"/>
      <c r="K11" s="55">
        <v>0</v>
      </c>
      <c r="L11" s="56"/>
      <c r="M11" s="16"/>
      <c r="N11" s="55"/>
      <c r="O11" s="56"/>
      <c r="P11" s="62">
        <f t="shared" si="1"/>
        <v>22</v>
      </c>
      <c r="Q11" s="55">
        <v>22</v>
      </c>
      <c r="R11" s="56"/>
      <c r="S11" s="16">
        <f t="shared" si="2"/>
        <v>4</v>
      </c>
      <c r="T11" s="55">
        <v>4</v>
      </c>
      <c r="U11" s="56"/>
    </row>
    <row r="12" spans="1:21" x14ac:dyDescent="0.2">
      <c r="A12" s="37">
        <v>1998</v>
      </c>
      <c r="B12" s="53">
        <f t="shared" si="3"/>
        <v>94</v>
      </c>
      <c r="C12" s="54">
        <f t="shared" si="0"/>
        <v>0</v>
      </c>
      <c r="D12" s="16"/>
      <c r="E12" s="16"/>
      <c r="F12" s="55">
        <v>0</v>
      </c>
      <c r="G12" s="56"/>
      <c r="H12" s="16">
        <f t="shared" si="4"/>
        <v>0</v>
      </c>
      <c r="I12" s="16"/>
      <c r="J12" s="16"/>
      <c r="K12" s="55">
        <v>0</v>
      </c>
      <c r="L12" s="56"/>
      <c r="M12" s="16"/>
      <c r="N12" s="55"/>
      <c r="O12" s="56"/>
      <c r="P12" s="62">
        <f t="shared" si="1"/>
        <v>31</v>
      </c>
      <c r="Q12" s="55">
        <v>31</v>
      </c>
      <c r="R12" s="56"/>
      <c r="S12" s="16">
        <f t="shared" si="2"/>
        <v>5</v>
      </c>
      <c r="T12" s="55">
        <v>5</v>
      </c>
      <c r="U12" s="56"/>
    </row>
    <row r="13" spans="1:21" x14ac:dyDescent="0.2">
      <c r="A13" s="37">
        <v>1998</v>
      </c>
      <c r="B13" s="53">
        <f t="shared" si="3"/>
        <v>95</v>
      </c>
      <c r="C13" s="54">
        <f t="shared" si="0"/>
        <v>0</v>
      </c>
      <c r="D13" s="16"/>
      <c r="E13" s="16"/>
      <c r="F13" s="55">
        <v>0</v>
      </c>
      <c r="G13" s="56"/>
      <c r="H13" s="16">
        <f t="shared" si="4"/>
        <v>0</v>
      </c>
      <c r="I13" s="16"/>
      <c r="J13" s="16"/>
      <c r="K13" s="55">
        <v>0</v>
      </c>
      <c r="L13" s="56"/>
      <c r="M13" s="16"/>
      <c r="N13" s="55"/>
      <c r="O13" s="56"/>
      <c r="P13" s="62">
        <f t="shared" si="1"/>
        <v>32</v>
      </c>
      <c r="Q13" s="55">
        <v>32</v>
      </c>
      <c r="R13" s="56"/>
      <c r="S13" s="16">
        <f t="shared" si="2"/>
        <v>5</v>
      </c>
      <c r="T13" s="55">
        <v>5</v>
      </c>
      <c r="U13" s="56"/>
    </row>
    <row r="14" spans="1:21" x14ac:dyDescent="0.2">
      <c r="A14" s="37">
        <v>1998</v>
      </c>
      <c r="B14" s="48">
        <f t="shared" si="3"/>
        <v>96</v>
      </c>
      <c r="C14" s="49">
        <f t="shared" si="0"/>
        <v>0</v>
      </c>
      <c r="D14" s="50"/>
      <c r="E14" s="50"/>
      <c r="F14" s="51">
        <v>0</v>
      </c>
      <c r="G14" s="52"/>
      <c r="H14" s="50">
        <f t="shared" si="4"/>
        <v>0</v>
      </c>
      <c r="I14" s="50"/>
      <c r="J14" s="50"/>
      <c r="K14" s="51">
        <v>0</v>
      </c>
      <c r="L14" s="52"/>
      <c r="M14" s="50"/>
      <c r="N14" s="51"/>
      <c r="O14" s="52"/>
      <c r="P14" s="82">
        <f t="shared" si="1"/>
        <v>48</v>
      </c>
      <c r="Q14" s="51">
        <v>48</v>
      </c>
      <c r="R14" s="52"/>
      <c r="S14" s="50">
        <f t="shared" si="2"/>
        <v>8</v>
      </c>
      <c r="T14" s="51">
        <v>8</v>
      </c>
      <c r="U14" s="52"/>
    </row>
    <row r="15" spans="1:21" x14ac:dyDescent="0.2">
      <c r="A15" s="37">
        <v>1998</v>
      </c>
      <c r="B15" s="53">
        <f t="shared" si="3"/>
        <v>97</v>
      </c>
      <c r="C15" s="54">
        <f t="shared" si="0"/>
        <v>0</v>
      </c>
      <c r="D15" s="16"/>
      <c r="E15" s="16"/>
      <c r="F15" s="55">
        <v>0</v>
      </c>
      <c r="G15" s="56"/>
      <c r="H15" s="16">
        <f t="shared" si="4"/>
        <v>0</v>
      </c>
      <c r="I15" s="16"/>
      <c r="J15" s="16"/>
      <c r="K15" s="55">
        <v>0</v>
      </c>
      <c r="L15" s="56"/>
      <c r="M15" s="16"/>
      <c r="N15" s="55"/>
      <c r="O15" s="56"/>
      <c r="P15" s="62">
        <f t="shared" si="1"/>
        <v>14</v>
      </c>
      <c r="Q15" s="55">
        <v>14</v>
      </c>
      <c r="R15" s="56"/>
      <c r="S15" s="16">
        <f t="shared" si="2"/>
        <v>2</v>
      </c>
      <c r="T15" s="55">
        <v>2</v>
      </c>
      <c r="U15" s="56"/>
    </row>
    <row r="16" spans="1:21" x14ac:dyDescent="0.2">
      <c r="A16" s="37">
        <v>1998</v>
      </c>
      <c r="B16" s="53">
        <f t="shared" si="3"/>
        <v>98</v>
      </c>
      <c r="C16" s="54">
        <f t="shared" si="0"/>
        <v>0</v>
      </c>
      <c r="D16" s="16"/>
      <c r="E16" s="16"/>
      <c r="F16" s="55">
        <v>0</v>
      </c>
      <c r="G16" s="56"/>
      <c r="H16" s="16">
        <f t="shared" si="4"/>
        <v>0</v>
      </c>
      <c r="I16" s="16"/>
      <c r="J16" s="16"/>
      <c r="K16" s="55">
        <v>0</v>
      </c>
      <c r="L16" s="56"/>
      <c r="M16" s="16"/>
      <c r="N16" s="55"/>
      <c r="O16" s="56"/>
      <c r="P16" s="62">
        <f t="shared" si="1"/>
        <v>18</v>
      </c>
      <c r="Q16" s="55">
        <v>18</v>
      </c>
      <c r="R16" s="56"/>
      <c r="S16" s="16">
        <f t="shared" si="2"/>
        <v>2</v>
      </c>
      <c r="T16" s="55">
        <v>2</v>
      </c>
      <c r="U16" s="56"/>
    </row>
    <row r="17" spans="1:21" x14ac:dyDescent="0.2">
      <c r="A17" s="37">
        <v>1998</v>
      </c>
      <c r="B17" s="53">
        <f t="shared" si="3"/>
        <v>99</v>
      </c>
      <c r="C17" s="54">
        <f t="shared" si="0"/>
        <v>0</v>
      </c>
      <c r="D17" s="16"/>
      <c r="E17" s="16"/>
      <c r="F17" s="55">
        <v>0</v>
      </c>
      <c r="G17" s="56"/>
      <c r="H17" s="16">
        <f t="shared" si="4"/>
        <v>0</v>
      </c>
      <c r="I17" s="16"/>
      <c r="J17" s="16"/>
      <c r="K17" s="55">
        <v>0</v>
      </c>
      <c r="L17" s="56"/>
      <c r="M17" s="16"/>
      <c r="N17" s="55"/>
      <c r="O17" s="56"/>
      <c r="P17" s="62">
        <f t="shared" si="1"/>
        <v>17</v>
      </c>
      <c r="Q17" s="55">
        <v>17</v>
      </c>
      <c r="R17" s="56"/>
      <c r="S17" s="16">
        <f t="shared" si="2"/>
        <v>2</v>
      </c>
      <c r="T17" s="55">
        <v>2</v>
      </c>
      <c r="U17" s="56"/>
    </row>
    <row r="18" spans="1:21" x14ac:dyDescent="0.2">
      <c r="A18" s="37">
        <v>1998</v>
      </c>
      <c r="B18" s="53">
        <f t="shared" si="3"/>
        <v>100</v>
      </c>
      <c r="C18" s="54">
        <f t="shared" si="0"/>
        <v>0</v>
      </c>
      <c r="D18" s="16"/>
      <c r="E18" s="16"/>
      <c r="F18" s="55">
        <v>0</v>
      </c>
      <c r="G18" s="56"/>
      <c r="H18" s="16">
        <f t="shared" si="4"/>
        <v>0</v>
      </c>
      <c r="I18" s="16"/>
      <c r="J18" s="16"/>
      <c r="K18" s="55">
        <v>0</v>
      </c>
      <c r="L18" s="56"/>
      <c r="M18" s="16"/>
      <c r="N18" s="55"/>
      <c r="O18" s="56"/>
      <c r="P18" s="62">
        <f t="shared" si="1"/>
        <v>21</v>
      </c>
      <c r="Q18" s="55">
        <v>21</v>
      </c>
      <c r="R18" s="56"/>
      <c r="S18" s="16">
        <f t="shared" si="2"/>
        <v>5</v>
      </c>
      <c r="T18" s="55">
        <v>5</v>
      </c>
      <c r="U18" s="56"/>
    </row>
    <row r="19" spans="1:21" x14ac:dyDescent="0.2">
      <c r="A19" s="37">
        <v>1998</v>
      </c>
      <c r="B19" s="48">
        <f t="shared" si="3"/>
        <v>101</v>
      </c>
      <c r="C19" s="49">
        <f t="shared" si="0"/>
        <v>0</v>
      </c>
      <c r="D19" s="50"/>
      <c r="E19" s="50"/>
      <c r="F19" s="51">
        <v>0</v>
      </c>
      <c r="G19" s="52"/>
      <c r="H19" s="50">
        <f t="shared" si="4"/>
        <v>0</v>
      </c>
      <c r="I19" s="50"/>
      <c r="J19" s="50"/>
      <c r="K19" s="51">
        <v>0</v>
      </c>
      <c r="L19" s="52"/>
      <c r="M19" s="50"/>
      <c r="N19" s="51"/>
      <c r="O19" s="52"/>
      <c r="P19" s="82">
        <f t="shared" si="1"/>
        <v>20</v>
      </c>
      <c r="Q19" s="51">
        <v>20</v>
      </c>
      <c r="R19" s="52"/>
      <c r="S19" s="50">
        <f t="shared" si="2"/>
        <v>7</v>
      </c>
      <c r="T19" s="51">
        <v>7</v>
      </c>
      <c r="U19" s="52"/>
    </row>
    <row r="20" spans="1:21" x14ac:dyDescent="0.2">
      <c r="A20" s="37">
        <v>1998</v>
      </c>
      <c r="B20" s="53">
        <f t="shared" si="3"/>
        <v>102</v>
      </c>
      <c r="C20" s="54">
        <f t="shared" si="0"/>
        <v>0</v>
      </c>
      <c r="D20" s="16"/>
      <c r="E20" s="16"/>
      <c r="F20" s="55">
        <v>0</v>
      </c>
      <c r="G20" s="56"/>
      <c r="H20" s="16">
        <f t="shared" si="4"/>
        <v>0</v>
      </c>
      <c r="I20" s="16"/>
      <c r="J20" s="16"/>
      <c r="K20" s="55">
        <v>0</v>
      </c>
      <c r="L20" s="56"/>
      <c r="M20" s="16"/>
      <c r="N20" s="55"/>
      <c r="O20" s="56"/>
      <c r="P20" s="62">
        <f t="shared" si="1"/>
        <v>12</v>
      </c>
      <c r="Q20" s="55">
        <v>12</v>
      </c>
      <c r="R20" s="56"/>
      <c r="S20" s="16">
        <f t="shared" si="2"/>
        <v>2</v>
      </c>
      <c r="T20" s="55">
        <v>2</v>
      </c>
      <c r="U20" s="56"/>
    </row>
    <row r="21" spans="1:21" x14ac:dyDescent="0.2">
      <c r="A21" s="37">
        <v>1998</v>
      </c>
      <c r="B21" s="53">
        <f t="shared" si="3"/>
        <v>103</v>
      </c>
      <c r="C21" s="54">
        <f t="shared" si="0"/>
        <v>1</v>
      </c>
      <c r="D21" s="16"/>
      <c r="E21" s="16"/>
      <c r="F21" s="55">
        <v>1</v>
      </c>
      <c r="G21" s="56"/>
      <c r="H21" s="16">
        <f t="shared" si="4"/>
        <v>0</v>
      </c>
      <c r="I21" s="16"/>
      <c r="J21" s="16"/>
      <c r="K21" s="55">
        <v>0</v>
      </c>
      <c r="L21" s="56"/>
      <c r="M21" s="16"/>
      <c r="N21" s="55"/>
      <c r="O21" s="56"/>
      <c r="P21" s="62">
        <f t="shared" si="1"/>
        <v>11</v>
      </c>
      <c r="Q21" s="55">
        <v>11</v>
      </c>
      <c r="R21" s="56"/>
      <c r="S21" s="16">
        <f t="shared" si="2"/>
        <v>4</v>
      </c>
      <c r="T21" s="55">
        <v>4</v>
      </c>
      <c r="U21" s="56"/>
    </row>
    <row r="22" spans="1:21" x14ac:dyDescent="0.2">
      <c r="A22" s="37">
        <v>1998</v>
      </c>
      <c r="B22" s="53">
        <f t="shared" si="3"/>
        <v>104</v>
      </c>
      <c r="C22" s="54">
        <f t="shared" si="0"/>
        <v>0</v>
      </c>
      <c r="D22" s="16"/>
      <c r="E22" s="16"/>
      <c r="F22" s="55">
        <v>0</v>
      </c>
      <c r="G22" s="56"/>
      <c r="H22" s="16">
        <f t="shared" si="4"/>
        <v>0</v>
      </c>
      <c r="I22" s="16"/>
      <c r="J22" s="16"/>
      <c r="K22" s="55">
        <v>0</v>
      </c>
      <c r="L22" s="56"/>
      <c r="M22" s="16"/>
      <c r="N22" s="55"/>
      <c r="O22" s="56"/>
      <c r="P22" s="62">
        <f t="shared" si="1"/>
        <v>15</v>
      </c>
      <c r="Q22" s="55">
        <v>15</v>
      </c>
      <c r="R22" s="56"/>
      <c r="S22" s="16">
        <f t="shared" si="2"/>
        <v>3</v>
      </c>
      <c r="T22" s="55">
        <v>3</v>
      </c>
      <c r="U22" s="56"/>
    </row>
    <row r="23" spans="1:21" x14ac:dyDescent="0.2">
      <c r="A23" s="37">
        <v>1998</v>
      </c>
      <c r="B23" s="53">
        <f t="shared" si="3"/>
        <v>105</v>
      </c>
      <c r="C23" s="54">
        <f t="shared" si="0"/>
        <v>0</v>
      </c>
      <c r="D23" s="16"/>
      <c r="E23" s="16"/>
      <c r="F23" s="55">
        <v>0</v>
      </c>
      <c r="G23" s="56"/>
      <c r="H23" s="16">
        <f t="shared" si="4"/>
        <v>0</v>
      </c>
      <c r="I23" s="16"/>
      <c r="J23" s="16"/>
      <c r="K23" s="55">
        <v>0</v>
      </c>
      <c r="L23" s="56"/>
      <c r="M23" s="16"/>
      <c r="N23" s="55"/>
      <c r="O23" s="56"/>
      <c r="P23" s="62">
        <f t="shared" si="1"/>
        <v>3</v>
      </c>
      <c r="Q23" s="55">
        <v>3</v>
      </c>
      <c r="R23" s="56"/>
      <c r="S23" s="16">
        <f t="shared" si="2"/>
        <v>1</v>
      </c>
      <c r="T23" s="55">
        <v>1</v>
      </c>
      <c r="U23" s="56"/>
    </row>
    <row r="24" spans="1:21" x14ac:dyDescent="0.2">
      <c r="A24" s="37">
        <v>1998</v>
      </c>
      <c r="B24" s="48">
        <f t="shared" si="3"/>
        <v>106</v>
      </c>
      <c r="C24" s="49">
        <f t="shared" si="0"/>
        <v>1</v>
      </c>
      <c r="D24" s="50"/>
      <c r="E24" s="50"/>
      <c r="F24" s="51">
        <v>1</v>
      </c>
      <c r="G24" s="52"/>
      <c r="H24" s="50">
        <f t="shared" si="4"/>
        <v>0</v>
      </c>
      <c r="I24" s="50"/>
      <c r="J24" s="50"/>
      <c r="K24" s="51">
        <v>0</v>
      </c>
      <c r="L24" s="52"/>
      <c r="M24" s="50"/>
      <c r="N24" s="51"/>
      <c r="O24" s="52"/>
      <c r="P24" s="82">
        <f t="shared" si="1"/>
        <v>6</v>
      </c>
      <c r="Q24" s="51">
        <v>6</v>
      </c>
      <c r="R24" s="52"/>
      <c r="S24" s="50">
        <f t="shared" si="2"/>
        <v>2</v>
      </c>
      <c r="T24" s="51">
        <v>2</v>
      </c>
      <c r="U24" s="52"/>
    </row>
    <row r="25" spans="1:21" x14ac:dyDescent="0.2">
      <c r="A25" s="37">
        <v>1998</v>
      </c>
      <c r="B25" s="53">
        <f t="shared" si="3"/>
        <v>107</v>
      </c>
      <c r="C25" s="54">
        <f t="shared" si="0"/>
        <v>1</v>
      </c>
      <c r="D25" s="16"/>
      <c r="E25" s="16"/>
      <c r="F25" s="55">
        <v>1</v>
      </c>
      <c r="G25" s="56"/>
      <c r="H25" s="16">
        <f t="shared" si="4"/>
        <v>0</v>
      </c>
      <c r="I25" s="16"/>
      <c r="J25" s="16"/>
      <c r="K25" s="55">
        <v>0</v>
      </c>
      <c r="L25" s="56"/>
      <c r="M25" s="16"/>
      <c r="N25" s="55"/>
      <c r="O25" s="56"/>
      <c r="P25" s="62">
        <f t="shared" si="1"/>
        <v>6</v>
      </c>
      <c r="Q25" s="55">
        <v>6</v>
      </c>
      <c r="R25" s="56"/>
      <c r="S25" s="16">
        <f t="shared" si="2"/>
        <v>5</v>
      </c>
      <c r="T25" s="55">
        <v>5</v>
      </c>
      <c r="U25" s="56"/>
    </row>
    <row r="26" spans="1:21" x14ac:dyDescent="0.2">
      <c r="A26" s="37">
        <v>1998</v>
      </c>
      <c r="B26" s="53">
        <f t="shared" si="3"/>
        <v>108</v>
      </c>
      <c r="C26" s="54">
        <f t="shared" si="0"/>
        <v>0</v>
      </c>
      <c r="D26" s="16"/>
      <c r="E26" s="16"/>
      <c r="F26" s="55">
        <v>0</v>
      </c>
      <c r="G26" s="56"/>
      <c r="H26" s="16">
        <f t="shared" si="4"/>
        <v>0</v>
      </c>
      <c r="I26" s="16"/>
      <c r="J26" s="16"/>
      <c r="K26" s="55">
        <v>0</v>
      </c>
      <c r="L26" s="56"/>
      <c r="M26" s="16"/>
      <c r="N26" s="55"/>
      <c r="O26" s="56"/>
      <c r="P26" s="62">
        <f t="shared" si="1"/>
        <v>8</v>
      </c>
      <c r="Q26" s="55">
        <v>8</v>
      </c>
      <c r="R26" s="56"/>
      <c r="S26" s="16">
        <f t="shared" si="2"/>
        <v>5</v>
      </c>
      <c r="T26" s="55">
        <v>5</v>
      </c>
      <c r="U26" s="56"/>
    </row>
    <row r="27" spans="1:21" x14ac:dyDescent="0.2">
      <c r="A27" s="37">
        <v>1998</v>
      </c>
      <c r="B27" s="53">
        <f t="shared" si="3"/>
        <v>109</v>
      </c>
      <c r="C27" s="54">
        <f t="shared" si="0"/>
        <v>0</v>
      </c>
      <c r="D27" s="16"/>
      <c r="E27" s="16"/>
      <c r="F27" s="55">
        <v>0</v>
      </c>
      <c r="G27" s="56"/>
      <c r="H27" s="16">
        <f t="shared" si="4"/>
        <v>0</v>
      </c>
      <c r="I27" s="16"/>
      <c r="J27" s="16"/>
      <c r="K27" s="55">
        <v>0</v>
      </c>
      <c r="L27" s="56"/>
      <c r="M27" s="16"/>
      <c r="N27" s="55"/>
      <c r="O27" s="56"/>
      <c r="P27" s="62">
        <f t="shared" si="1"/>
        <v>9</v>
      </c>
      <c r="Q27" s="55">
        <v>9</v>
      </c>
      <c r="R27" s="56"/>
      <c r="S27" s="16">
        <f t="shared" si="2"/>
        <v>4</v>
      </c>
      <c r="T27" s="55">
        <v>4</v>
      </c>
      <c r="U27" s="56"/>
    </row>
    <row r="28" spans="1:21" x14ac:dyDescent="0.2">
      <c r="A28" s="37">
        <v>1998</v>
      </c>
      <c r="B28" s="53">
        <f t="shared" si="3"/>
        <v>110</v>
      </c>
      <c r="C28" s="54">
        <f t="shared" si="0"/>
        <v>0</v>
      </c>
      <c r="D28" s="16"/>
      <c r="E28" s="16"/>
      <c r="F28" s="55">
        <v>0</v>
      </c>
      <c r="G28" s="56"/>
      <c r="H28" s="16">
        <f t="shared" si="4"/>
        <v>0</v>
      </c>
      <c r="I28" s="16"/>
      <c r="J28" s="16"/>
      <c r="K28" s="55">
        <v>0</v>
      </c>
      <c r="L28" s="56"/>
      <c r="M28" s="16"/>
      <c r="N28" s="55"/>
      <c r="O28" s="56"/>
      <c r="P28" s="62">
        <f t="shared" si="1"/>
        <v>3</v>
      </c>
      <c r="Q28" s="55">
        <v>3</v>
      </c>
      <c r="R28" s="56"/>
      <c r="S28" s="16">
        <f t="shared" si="2"/>
        <v>2</v>
      </c>
      <c r="T28" s="55">
        <v>2</v>
      </c>
      <c r="U28" s="56"/>
    </row>
    <row r="29" spans="1:21" x14ac:dyDescent="0.2">
      <c r="A29" s="37">
        <v>1998</v>
      </c>
      <c r="B29" s="48">
        <f t="shared" si="3"/>
        <v>111</v>
      </c>
      <c r="C29" s="49">
        <f t="shared" si="0"/>
        <v>1</v>
      </c>
      <c r="D29" s="50"/>
      <c r="E29" s="50"/>
      <c r="F29" s="51">
        <v>1</v>
      </c>
      <c r="G29" s="52"/>
      <c r="H29" s="50">
        <f t="shared" si="4"/>
        <v>0</v>
      </c>
      <c r="I29" s="50"/>
      <c r="J29" s="50"/>
      <c r="K29" s="51">
        <v>0</v>
      </c>
      <c r="L29" s="52"/>
      <c r="M29" s="50"/>
      <c r="N29" s="51"/>
      <c r="O29" s="52"/>
      <c r="P29" s="82">
        <f t="shared" si="1"/>
        <v>6</v>
      </c>
      <c r="Q29" s="51">
        <v>6</v>
      </c>
      <c r="R29" s="52"/>
      <c r="S29" s="50">
        <f t="shared" si="2"/>
        <v>2</v>
      </c>
      <c r="T29" s="51">
        <v>2</v>
      </c>
      <c r="U29" s="52"/>
    </row>
    <row r="30" spans="1:21" x14ac:dyDescent="0.2">
      <c r="A30" s="37">
        <v>1998</v>
      </c>
      <c r="B30" s="53">
        <f t="shared" si="3"/>
        <v>112</v>
      </c>
      <c r="C30" s="54">
        <f t="shared" si="0"/>
        <v>1</v>
      </c>
      <c r="D30" s="16"/>
      <c r="E30" s="16"/>
      <c r="F30" s="55">
        <v>1</v>
      </c>
      <c r="G30" s="56"/>
      <c r="H30" s="16">
        <f t="shared" si="4"/>
        <v>0</v>
      </c>
      <c r="I30" s="16"/>
      <c r="J30" s="16"/>
      <c r="K30" s="55">
        <v>0</v>
      </c>
      <c r="L30" s="56"/>
      <c r="M30" s="16"/>
      <c r="N30" s="55"/>
      <c r="O30" s="56"/>
      <c r="P30" s="62">
        <f t="shared" si="1"/>
        <v>4</v>
      </c>
      <c r="Q30" s="55">
        <v>4</v>
      </c>
      <c r="R30" s="56"/>
      <c r="S30" s="16">
        <f t="shared" si="2"/>
        <v>3</v>
      </c>
      <c r="T30" s="55">
        <v>3</v>
      </c>
      <c r="U30" s="56"/>
    </row>
    <row r="31" spans="1:21" x14ac:dyDescent="0.2">
      <c r="A31" s="37">
        <v>1998</v>
      </c>
      <c r="B31" s="53">
        <f t="shared" si="3"/>
        <v>113</v>
      </c>
      <c r="C31" s="54">
        <f t="shared" si="0"/>
        <v>2</v>
      </c>
      <c r="D31" s="16"/>
      <c r="E31" s="16"/>
      <c r="F31" s="55">
        <v>2</v>
      </c>
      <c r="G31" s="56"/>
      <c r="H31" s="16">
        <f t="shared" si="4"/>
        <v>0</v>
      </c>
      <c r="I31" s="16"/>
      <c r="J31" s="16"/>
      <c r="K31" s="55">
        <v>0</v>
      </c>
      <c r="L31" s="56"/>
      <c r="M31" s="16"/>
      <c r="N31" s="55"/>
      <c r="O31" s="56"/>
      <c r="P31" s="62">
        <f t="shared" si="1"/>
        <v>5</v>
      </c>
      <c r="Q31" s="55">
        <v>5</v>
      </c>
      <c r="R31" s="56"/>
      <c r="S31" s="16">
        <f t="shared" si="2"/>
        <v>2</v>
      </c>
      <c r="T31" s="55">
        <v>2</v>
      </c>
      <c r="U31" s="56"/>
    </row>
    <row r="32" spans="1:21" x14ac:dyDescent="0.2">
      <c r="A32" s="37">
        <v>1998</v>
      </c>
      <c r="B32" s="53">
        <f t="shared" si="3"/>
        <v>114</v>
      </c>
      <c r="C32" s="54">
        <f t="shared" si="0"/>
        <v>0</v>
      </c>
      <c r="D32" s="16"/>
      <c r="E32" s="16"/>
      <c r="F32" s="55">
        <v>0</v>
      </c>
      <c r="G32" s="56"/>
      <c r="H32" s="16">
        <v>2</v>
      </c>
      <c r="I32" s="16"/>
      <c r="J32" s="16"/>
      <c r="K32" s="55">
        <v>0</v>
      </c>
      <c r="L32" s="56"/>
      <c r="M32" s="16"/>
      <c r="N32" s="55"/>
      <c r="O32" s="56"/>
      <c r="P32" s="62">
        <f t="shared" si="1"/>
        <v>3</v>
      </c>
      <c r="Q32" s="55">
        <v>3</v>
      </c>
      <c r="R32" s="56"/>
      <c r="S32" s="16">
        <f t="shared" si="2"/>
        <v>0</v>
      </c>
      <c r="T32" s="55">
        <v>0</v>
      </c>
      <c r="U32" s="56"/>
    </row>
    <row r="33" spans="1:21" x14ac:dyDescent="0.2">
      <c r="A33" s="37">
        <v>1998</v>
      </c>
      <c r="B33" s="53">
        <f t="shared" si="3"/>
        <v>115</v>
      </c>
      <c r="C33" s="54">
        <f t="shared" si="0"/>
        <v>5</v>
      </c>
      <c r="D33" s="16"/>
      <c r="E33" s="16"/>
      <c r="F33" s="55">
        <v>5</v>
      </c>
      <c r="G33" s="56"/>
      <c r="H33" s="16">
        <v>0</v>
      </c>
      <c r="I33" s="16"/>
      <c r="J33" s="16"/>
      <c r="K33" s="55">
        <v>0</v>
      </c>
      <c r="L33" s="56"/>
      <c r="M33" s="16"/>
      <c r="N33" s="55"/>
      <c r="O33" s="56"/>
      <c r="P33" s="62">
        <f t="shared" si="1"/>
        <v>2</v>
      </c>
      <c r="Q33" s="55">
        <v>2</v>
      </c>
      <c r="R33" s="56"/>
      <c r="S33" s="16">
        <f t="shared" si="2"/>
        <v>0</v>
      </c>
      <c r="T33" s="55">
        <v>0</v>
      </c>
      <c r="U33" s="56"/>
    </row>
    <row r="34" spans="1:21" x14ac:dyDescent="0.2">
      <c r="A34" s="37">
        <v>1998</v>
      </c>
      <c r="B34" s="48">
        <f t="shared" si="3"/>
        <v>116</v>
      </c>
      <c r="C34" s="49">
        <f t="shared" si="0"/>
        <v>1</v>
      </c>
      <c r="D34" s="50"/>
      <c r="E34" s="50"/>
      <c r="F34" s="51">
        <v>1</v>
      </c>
      <c r="G34" s="52"/>
      <c r="H34" s="50">
        <v>2</v>
      </c>
      <c r="I34" s="50"/>
      <c r="J34" s="50"/>
      <c r="K34" s="51">
        <v>0</v>
      </c>
      <c r="L34" s="52"/>
      <c r="M34" s="50"/>
      <c r="N34" s="51"/>
      <c r="O34" s="52"/>
      <c r="P34" s="82">
        <f t="shared" si="1"/>
        <v>2</v>
      </c>
      <c r="Q34" s="51">
        <v>2</v>
      </c>
      <c r="R34" s="52"/>
      <c r="S34" s="50">
        <f t="shared" si="2"/>
        <v>0</v>
      </c>
      <c r="T34" s="51">
        <v>0</v>
      </c>
      <c r="U34" s="52"/>
    </row>
    <row r="35" spans="1:21" x14ac:dyDescent="0.2">
      <c r="A35" s="37">
        <v>1998</v>
      </c>
      <c r="B35" s="53">
        <f t="shared" si="3"/>
        <v>117</v>
      </c>
      <c r="C35" s="54">
        <f t="shared" si="0"/>
        <v>2</v>
      </c>
      <c r="D35" s="16"/>
      <c r="E35" s="16"/>
      <c r="F35" s="55">
        <v>2</v>
      </c>
      <c r="G35" s="56"/>
      <c r="H35" s="16">
        <f t="shared" si="4"/>
        <v>0</v>
      </c>
      <c r="I35" s="16"/>
      <c r="J35" s="16"/>
      <c r="K35" s="55">
        <v>0</v>
      </c>
      <c r="L35" s="56"/>
      <c r="M35" s="16"/>
      <c r="N35" s="55"/>
      <c r="O35" s="56"/>
      <c r="P35" s="62">
        <f t="shared" si="1"/>
        <v>1</v>
      </c>
      <c r="Q35" s="55">
        <v>1</v>
      </c>
      <c r="R35" s="56"/>
      <c r="S35" s="16">
        <f t="shared" si="2"/>
        <v>0</v>
      </c>
      <c r="T35" s="55">
        <v>0</v>
      </c>
      <c r="U35" s="56"/>
    </row>
    <row r="36" spans="1:21" x14ac:dyDescent="0.2">
      <c r="A36" s="37">
        <v>1998</v>
      </c>
      <c r="B36" s="53">
        <f t="shared" si="3"/>
        <v>118</v>
      </c>
      <c r="C36" s="54">
        <f t="shared" si="0"/>
        <v>1</v>
      </c>
      <c r="D36" s="16"/>
      <c r="E36" s="16"/>
      <c r="F36" s="55">
        <v>1</v>
      </c>
      <c r="G36" s="56"/>
      <c r="H36" s="16">
        <f t="shared" si="4"/>
        <v>0</v>
      </c>
      <c r="I36" s="16"/>
      <c r="J36" s="16"/>
      <c r="K36" s="55">
        <v>0</v>
      </c>
      <c r="L36" s="56"/>
      <c r="M36" s="16"/>
      <c r="N36" s="55"/>
      <c r="O36" s="56"/>
      <c r="P36" s="62">
        <f t="shared" si="1"/>
        <v>2</v>
      </c>
      <c r="Q36" s="55">
        <v>2</v>
      </c>
      <c r="R36" s="56"/>
      <c r="S36" s="16">
        <f t="shared" si="2"/>
        <v>2</v>
      </c>
      <c r="T36" s="55">
        <v>2</v>
      </c>
      <c r="U36" s="56"/>
    </row>
    <row r="37" spans="1:21" x14ac:dyDescent="0.2">
      <c r="A37" s="37">
        <v>1998</v>
      </c>
      <c r="B37" s="53">
        <f t="shared" si="3"/>
        <v>119</v>
      </c>
      <c r="C37" s="54">
        <f t="shared" si="0"/>
        <v>3</v>
      </c>
      <c r="D37" s="16"/>
      <c r="E37" s="16"/>
      <c r="F37" s="55">
        <v>3</v>
      </c>
      <c r="G37" s="56"/>
      <c r="H37" s="16">
        <f t="shared" si="4"/>
        <v>0</v>
      </c>
      <c r="I37" s="16"/>
      <c r="J37" s="16"/>
      <c r="K37" s="55">
        <v>0</v>
      </c>
      <c r="L37" s="56"/>
      <c r="M37" s="16"/>
      <c r="N37" s="55"/>
      <c r="O37" s="56"/>
      <c r="P37" s="62">
        <f t="shared" si="1"/>
        <v>0</v>
      </c>
      <c r="Q37" s="55">
        <v>0</v>
      </c>
      <c r="R37" s="56"/>
      <c r="S37" s="16">
        <f t="shared" si="2"/>
        <v>0</v>
      </c>
      <c r="T37" s="55">
        <v>0</v>
      </c>
      <c r="U37" s="56"/>
    </row>
    <row r="38" spans="1:21" x14ac:dyDescent="0.2">
      <c r="A38" s="37">
        <v>1998</v>
      </c>
      <c r="B38" s="53">
        <f t="shared" si="3"/>
        <v>120</v>
      </c>
      <c r="C38" s="54">
        <f t="shared" si="0"/>
        <v>10</v>
      </c>
      <c r="D38" s="16"/>
      <c r="E38" s="16"/>
      <c r="F38" s="55">
        <v>10</v>
      </c>
      <c r="G38" s="56"/>
      <c r="H38" s="16">
        <f t="shared" si="4"/>
        <v>0</v>
      </c>
      <c r="I38" s="16"/>
      <c r="J38" s="16"/>
      <c r="K38" s="55">
        <v>0</v>
      </c>
      <c r="L38" s="56"/>
      <c r="M38" s="16"/>
      <c r="N38" s="55"/>
      <c r="O38" s="56"/>
      <c r="P38" s="62">
        <f t="shared" si="1"/>
        <v>1</v>
      </c>
      <c r="Q38" s="55">
        <v>1</v>
      </c>
      <c r="R38" s="56"/>
      <c r="S38" s="16">
        <f t="shared" si="2"/>
        <v>0</v>
      </c>
      <c r="T38" s="55">
        <v>0</v>
      </c>
      <c r="U38" s="56"/>
    </row>
    <row r="39" spans="1:21" ht="13.5" thickBot="1" x14ac:dyDescent="0.25">
      <c r="A39" s="37">
        <v>1998</v>
      </c>
      <c r="B39" s="53">
        <f t="shared" si="3"/>
        <v>121</v>
      </c>
      <c r="C39" s="71">
        <f t="shared" si="0"/>
        <v>11</v>
      </c>
      <c r="D39" s="61"/>
      <c r="E39" s="61"/>
      <c r="F39" s="59">
        <v>11</v>
      </c>
      <c r="G39" s="60"/>
      <c r="H39" s="61">
        <f t="shared" si="4"/>
        <v>1</v>
      </c>
      <c r="I39" s="61"/>
      <c r="J39" s="61"/>
      <c r="K39" s="59">
        <v>1</v>
      </c>
      <c r="L39" s="60"/>
      <c r="M39" s="61"/>
      <c r="N39" s="59"/>
      <c r="O39" s="60"/>
      <c r="P39" s="84">
        <f t="shared" si="1"/>
        <v>1</v>
      </c>
      <c r="Q39" s="59">
        <v>1</v>
      </c>
      <c r="R39" s="60"/>
      <c r="S39" s="16">
        <f t="shared" si="2"/>
        <v>1</v>
      </c>
      <c r="T39" s="59">
        <v>1</v>
      </c>
      <c r="U39" s="60"/>
    </row>
    <row r="40" spans="1:21" ht="13.5" thickTop="1" x14ac:dyDescent="0.2">
      <c r="A40" s="37">
        <v>1998</v>
      </c>
      <c r="B40" s="53">
        <v>122</v>
      </c>
      <c r="C40" s="54">
        <f t="shared" ref="C40:C70" si="5">SUM(F40:G40)</f>
        <v>4</v>
      </c>
      <c r="D40" s="16"/>
      <c r="E40" s="16"/>
      <c r="F40" s="55">
        <v>4</v>
      </c>
      <c r="G40" s="56"/>
      <c r="H40" s="16">
        <f t="shared" ref="H40:H70" si="6">SUM(K40:L40)</f>
        <v>0</v>
      </c>
      <c r="I40" s="16"/>
      <c r="J40" s="16"/>
      <c r="K40" s="55">
        <v>0</v>
      </c>
      <c r="L40" s="56"/>
      <c r="M40" s="16">
        <f t="shared" ref="M40:M70" si="7">N40+O40</f>
        <v>0</v>
      </c>
      <c r="N40" s="55"/>
      <c r="O40" s="56"/>
      <c r="P40" s="62">
        <f t="shared" ref="P40:P70" si="8">SUM(Q40:R40)</f>
        <v>0</v>
      </c>
      <c r="Q40" s="55">
        <v>0</v>
      </c>
      <c r="R40" s="56"/>
      <c r="S40" s="16">
        <f t="shared" ref="S40:S70" si="9">T40+U40</f>
        <v>0</v>
      </c>
      <c r="T40" s="55">
        <v>0</v>
      </c>
      <c r="U40" s="56"/>
    </row>
    <row r="41" spans="1:21" x14ac:dyDescent="0.2">
      <c r="A41" s="37">
        <v>1998</v>
      </c>
      <c r="B41" s="53">
        <f t="shared" ref="B41:B70" si="10">B40+1</f>
        <v>123</v>
      </c>
      <c r="C41" s="54">
        <f t="shared" si="5"/>
        <v>8</v>
      </c>
      <c r="D41" s="16"/>
      <c r="E41" s="16"/>
      <c r="F41" s="55">
        <v>8</v>
      </c>
      <c r="G41" s="56"/>
      <c r="H41" s="16">
        <f t="shared" si="6"/>
        <v>0</v>
      </c>
      <c r="I41" s="16"/>
      <c r="J41" s="16"/>
      <c r="K41" s="55">
        <v>0</v>
      </c>
      <c r="L41" s="56"/>
      <c r="M41" s="16">
        <f t="shared" si="7"/>
        <v>0</v>
      </c>
      <c r="N41" s="55"/>
      <c r="O41" s="56"/>
      <c r="P41" s="62">
        <f t="shared" si="8"/>
        <v>0</v>
      </c>
      <c r="Q41" s="55">
        <v>0</v>
      </c>
      <c r="R41" s="56"/>
      <c r="S41" s="16">
        <f t="shared" si="9"/>
        <v>0</v>
      </c>
      <c r="T41" s="55">
        <v>0</v>
      </c>
      <c r="U41" s="56"/>
    </row>
    <row r="42" spans="1:21" x14ac:dyDescent="0.2">
      <c r="A42" s="37">
        <v>1998</v>
      </c>
      <c r="B42" s="53">
        <f t="shared" si="10"/>
        <v>124</v>
      </c>
      <c r="C42" s="54">
        <f t="shared" si="5"/>
        <v>5</v>
      </c>
      <c r="D42" s="16"/>
      <c r="E42" s="16"/>
      <c r="F42" s="55">
        <v>5</v>
      </c>
      <c r="G42" s="56"/>
      <c r="H42" s="16">
        <f t="shared" si="6"/>
        <v>0</v>
      </c>
      <c r="I42" s="16"/>
      <c r="J42" s="16"/>
      <c r="K42" s="55">
        <v>0</v>
      </c>
      <c r="L42" s="56"/>
      <c r="M42" s="16">
        <f t="shared" si="7"/>
        <v>0</v>
      </c>
      <c r="N42" s="55"/>
      <c r="O42" s="56"/>
      <c r="P42" s="62">
        <f t="shared" si="8"/>
        <v>0</v>
      </c>
      <c r="Q42" s="55">
        <v>0</v>
      </c>
      <c r="R42" s="56"/>
      <c r="S42" s="16">
        <f t="shared" si="9"/>
        <v>0</v>
      </c>
      <c r="T42" s="55">
        <v>0</v>
      </c>
      <c r="U42" s="56"/>
    </row>
    <row r="43" spans="1:21" x14ac:dyDescent="0.2">
      <c r="A43" s="37">
        <v>1998</v>
      </c>
      <c r="B43" s="53">
        <f t="shared" si="10"/>
        <v>125</v>
      </c>
      <c r="C43" s="54">
        <f t="shared" si="5"/>
        <v>6</v>
      </c>
      <c r="D43" s="16"/>
      <c r="E43" s="16"/>
      <c r="F43" s="55">
        <v>6</v>
      </c>
      <c r="G43" s="56"/>
      <c r="H43" s="16">
        <f t="shared" si="6"/>
        <v>0</v>
      </c>
      <c r="I43" s="16"/>
      <c r="J43" s="16"/>
      <c r="K43" s="55">
        <v>0</v>
      </c>
      <c r="L43" s="56"/>
      <c r="M43" s="16">
        <f t="shared" si="7"/>
        <v>0</v>
      </c>
      <c r="N43" s="55"/>
      <c r="O43" s="56"/>
      <c r="P43" s="62">
        <f t="shared" si="8"/>
        <v>1</v>
      </c>
      <c r="Q43" s="55">
        <v>1</v>
      </c>
      <c r="R43" s="56"/>
      <c r="S43" s="16">
        <f t="shared" si="9"/>
        <v>0</v>
      </c>
      <c r="T43" s="55">
        <v>0</v>
      </c>
      <c r="U43" s="56"/>
    </row>
    <row r="44" spans="1:21" x14ac:dyDescent="0.2">
      <c r="A44" s="37">
        <v>1998</v>
      </c>
      <c r="B44" s="48">
        <f t="shared" si="10"/>
        <v>126</v>
      </c>
      <c r="C44" s="49">
        <f t="shared" si="5"/>
        <v>18</v>
      </c>
      <c r="D44" s="50"/>
      <c r="E44" s="50"/>
      <c r="F44" s="51">
        <v>18</v>
      </c>
      <c r="G44" s="52"/>
      <c r="H44" s="50">
        <f t="shared" si="6"/>
        <v>0</v>
      </c>
      <c r="I44" s="50"/>
      <c r="J44" s="50"/>
      <c r="K44" s="51">
        <v>0</v>
      </c>
      <c r="L44" s="52"/>
      <c r="M44" s="50">
        <f t="shared" si="7"/>
        <v>0</v>
      </c>
      <c r="N44" s="51"/>
      <c r="O44" s="52"/>
      <c r="P44" s="82">
        <f t="shared" si="8"/>
        <v>0</v>
      </c>
      <c r="Q44" s="51">
        <v>0</v>
      </c>
      <c r="R44" s="52"/>
      <c r="S44" s="50">
        <f t="shared" si="9"/>
        <v>0</v>
      </c>
      <c r="T44" s="51">
        <v>0</v>
      </c>
      <c r="U44" s="52"/>
    </row>
    <row r="45" spans="1:21" x14ac:dyDescent="0.2">
      <c r="A45" s="37">
        <v>1998</v>
      </c>
      <c r="B45" s="53">
        <f t="shared" si="10"/>
        <v>127</v>
      </c>
      <c r="C45" s="54">
        <f t="shared" si="5"/>
        <v>13</v>
      </c>
      <c r="D45" s="16"/>
      <c r="E45" s="16"/>
      <c r="F45" s="55">
        <v>13</v>
      </c>
      <c r="G45" s="56"/>
      <c r="H45" s="16">
        <f t="shared" si="6"/>
        <v>0</v>
      </c>
      <c r="I45" s="16"/>
      <c r="J45" s="16"/>
      <c r="K45" s="55">
        <v>0</v>
      </c>
      <c r="L45" s="56"/>
      <c r="M45" s="16">
        <f t="shared" si="7"/>
        <v>0</v>
      </c>
      <c r="N45" s="55"/>
      <c r="O45" s="56"/>
      <c r="P45" s="62">
        <f t="shared" si="8"/>
        <v>1</v>
      </c>
      <c r="Q45" s="55">
        <v>1</v>
      </c>
      <c r="R45" s="56"/>
      <c r="S45" s="16">
        <f t="shared" si="9"/>
        <v>0</v>
      </c>
      <c r="T45" s="55">
        <v>0</v>
      </c>
      <c r="U45" s="56"/>
    </row>
    <row r="46" spans="1:21" x14ac:dyDescent="0.2">
      <c r="A46" s="37">
        <v>1998</v>
      </c>
      <c r="B46" s="53">
        <f t="shared" si="10"/>
        <v>128</v>
      </c>
      <c r="C46" s="54">
        <f t="shared" si="5"/>
        <v>9</v>
      </c>
      <c r="D46" s="16"/>
      <c r="E46" s="16"/>
      <c r="F46" s="55">
        <v>9</v>
      </c>
      <c r="G46" s="56"/>
      <c r="H46" s="16">
        <f t="shared" si="6"/>
        <v>0</v>
      </c>
      <c r="I46" s="16"/>
      <c r="J46" s="16"/>
      <c r="K46" s="55">
        <v>0</v>
      </c>
      <c r="L46" s="56"/>
      <c r="M46" s="16">
        <f t="shared" si="7"/>
        <v>0</v>
      </c>
      <c r="N46" s="55"/>
      <c r="O46" s="56"/>
      <c r="P46" s="62">
        <f t="shared" si="8"/>
        <v>2</v>
      </c>
      <c r="Q46" s="55">
        <v>2</v>
      </c>
      <c r="R46" s="56"/>
      <c r="S46" s="16">
        <f t="shared" si="9"/>
        <v>1</v>
      </c>
      <c r="T46" s="55">
        <v>1</v>
      </c>
      <c r="U46" s="56"/>
    </row>
    <row r="47" spans="1:21" x14ac:dyDescent="0.2">
      <c r="A47" s="37">
        <v>1998</v>
      </c>
      <c r="B47" s="53">
        <f t="shared" si="10"/>
        <v>129</v>
      </c>
      <c r="C47" s="54">
        <f t="shared" si="5"/>
        <v>8</v>
      </c>
      <c r="D47" s="16"/>
      <c r="E47" s="16"/>
      <c r="F47" s="55">
        <v>8</v>
      </c>
      <c r="G47" s="56"/>
      <c r="H47" s="16">
        <f t="shared" si="6"/>
        <v>0</v>
      </c>
      <c r="I47" s="16"/>
      <c r="J47" s="16"/>
      <c r="K47" s="55">
        <v>0</v>
      </c>
      <c r="L47" s="56"/>
      <c r="M47" s="16">
        <f t="shared" si="7"/>
        <v>0</v>
      </c>
      <c r="N47" s="55"/>
      <c r="O47" s="56"/>
      <c r="P47" s="62">
        <f t="shared" si="8"/>
        <v>0</v>
      </c>
      <c r="Q47" s="55">
        <v>0</v>
      </c>
      <c r="R47" s="56"/>
      <c r="S47" s="16">
        <f t="shared" si="9"/>
        <v>0</v>
      </c>
      <c r="T47" s="55">
        <v>0</v>
      </c>
      <c r="U47" s="56"/>
    </row>
    <row r="48" spans="1:21" x14ac:dyDescent="0.2">
      <c r="A48" s="37">
        <v>1998</v>
      </c>
      <c r="B48" s="53">
        <f t="shared" si="10"/>
        <v>130</v>
      </c>
      <c r="C48" s="54">
        <f t="shared" si="5"/>
        <v>21</v>
      </c>
      <c r="D48" s="16"/>
      <c r="E48" s="16"/>
      <c r="F48" s="55">
        <v>21</v>
      </c>
      <c r="G48" s="56"/>
      <c r="H48" s="16">
        <f t="shared" si="6"/>
        <v>0</v>
      </c>
      <c r="I48" s="16"/>
      <c r="J48" s="16"/>
      <c r="K48" s="55">
        <v>0</v>
      </c>
      <c r="L48" s="56"/>
      <c r="M48" s="16">
        <f t="shared" si="7"/>
        <v>0</v>
      </c>
      <c r="N48" s="55"/>
      <c r="O48" s="56"/>
      <c r="P48" s="62">
        <f t="shared" si="8"/>
        <v>1</v>
      </c>
      <c r="Q48" s="55">
        <v>1</v>
      </c>
      <c r="R48" s="56"/>
      <c r="S48" s="16">
        <f t="shared" si="9"/>
        <v>1</v>
      </c>
      <c r="T48" s="55">
        <v>1</v>
      </c>
      <c r="U48" s="56"/>
    </row>
    <row r="49" spans="1:21" x14ac:dyDescent="0.2">
      <c r="A49" s="37">
        <v>1998</v>
      </c>
      <c r="B49" s="48">
        <f t="shared" si="10"/>
        <v>131</v>
      </c>
      <c r="C49" s="49">
        <f t="shared" si="5"/>
        <v>18</v>
      </c>
      <c r="D49" s="50"/>
      <c r="E49" s="50"/>
      <c r="F49" s="51">
        <v>18</v>
      </c>
      <c r="G49" s="52"/>
      <c r="H49" s="50">
        <f t="shared" si="6"/>
        <v>0</v>
      </c>
      <c r="I49" s="50"/>
      <c r="J49" s="50"/>
      <c r="K49" s="51">
        <v>0</v>
      </c>
      <c r="L49" s="52"/>
      <c r="M49" s="50">
        <f t="shared" si="7"/>
        <v>0</v>
      </c>
      <c r="N49" s="51"/>
      <c r="O49" s="52"/>
      <c r="P49" s="82">
        <f t="shared" si="8"/>
        <v>1</v>
      </c>
      <c r="Q49" s="51">
        <v>1</v>
      </c>
      <c r="R49" s="52"/>
      <c r="S49" s="50">
        <f t="shared" si="9"/>
        <v>1</v>
      </c>
      <c r="T49" s="51">
        <v>1</v>
      </c>
      <c r="U49" s="52"/>
    </row>
    <row r="50" spans="1:21" x14ac:dyDescent="0.2">
      <c r="A50" s="37">
        <v>1998</v>
      </c>
      <c r="B50" s="53">
        <f t="shared" si="10"/>
        <v>132</v>
      </c>
      <c r="C50" s="54">
        <f t="shared" si="5"/>
        <v>11</v>
      </c>
      <c r="D50" s="16"/>
      <c r="E50" s="16"/>
      <c r="F50" s="55">
        <v>11</v>
      </c>
      <c r="G50" s="56"/>
      <c r="H50" s="16">
        <f t="shared" si="6"/>
        <v>0</v>
      </c>
      <c r="I50" s="16"/>
      <c r="J50" s="16"/>
      <c r="K50" s="55">
        <v>0</v>
      </c>
      <c r="L50" s="56"/>
      <c r="M50" s="16">
        <f t="shared" si="7"/>
        <v>0</v>
      </c>
      <c r="N50" s="55"/>
      <c r="O50" s="56"/>
      <c r="P50" s="62">
        <f t="shared" si="8"/>
        <v>0</v>
      </c>
      <c r="Q50" s="55">
        <v>0</v>
      </c>
      <c r="R50" s="56"/>
      <c r="S50" s="16">
        <f t="shared" si="9"/>
        <v>0</v>
      </c>
      <c r="T50" s="55">
        <v>0</v>
      </c>
      <c r="U50" s="56"/>
    </row>
    <row r="51" spans="1:21" x14ac:dyDescent="0.2">
      <c r="A51" s="37">
        <v>1998</v>
      </c>
      <c r="B51" s="53">
        <f t="shared" si="10"/>
        <v>133</v>
      </c>
      <c r="C51" s="54">
        <f t="shared" si="5"/>
        <v>16</v>
      </c>
      <c r="D51" s="16"/>
      <c r="E51" s="16"/>
      <c r="F51" s="55">
        <v>16</v>
      </c>
      <c r="G51" s="56"/>
      <c r="H51" s="16">
        <f t="shared" si="6"/>
        <v>0</v>
      </c>
      <c r="I51" s="16"/>
      <c r="J51" s="16"/>
      <c r="K51" s="55">
        <v>0</v>
      </c>
      <c r="L51" s="56"/>
      <c r="M51" s="16">
        <f t="shared" si="7"/>
        <v>0</v>
      </c>
      <c r="N51" s="55"/>
      <c r="O51" s="56"/>
      <c r="P51" s="62">
        <f t="shared" si="8"/>
        <v>0</v>
      </c>
      <c r="Q51" s="55">
        <v>0</v>
      </c>
      <c r="R51" s="56"/>
      <c r="S51" s="16">
        <f t="shared" si="9"/>
        <v>0</v>
      </c>
      <c r="T51" s="55">
        <v>0</v>
      </c>
      <c r="U51" s="56"/>
    </row>
    <row r="52" spans="1:21" x14ac:dyDescent="0.2">
      <c r="A52" s="37">
        <v>1998</v>
      </c>
      <c r="B52" s="53">
        <f t="shared" si="10"/>
        <v>134</v>
      </c>
      <c r="C52" s="54">
        <f t="shared" si="5"/>
        <v>14</v>
      </c>
      <c r="D52" s="16"/>
      <c r="E52" s="16"/>
      <c r="F52" s="55">
        <v>14</v>
      </c>
      <c r="G52" s="56"/>
      <c r="H52" s="16">
        <f t="shared" si="6"/>
        <v>1</v>
      </c>
      <c r="I52" s="16"/>
      <c r="J52" s="16"/>
      <c r="K52" s="55">
        <v>1</v>
      </c>
      <c r="L52" s="56"/>
      <c r="M52" s="16">
        <f t="shared" si="7"/>
        <v>0</v>
      </c>
      <c r="N52" s="55"/>
      <c r="O52" s="56"/>
      <c r="P52" s="62">
        <f t="shared" si="8"/>
        <v>0</v>
      </c>
      <c r="Q52" s="55">
        <v>0</v>
      </c>
      <c r="R52" s="56"/>
      <c r="S52" s="16">
        <f t="shared" si="9"/>
        <v>0</v>
      </c>
      <c r="T52" s="55">
        <v>0</v>
      </c>
      <c r="U52" s="56"/>
    </row>
    <row r="53" spans="1:21" x14ac:dyDescent="0.2">
      <c r="A53" s="37">
        <v>1998</v>
      </c>
      <c r="B53" s="53">
        <f t="shared" si="10"/>
        <v>135</v>
      </c>
      <c r="C53" s="54">
        <f t="shared" si="5"/>
        <v>18</v>
      </c>
      <c r="D53" s="16"/>
      <c r="E53" s="16"/>
      <c r="F53" s="55">
        <v>18</v>
      </c>
      <c r="G53" s="56"/>
      <c r="H53" s="16">
        <f t="shared" si="6"/>
        <v>0</v>
      </c>
      <c r="I53" s="16"/>
      <c r="J53" s="16"/>
      <c r="K53" s="55">
        <v>0</v>
      </c>
      <c r="L53" s="56"/>
      <c r="M53" s="16">
        <f t="shared" si="7"/>
        <v>0</v>
      </c>
      <c r="N53" s="55"/>
      <c r="O53" s="56"/>
      <c r="P53" s="62">
        <f t="shared" si="8"/>
        <v>1</v>
      </c>
      <c r="Q53" s="55">
        <v>1</v>
      </c>
      <c r="R53" s="56"/>
      <c r="S53" s="16">
        <f t="shared" si="9"/>
        <v>1</v>
      </c>
      <c r="T53" s="55">
        <v>1</v>
      </c>
      <c r="U53" s="56"/>
    </row>
    <row r="54" spans="1:21" x14ac:dyDescent="0.2">
      <c r="A54" s="37">
        <v>1998</v>
      </c>
      <c r="B54" s="48">
        <f t="shared" si="10"/>
        <v>136</v>
      </c>
      <c r="C54" s="49">
        <f t="shared" si="5"/>
        <v>12</v>
      </c>
      <c r="D54" s="50"/>
      <c r="E54" s="50"/>
      <c r="F54" s="51">
        <v>12</v>
      </c>
      <c r="G54" s="52"/>
      <c r="H54" s="50">
        <f t="shared" si="6"/>
        <v>0</v>
      </c>
      <c r="I54" s="50"/>
      <c r="J54" s="50"/>
      <c r="K54" s="51">
        <v>0</v>
      </c>
      <c r="L54" s="52"/>
      <c r="M54" s="50">
        <f t="shared" si="7"/>
        <v>0</v>
      </c>
      <c r="N54" s="51"/>
      <c r="O54" s="52"/>
      <c r="P54" s="82">
        <f t="shared" si="8"/>
        <v>1</v>
      </c>
      <c r="Q54" s="51">
        <v>1</v>
      </c>
      <c r="R54" s="52"/>
      <c r="S54" s="50">
        <f t="shared" si="9"/>
        <v>0</v>
      </c>
      <c r="T54" s="51">
        <v>0</v>
      </c>
      <c r="U54" s="52"/>
    </row>
    <row r="55" spans="1:21" x14ac:dyDescent="0.2">
      <c r="A55" s="37">
        <v>1998</v>
      </c>
      <c r="B55" s="53">
        <f t="shared" si="10"/>
        <v>137</v>
      </c>
      <c r="C55" s="54">
        <f t="shared" si="5"/>
        <v>4</v>
      </c>
      <c r="D55" s="16"/>
      <c r="E55" s="16"/>
      <c r="F55" s="55">
        <v>4</v>
      </c>
      <c r="G55" s="56"/>
      <c r="H55" s="16">
        <f t="shared" si="6"/>
        <v>0</v>
      </c>
      <c r="I55" s="16"/>
      <c r="J55" s="16"/>
      <c r="K55" s="55">
        <v>0</v>
      </c>
      <c r="L55" s="56"/>
      <c r="M55" s="16">
        <f t="shared" si="7"/>
        <v>0</v>
      </c>
      <c r="N55" s="55"/>
      <c r="O55" s="56"/>
      <c r="P55" s="62">
        <f t="shared" si="8"/>
        <v>0</v>
      </c>
      <c r="Q55" s="55">
        <v>0</v>
      </c>
      <c r="R55" s="56"/>
      <c r="S55" s="16">
        <f t="shared" si="9"/>
        <v>0</v>
      </c>
      <c r="T55" s="55">
        <v>0</v>
      </c>
      <c r="U55" s="56"/>
    </row>
    <row r="56" spans="1:21" x14ac:dyDescent="0.2">
      <c r="A56" s="37">
        <v>1998</v>
      </c>
      <c r="B56" s="53">
        <f t="shared" si="10"/>
        <v>138</v>
      </c>
      <c r="C56" s="54">
        <f t="shared" si="5"/>
        <v>3</v>
      </c>
      <c r="D56" s="16"/>
      <c r="E56" s="16"/>
      <c r="F56" s="55">
        <v>3</v>
      </c>
      <c r="G56" s="56"/>
      <c r="H56" s="16">
        <f t="shared" si="6"/>
        <v>1</v>
      </c>
      <c r="I56" s="16"/>
      <c r="J56" s="16"/>
      <c r="K56" s="55">
        <v>1</v>
      </c>
      <c r="L56" s="56"/>
      <c r="M56" s="16">
        <f t="shared" si="7"/>
        <v>0</v>
      </c>
      <c r="N56" s="55"/>
      <c r="O56" s="56"/>
      <c r="P56" s="62">
        <f t="shared" si="8"/>
        <v>0</v>
      </c>
      <c r="Q56" s="55">
        <v>0</v>
      </c>
      <c r="R56" s="56"/>
      <c r="S56" s="16">
        <f t="shared" si="9"/>
        <v>0</v>
      </c>
      <c r="T56" s="55">
        <v>0</v>
      </c>
      <c r="U56" s="56"/>
    </row>
    <row r="57" spans="1:21" x14ac:dyDescent="0.2">
      <c r="A57" s="37">
        <v>1998</v>
      </c>
      <c r="B57" s="53">
        <f t="shared" si="10"/>
        <v>139</v>
      </c>
      <c r="C57" s="54">
        <f t="shared" si="5"/>
        <v>5</v>
      </c>
      <c r="D57" s="16"/>
      <c r="E57" s="16"/>
      <c r="F57" s="55">
        <v>5</v>
      </c>
      <c r="G57" s="56"/>
      <c r="H57" s="16">
        <f t="shared" si="6"/>
        <v>0</v>
      </c>
      <c r="I57" s="16"/>
      <c r="J57" s="16"/>
      <c r="K57" s="55">
        <v>0</v>
      </c>
      <c r="L57" s="56"/>
      <c r="M57" s="16">
        <f t="shared" si="7"/>
        <v>0</v>
      </c>
      <c r="N57" s="55"/>
      <c r="O57" s="56"/>
      <c r="P57" s="62">
        <f t="shared" si="8"/>
        <v>0</v>
      </c>
      <c r="Q57" s="55">
        <v>0</v>
      </c>
      <c r="R57" s="56"/>
      <c r="S57" s="16">
        <f t="shared" si="9"/>
        <v>0</v>
      </c>
      <c r="T57" s="55">
        <v>0</v>
      </c>
      <c r="U57" s="56"/>
    </row>
    <row r="58" spans="1:21" x14ac:dyDescent="0.2">
      <c r="A58" s="37">
        <v>1998</v>
      </c>
      <c r="B58" s="53">
        <f t="shared" si="10"/>
        <v>140</v>
      </c>
      <c r="C58" s="54">
        <f t="shared" si="5"/>
        <v>9</v>
      </c>
      <c r="D58" s="16"/>
      <c r="E58" s="16"/>
      <c r="F58" s="55">
        <v>9</v>
      </c>
      <c r="G58" s="56"/>
      <c r="H58" s="16">
        <f t="shared" si="6"/>
        <v>0</v>
      </c>
      <c r="I58" s="16"/>
      <c r="J58" s="16"/>
      <c r="K58" s="55">
        <v>0</v>
      </c>
      <c r="L58" s="56"/>
      <c r="M58" s="16">
        <f t="shared" si="7"/>
        <v>0</v>
      </c>
      <c r="N58" s="55"/>
      <c r="O58" s="56"/>
      <c r="P58" s="62">
        <f t="shared" si="8"/>
        <v>0</v>
      </c>
      <c r="Q58" s="55">
        <v>0</v>
      </c>
      <c r="R58" s="56"/>
      <c r="S58" s="16">
        <f t="shared" si="9"/>
        <v>0</v>
      </c>
      <c r="T58" s="55">
        <v>0</v>
      </c>
      <c r="U58" s="56"/>
    </row>
    <row r="59" spans="1:21" x14ac:dyDescent="0.2">
      <c r="A59" s="37">
        <v>1998</v>
      </c>
      <c r="B59" s="48">
        <f t="shared" si="10"/>
        <v>141</v>
      </c>
      <c r="C59" s="49">
        <f t="shared" si="5"/>
        <v>8</v>
      </c>
      <c r="D59" s="50"/>
      <c r="E59" s="50"/>
      <c r="F59" s="51">
        <v>8</v>
      </c>
      <c r="G59" s="52"/>
      <c r="H59" s="50">
        <f t="shared" si="6"/>
        <v>0</v>
      </c>
      <c r="I59" s="50"/>
      <c r="J59" s="50"/>
      <c r="K59" s="51">
        <v>0</v>
      </c>
      <c r="L59" s="52"/>
      <c r="M59" s="50">
        <f t="shared" si="7"/>
        <v>0</v>
      </c>
      <c r="N59" s="51"/>
      <c r="O59" s="52"/>
      <c r="P59" s="82">
        <f t="shared" si="8"/>
        <v>0</v>
      </c>
      <c r="Q59" s="51">
        <v>0</v>
      </c>
      <c r="R59" s="52"/>
      <c r="S59" s="50">
        <f t="shared" si="9"/>
        <v>0</v>
      </c>
      <c r="T59" s="51">
        <v>0</v>
      </c>
      <c r="U59" s="52"/>
    </row>
    <row r="60" spans="1:21" x14ac:dyDescent="0.2">
      <c r="A60" s="37">
        <v>1998</v>
      </c>
      <c r="B60" s="53">
        <f t="shared" si="10"/>
        <v>142</v>
      </c>
      <c r="C60" s="54">
        <f t="shared" si="5"/>
        <v>6</v>
      </c>
      <c r="D60" s="16"/>
      <c r="E60" s="16"/>
      <c r="F60" s="55">
        <v>6</v>
      </c>
      <c r="G60" s="56"/>
      <c r="H60" s="16">
        <f t="shared" si="6"/>
        <v>0</v>
      </c>
      <c r="I60" s="16"/>
      <c r="J60" s="16"/>
      <c r="K60" s="55">
        <v>0</v>
      </c>
      <c r="L60" s="56"/>
      <c r="M60" s="16">
        <f t="shared" si="7"/>
        <v>0</v>
      </c>
      <c r="N60" s="55"/>
      <c r="O60" s="56"/>
      <c r="P60" s="62">
        <f t="shared" si="8"/>
        <v>0</v>
      </c>
      <c r="Q60" s="55">
        <v>0</v>
      </c>
      <c r="R60" s="56"/>
      <c r="S60" s="16">
        <f t="shared" si="9"/>
        <v>0</v>
      </c>
      <c r="T60" s="55">
        <v>0</v>
      </c>
      <c r="U60" s="56"/>
    </row>
    <row r="61" spans="1:21" x14ac:dyDescent="0.2">
      <c r="A61" s="37">
        <v>1998</v>
      </c>
      <c r="B61" s="53">
        <f t="shared" si="10"/>
        <v>143</v>
      </c>
      <c r="C61" s="54">
        <f t="shared" si="5"/>
        <v>5</v>
      </c>
      <c r="D61" s="16"/>
      <c r="E61" s="16"/>
      <c r="F61" s="55">
        <v>5</v>
      </c>
      <c r="G61" s="56"/>
      <c r="H61" s="16">
        <f t="shared" si="6"/>
        <v>0</v>
      </c>
      <c r="I61" s="16"/>
      <c r="J61" s="16"/>
      <c r="K61" s="55">
        <v>0</v>
      </c>
      <c r="L61" s="56"/>
      <c r="M61" s="16">
        <f t="shared" si="7"/>
        <v>0</v>
      </c>
      <c r="N61" s="55"/>
      <c r="O61" s="56"/>
      <c r="P61" s="62">
        <f t="shared" si="8"/>
        <v>0</v>
      </c>
      <c r="Q61" s="55">
        <v>0</v>
      </c>
      <c r="R61" s="56"/>
      <c r="S61" s="16">
        <f t="shared" si="9"/>
        <v>0</v>
      </c>
      <c r="T61" s="55">
        <v>0</v>
      </c>
      <c r="U61" s="56"/>
    </row>
    <row r="62" spans="1:21" x14ac:dyDescent="0.2">
      <c r="A62" s="37">
        <v>1998</v>
      </c>
      <c r="B62" s="53">
        <f t="shared" si="10"/>
        <v>144</v>
      </c>
      <c r="C62" s="54">
        <f t="shared" si="5"/>
        <v>0</v>
      </c>
      <c r="D62" s="16"/>
      <c r="E62" s="16"/>
      <c r="F62" s="55">
        <v>0</v>
      </c>
      <c r="G62" s="56"/>
      <c r="H62" s="16">
        <f t="shared" si="6"/>
        <v>0</v>
      </c>
      <c r="I62" s="16"/>
      <c r="J62" s="16"/>
      <c r="K62" s="55">
        <v>0</v>
      </c>
      <c r="L62" s="56"/>
      <c r="M62" s="16">
        <f t="shared" si="7"/>
        <v>0</v>
      </c>
      <c r="N62" s="55"/>
      <c r="O62" s="56"/>
      <c r="P62" s="62">
        <f t="shared" si="8"/>
        <v>0</v>
      </c>
      <c r="Q62" s="55">
        <v>0</v>
      </c>
      <c r="R62" s="56"/>
      <c r="S62" s="16">
        <f t="shared" si="9"/>
        <v>0</v>
      </c>
      <c r="T62" s="55">
        <v>0</v>
      </c>
      <c r="U62" s="56"/>
    </row>
    <row r="63" spans="1:21" x14ac:dyDescent="0.2">
      <c r="A63" s="37">
        <v>1998</v>
      </c>
      <c r="B63" s="53">
        <f t="shared" si="10"/>
        <v>145</v>
      </c>
      <c r="C63" s="54">
        <f t="shared" si="5"/>
        <v>0</v>
      </c>
      <c r="D63" s="16"/>
      <c r="E63" s="16"/>
      <c r="F63" s="55">
        <v>0</v>
      </c>
      <c r="G63" s="56"/>
      <c r="H63" s="16">
        <f t="shared" si="6"/>
        <v>0</v>
      </c>
      <c r="I63" s="16"/>
      <c r="J63" s="16"/>
      <c r="K63" s="55">
        <v>0</v>
      </c>
      <c r="L63" s="56"/>
      <c r="M63" s="16">
        <f t="shared" si="7"/>
        <v>0</v>
      </c>
      <c r="N63" s="55"/>
      <c r="O63" s="56"/>
      <c r="P63" s="62">
        <f t="shared" si="8"/>
        <v>0</v>
      </c>
      <c r="Q63" s="55">
        <v>0</v>
      </c>
      <c r="R63" s="56"/>
      <c r="S63" s="16">
        <f t="shared" si="9"/>
        <v>0</v>
      </c>
      <c r="T63" s="55">
        <v>0</v>
      </c>
      <c r="U63" s="56"/>
    </row>
    <row r="64" spans="1:21" x14ac:dyDescent="0.2">
      <c r="A64" s="37">
        <v>1998</v>
      </c>
      <c r="B64" s="48">
        <f t="shared" si="10"/>
        <v>146</v>
      </c>
      <c r="C64" s="49">
        <f t="shared" si="5"/>
        <v>0</v>
      </c>
      <c r="D64" s="50"/>
      <c r="E64" s="50"/>
      <c r="F64" s="51">
        <v>0</v>
      </c>
      <c r="G64" s="52"/>
      <c r="H64" s="50">
        <f t="shared" si="6"/>
        <v>0</v>
      </c>
      <c r="I64" s="50"/>
      <c r="J64" s="50"/>
      <c r="K64" s="51">
        <v>0</v>
      </c>
      <c r="L64" s="52"/>
      <c r="M64" s="50">
        <f t="shared" si="7"/>
        <v>0</v>
      </c>
      <c r="N64" s="51"/>
      <c r="O64" s="52"/>
      <c r="P64" s="82">
        <f t="shared" si="8"/>
        <v>0</v>
      </c>
      <c r="Q64" s="51">
        <v>0</v>
      </c>
      <c r="R64" s="52"/>
      <c r="S64" s="50">
        <f t="shared" si="9"/>
        <v>0</v>
      </c>
      <c r="T64" s="51">
        <v>0</v>
      </c>
      <c r="U64" s="52"/>
    </row>
    <row r="65" spans="1:21" x14ac:dyDescent="0.2">
      <c r="A65" s="37">
        <v>1998</v>
      </c>
      <c r="B65" s="53">
        <f t="shared" si="10"/>
        <v>147</v>
      </c>
      <c r="C65" s="54">
        <f t="shared" si="5"/>
        <v>1</v>
      </c>
      <c r="D65" s="16"/>
      <c r="E65" s="16"/>
      <c r="F65" s="55">
        <v>1</v>
      </c>
      <c r="G65" s="56"/>
      <c r="H65" s="16">
        <f t="shared" si="6"/>
        <v>0</v>
      </c>
      <c r="I65" s="16"/>
      <c r="J65" s="16"/>
      <c r="K65" s="55">
        <v>0</v>
      </c>
      <c r="L65" s="56"/>
      <c r="M65" s="16">
        <f t="shared" si="7"/>
        <v>0</v>
      </c>
      <c r="N65" s="55"/>
      <c r="O65" s="56"/>
      <c r="P65" s="62">
        <f t="shared" si="8"/>
        <v>0</v>
      </c>
      <c r="Q65" s="55">
        <v>0</v>
      </c>
      <c r="R65" s="56"/>
      <c r="S65" s="16">
        <f t="shared" si="9"/>
        <v>0</v>
      </c>
      <c r="T65" s="55">
        <v>0</v>
      </c>
      <c r="U65" s="56"/>
    </row>
    <row r="66" spans="1:21" x14ac:dyDescent="0.2">
      <c r="A66" s="37">
        <v>1998</v>
      </c>
      <c r="B66" s="53">
        <f t="shared" si="10"/>
        <v>148</v>
      </c>
      <c r="C66" s="54">
        <f t="shared" si="5"/>
        <v>0</v>
      </c>
      <c r="D66" s="16"/>
      <c r="E66" s="16"/>
      <c r="F66" s="55">
        <v>0</v>
      </c>
      <c r="G66" s="56"/>
      <c r="H66" s="16">
        <f t="shared" si="6"/>
        <v>0</v>
      </c>
      <c r="I66" s="16"/>
      <c r="J66" s="16"/>
      <c r="K66" s="55">
        <v>0</v>
      </c>
      <c r="L66" s="56"/>
      <c r="M66" s="16">
        <f t="shared" si="7"/>
        <v>0</v>
      </c>
      <c r="N66" s="55"/>
      <c r="O66" s="56"/>
      <c r="P66" s="54">
        <f t="shared" si="8"/>
        <v>0</v>
      </c>
      <c r="Q66" s="55">
        <v>0</v>
      </c>
      <c r="R66" s="56"/>
      <c r="S66" s="37">
        <f t="shared" si="9"/>
        <v>0</v>
      </c>
      <c r="T66" s="55">
        <v>0</v>
      </c>
      <c r="U66" s="56"/>
    </row>
    <row r="67" spans="1:21" x14ac:dyDescent="0.2">
      <c r="A67" s="37">
        <v>1998</v>
      </c>
      <c r="B67" s="53">
        <f t="shared" si="10"/>
        <v>149</v>
      </c>
      <c r="C67" s="54">
        <f t="shared" si="5"/>
        <v>0</v>
      </c>
      <c r="D67" s="16"/>
      <c r="E67" s="16"/>
      <c r="F67" s="55">
        <v>0</v>
      </c>
      <c r="G67" s="56"/>
      <c r="H67" s="16">
        <f t="shared" si="6"/>
        <v>0</v>
      </c>
      <c r="I67" s="16"/>
      <c r="J67" s="16"/>
      <c r="K67" s="55">
        <v>0</v>
      </c>
      <c r="L67" s="56"/>
      <c r="M67" s="16">
        <f t="shared" si="7"/>
        <v>0</v>
      </c>
      <c r="N67" s="55"/>
      <c r="O67" s="56"/>
      <c r="P67" s="54">
        <f t="shared" si="8"/>
        <v>0</v>
      </c>
      <c r="Q67" s="55">
        <v>0</v>
      </c>
      <c r="R67" s="56"/>
      <c r="S67" s="37">
        <f t="shared" si="9"/>
        <v>0</v>
      </c>
      <c r="T67" s="55">
        <v>0</v>
      </c>
      <c r="U67" s="56"/>
    </row>
    <row r="68" spans="1:21" x14ac:dyDescent="0.2">
      <c r="A68" s="37">
        <v>1998</v>
      </c>
      <c r="B68" s="53">
        <f t="shared" si="10"/>
        <v>150</v>
      </c>
      <c r="C68" s="54">
        <f t="shared" si="5"/>
        <v>0</v>
      </c>
      <c r="D68" s="16"/>
      <c r="E68" s="16"/>
      <c r="F68" s="55">
        <v>0</v>
      </c>
      <c r="G68" s="56"/>
      <c r="H68" s="16">
        <f t="shared" si="6"/>
        <v>0</v>
      </c>
      <c r="I68" s="16"/>
      <c r="J68" s="16"/>
      <c r="K68" s="55">
        <v>0</v>
      </c>
      <c r="L68" s="56"/>
      <c r="M68" s="16">
        <f t="shared" si="7"/>
        <v>0</v>
      </c>
      <c r="N68" s="55"/>
      <c r="O68" s="56"/>
      <c r="P68" s="54">
        <f t="shared" si="8"/>
        <v>0</v>
      </c>
      <c r="Q68" s="55">
        <v>0</v>
      </c>
      <c r="R68" s="56"/>
      <c r="S68" s="37">
        <f t="shared" si="9"/>
        <v>0</v>
      </c>
      <c r="T68" s="55">
        <v>0</v>
      </c>
      <c r="U68" s="56"/>
    </row>
    <row r="69" spans="1:21" x14ac:dyDescent="0.2">
      <c r="A69" s="37">
        <v>1998</v>
      </c>
      <c r="B69" s="53">
        <f t="shared" si="10"/>
        <v>151</v>
      </c>
      <c r="C69" s="54">
        <f t="shared" si="5"/>
        <v>2</v>
      </c>
      <c r="D69" s="16"/>
      <c r="E69" s="16"/>
      <c r="F69" s="55">
        <v>2</v>
      </c>
      <c r="G69" s="56"/>
      <c r="H69" s="16">
        <f t="shared" si="6"/>
        <v>0</v>
      </c>
      <c r="I69" s="16"/>
      <c r="J69" s="16"/>
      <c r="K69" s="55">
        <v>0</v>
      </c>
      <c r="L69" s="56"/>
      <c r="M69" s="16">
        <f t="shared" si="7"/>
        <v>0</v>
      </c>
      <c r="N69" s="55"/>
      <c r="O69" s="56"/>
      <c r="P69" s="54">
        <f t="shared" si="8"/>
        <v>0</v>
      </c>
      <c r="Q69" s="55">
        <v>0</v>
      </c>
      <c r="R69" s="56"/>
      <c r="S69" s="37">
        <f t="shared" si="9"/>
        <v>0</v>
      </c>
      <c r="T69" s="55">
        <v>0</v>
      </c>
      <c r="U69" s="56"/>
    </row>
    <row r="70" spans="1:21" ht="13.5" thickBot="1" x14ac:dyDescent="0.25">
      <c r="A70" s="37">
        <v>1998</v>
      </c>
      <c r="B70" s="53">
        <f t="shared" si="10"/>
        <v>152</v>
      </c>
      <c r="C70" s="71">
        <f t="shared" si="5"/>
        <v>0</v>
      </c>
      <c r="D70" s="61"/>
      <c r="E70" s="61"/>
      <c r="F70" s="59">
        <v>0</v>
      </c>
      <c r="G70" s="60"/>
      <c r="H70" s="61">
        <f t="shared" si="6"/>
        <v>0</v>
      </c>
      <c r="I70" s="61"/>
      <c r="J70" s="61"/>
      <c r="K70" s="59">
        <v>0</v>
      </c>
      <c r="L70" s="60"/>
      <c r="M70" s="61">
        <f t="shared" si="7"/>
        <v>0</v>
      </c>
      <c r="N70" s="59"/>
      <c r="O70" s="60"/>
      <c r="P70" s="71">
        <f t="shared" si="8"/>
        <v>0</v>
      </c>
      <c r="Q70" s="59">
        <v>0</v>
      </c>
      <c r="R70" s="60"/>
      <c r="S70" s="85">
        <f t="shared" si="9"/>
        <v>0</v>
      </c>
      <c r="T70" s="59">
        <v>0</v>
      </c>
      <c r="U70" s="60"/>
    </row>
    <row r="71" spans="1:21" ht="13.5" thickTop="1" x14ac:dyDescent="0.2">
      <c r="A71" s="37">
        <v>1998</v>
      </c>
      <c r="B71" s="53">
        <v>153</v>
      </c>
      <c r="C71" s="54">
        <f t="shared" ref="C71:C86" si="11">F71+G71</f>
        <v>5</v>
      </c>
      <c r="D71" s="16"/>
      <c r="E71" s="16"/>
      <c r="F71" s="55">
        <v>5</v>
      </c>
      <c r="G71" s="56"/>
      <c r="H71" s="16">
        <f>K71+L71</f>
        <v>0</v>
      </c>
      <c r="I71" s="16"/>
      <c r="J71" s="16"/>
      <c r="K71" s="55">
        <v>0</v>
      </c>
      <c r="L71" s="56"/>
      <c r="M71" s="16"/>
      <c r="N71" s="55"/>
      <c r="O71" s="56"/>
      <c r="P71" s="62">
        <f t="shared" ref="P71:P100" si="12">Q71+R71</f>
        <v>0</v>
      </c>
      <c r="Q71" s="55">
        <v>0</v>
      </c>
      <c r="R71" s="56"/>
      <c r="S71" s="16">
        <f t="shared" ref="S71:S100" si="13">SUM(T71:U71)</f>
        <v>0</v>
      </c>
      <c r="T71" s="55"/>
      <c r="U71" s="56"/>
    </row>
    <row r="72" spans="1:21" x14ac:dyDescent="0.2">
      <c r="A72" s="37">
        <v>1998</v>
      </c>
      <c r="B72" s="53">
        <f t="shared" ref="B72:B100" si="14">B71+1</f>
        <v>154</v>
      </c>
      <c r="C72" s="54">
        <f t="shared" si="11"/>
        <v>6</v>
      </c>
      <c r="D72" s="16"/>
      <c r="E72" s="16"/>
      <c r="F72" s="55">
        <v>6</v>
      </c>
      <c r="G72" s="56"/>
      <c r="H72" s="16">
        <f t="shared" ref="H72:H100" si="15">SUM(K72:L72)</f>
        <v>0</v>
      </c>
      <c r="I72" s="16"/>
      <c r="J72" s="16"/>
      <c r="K72" s="55">
        <v>0</v>
      </c>
      <c r="L72" s="56"/>
      <c r="M72" s="16"/>
      <c r="N72" s="55"/>
      <c r="O72" s="56"/>
      <c r="P72" s="62">
        <f t="shared" si="12"/>
        <v>0</v>
      </c>
      <c r="Q72" s="55">
        <v>0</v>
      </c>
      <c r="R72" s="56"/>
      <c r="S72" s="16">
        <f t="shared" si="13"/>
        <v>0</v>
      </c>
      <c r="T72" s="55"/>
      <c r="U72" s="56"/>
    </row>
    <row r="73" spans="1:21" x14ac:dyDescent="0.2">
      <c r="A73" s="37">
        <v>1998</v>
      </c>
      <c r="B73" s="53">
        <f t="shared" si="14"/>
        <v>155</v>
      </c>
      <c r="C73" s="54">
        <f t="shared" si="11"/>
        <v>7</v>
      </c>
      <c r="D73" s="16"/>
      <c r="E73" s="16"/>
      <c r="F73" s="55">
        <v>7</v>
      </c>
      <c r="G73" s="56"/>
      <c r="H73" s="16">
        <f t="shared" si="15"/>
        <v>0</v>
      </c>
      <c r="I73" s="16"/>
      <c r="J73" s="16"/>
      <c r="K73" s="55">
        <v>0</v>
      </c>
      <c r="L73" s="56"/>
      <c r="M73" s="16"/>
      <c r="N73" s="55"/>
      <c r="O73" s="56"/>
      <c r="P73" s="62">
        <f t="shared" si="12"/>
        <v>0</v>
      </c>
      <c r="Q73" s="55">
        <v>0</v>
      </c>
      <c r="R73" s="56"/>
      <c r="S73" s="16">
        <f t="shared" si="13"/>
        <v>0</v>
      </c>
      <c r="T73" s="55"/>
      <c r="U73" s="56"/>
    </row>
    <row r="74" spans="1:21" x14ac:dyDescent="0.2">
      <c r="A74" s="37">
        <v>1998</v>
      </c>
      <c r="B74" s="53">
        <f t="shared" si="14"/>
        <v>156</v>
      </c>
      <c r="C74" s="54">
        <f t="shared" si="11"/>
        <v>5</v>
      </c>
      <c r="D74" s="16"/>
      <c r="E74" s="16"/>
      <c r="F74" s="55">
        <v>5</v>
      </c>
      <c r="G74" s="56"/>
      <c r="H74" s="16">
        <f t="shared" si="15"/>
        <v>0</v>
      </c>
      <c r="I74" s="16"/>
      <c r="J74" s="16"/>
      <c r="K74" s="55">
        <v>0</v>
      </c>
      <c r="L74" s="56"/>
      <c r="M74" s="16"/>
      <c r="N74" s="55"/>
      <c r="O74" s="56"/>
      <c r="P74" s="62">
        <f t="shared" si="12"/>
        <v>0</v>
      </c>
      <c r="Q74" s="55">
        <v>0</v>
      </c>
      <c r="R74" s="56"/>
      <c r="S74" s="16">
        <f t="shared" si="13"/>
        <v>0</v>
      </c>
      <c r="T74" s="55"/>
      <c r="U74" s="56"/>
    </row>
    <row r="75" spans="1:21" x14ac:dyDescent="0.2">
      <c r="A75" s="37">
        <v>1998</v>
      </c>
      <c r="B75" s="48">
        <f t="shared" si="14"/>
        <v>157</v>
      </c>
      <c r="C75" s="49">
        <f t="shared" si="11"/>
        <v>3</v>
      </c>
      <c r="D75" s="50"/>
      <c r="E75" s="50"/>
      <c r="F75" s="51">
        <v>3</v>
      </c>
      <c r="G75" s="52"/>
      <c r="H75" s="50">
        <f t="shared" si="15"/>
        <v>0</v>
      </c>
      <c r="I75" s="50"/>
      <c r="J75" s="50"/>
      <c r="K75" s="51">
        <v>0</v>
      </c>
      <c r="L75" s="52"/>
      <c r="M75" s="50"/>
      <c r="N75" s="51"/>
      <c r="O75" s="52"/>
      <c r="P75" s="82">
        <f t="shared" si="12"/>
        <v>0</v>
      </c>
      <c r="Q75" s="51">
        <v>0</v>
      </c>
      <c r="R75" s="52"/>
      <c r="S75" s="50">
        <f t="shared" si="13"/>
        <v>0</v>
      </c>
      <c r="T75" s="51"/>
      <c r="U75" s="52"/>
    </row>
    <row r="76" spans="1:21" x14ac:dyDescent="0.2">
      <c r="A76" s="37">
        <v>1998</v>
      </c>
      <c r="B76" s="53">
        <f t="shared" si="14"/>
        <v>158</v>
      </c>
      <c r="C76" s="54">
        <f>F76+G76</f>
        <v>5</v>
      </c>
      <c r="D76" s="16"/>
      <c r="E76" s="16"/>
      <c r="F76" s="55">
        <v>5</v>
      </c>
      <c r="G76" s="56"/>
      <c r="H76" s="16">
        <f t="shared" si="15"/>
        <v>0</v>
      </c>
      <c r="I76" s="16"/>
      <c r="J76" s="16"/>
      <c r="K76" s="55">
        <v>0</v>
      </c>
      <c r="L76" s="56"/>
      <c r="M76" s="16"/>
      <c r="N76" s="55"/>
      <c r="O76" s="56"/>
      <c r="P76" s="62">
        <f t="shared" si="12"/>
        <v>0</v>
      </c>
      <c r="Q76" s="55">
        <v>0</v>
      </c>
      <c r="R76" s="56"/>
      <c r="S76" s="16">
        <f t="shared" si="13"/>
        <v>0</v>
      </c>
      <c r="T76" s="55"/>
      <c r="U76" s="56"/>
    </row>
    <row r="77" spans="1:21" x14ac:dyDescent="0.2">
      <c r="A77" s="37">
        <v>1998</v>
      </c>
      <c r="B77" s="53">
        <f t="shared" si="14"/>
        <v>159</v>
      </c>
      <c r="C77" s="54">
        <f t="shared" si="11"/>
        <v>5</v>
      </c>
      <c r="D77" s="16"/>
      <c r="E77" s="16"/>
      <c r="F77" s="55">
        <v>5</v>
      </c>
      <c r="G77" s="56"/>
      <c r="H77" s="16">
        <f t="shared" si="15"/>
        <v>0</v>
      </c>
      <c r="I77" s="16"/>
      <c r="J77" s="16"/>
      <c r="K77" s="55">
        <v>0</v>
      </c>
      <c r="L77" s="56"/>
      <c r="M77" s="16"/>
      <c r="N77" s="55"/>
      <c r="O77" s="56"/>
      <c r="P77" s="62">
        <f t="shared" si="12"/>
        <v>0</v>
      </c>
      <c r="Q77" s="55">
        <v>0</v>
      </c>
      <c r="R77" s="56"/>
      <c r="S77" s="16">
        <f t="shared" si="13"/>
        <v>0</v>
      </c>
      <c r="T77" s="55"/>
      <c r="U77" s="56"/>
    </row>
    <row r="78" spans="1:21" x14ac:dyDescent="0.2">
      <c r="A78" s="37">
        <v>1998</v>
      </c>
      <c r="B78" s="53">
        <f t="shared" si="14"/>
        <v>160</v>
      </c>
      <c r="C78" s="54">
        <f t="shared" si="11"/>
        <v>23</v>
      </c>
      <c r="D78" s="16"/>
      <c r="E78" s="16"/>
      <c r="F78" s="55">
        <v>23</v>
      </c>
      <c r="G78" s="56"/>
      <c r="H78" s="16">
        <f t="shared" si="15"/>
        <v>1</v>
      </c>
      <c r="I78" s="16"/>
      <c r="J78" s="16"/>
      <c r="K78" s="55">
        <v>1</v>
      </c>
      <c r="L78" s="56"/>
      <c r="M78" s="16"/>
      <c r="N78" s="55"/>
      <c r="O78" s="56"/>
      <c r="P78" s="62">
        <f t="shared" si="12"/>
        <v>0</v>
      </c>
      <c r="Q78" s="55">
        <v>0</v>
      </c>
      <c r="R78" s="56"/>
      <c r="S78" s="16">
        <f t="shared" si="13"/>
        <v>0</v>
      </c>
      <c r="T78" s="55"/>
      <c r="U78" s="56"/>
    </row>
    <row r="79" spans="1:21" x14ac:dyDescent="0.2">
      <c r="A79" s="37">
        <v>1998</v>
      </c>
      <c r="B79" s="53">
        <f t="shared" si="14"/>
        <v>161</v>
      </c>
      <c r="C79" s="54">
        <f t="shared" si="11"/>
        <v>16</v>
      </c>
      <c r="D79" s="16"/>
      <c r="E79" s="16"/>
      <c r="F79" s="55">
        <v>16</v>
      </c>
      <c r="G79" s="56"/>
      <c r="H79" s="16">
        <f t="shared" si="15"/>
        <v>0</v>
      </c>
      <c r="I79" s="16"/>
      <c r="J79" s="16"/>
      <c r="K79" s="55">
        <v>0</v>
      </c>
      <c r="L79" s="56"/>
      <c r="M79" s="16"/>
      <c r="N79" s="55"/>
      <c r="O79" s="56"/>
      <c r="P79" s="62">
        <f t="shared" si="12"/>
        <v>0</v>
      </c>
      <c r="Q79" s="55">
        <v>0</v>
      </c>
      <c r="R79" s="56"/>
      <c r="S79" s="16">
        <f t="shared" si="13"/>
        <v>0</v>
      </c>
      <c r="T79" s="55"/>
      <c r="U79" s="56"/>
    </row>
    <row r="80" spans="1:21" x14ac:dyDescent="0.2">
      <c r="A80" s="37">
        <v>1998</v>
      </c>
      <c r="B80" s="48">
        <f t="shared" si="14"/>
        <v>162</v>
      </c>
      <c r="C80" s="49">
        <f t="shared" si="11"/>
        <v>15</v>
      </c>
      <c r="D80" s="50"/>
      <c r="E80" s="50"/>
      <c r="F80" s="51">
        <v>15</v>
      </c>
      <c r="G80" s="52"/>
      <c r="H80" s="50">
        <f t="shared" si="15"/>
        <v>0</v>
      </c>
      <c r="I80" s="50"/>
      <c r="J80" s="50"/>
      <c r="K80" s="51">
        <v>0</v>
      </c>
      <c r="L80" s="52"/>
      <c r="M80" s="50"/>
      <c r="N80" s="51"/>
      <c r="O80" s="52"/>
      <c r="P80" s="82">
        <f t="shared" si="12"/>
        <v>0</v>
      </c>
      <c r="Q80" s="51">
        <v>0</v>
      </c>
      <c r="R80" s="52"/>
      <c r="S80" s="50">
        <f t="shared" si="13"/>
        <v>0</v>
      </c>
      <c r="T80" s="51"/>
      <c r="U80" s="52"/>
    </row>
    <row r="81" spans="1:21" x14ac:dyDescent="0.2">
      <c r="A81" s="37">
        <v>1998</v>
      </c>
      <c r="B81" s="53">
        <f t="shared" si="14"/>
        <v>163</v>
      </c>
      <c r="C81" s="54">
        <f t="shared" si="11"/>
        <v>16</v>
      </c>
      <c r="D81" s="16"/>
      <c r="E81" s="16"/>
      <c r="F81" s="55">
        <v>16</v>
      </c>
      <c r="G81" s="56"/>
      <c r="H81" s="16">
        <f t="shared" si="15"/>
        <v>0</v>
      </c>
      <c r="I81" s="16"/>
      <c r="J81" s="16"/>
      <c r="K81" s="55">
        <v>0</v>
      </c>
      <c r="L81" s="56"/>
      <c r="M81" s="16"/>
      <c r="N81" s="55"/>
      <c r="O81" s="56"/>
      <c r="P81" s="62">
        <f t="shared" si="12"/>
        <v>0</v>
      </c>
      <c r="Q81" s="55">
        <v>0</v>
      </c>
      <c r="R81" s="56"/>
      <c r="S81" s="16">
        <f t="shared" si="13"/>
        <v>0</v>
      </c>
      <c r="T81" s="55"/>
      <c r="U81" s="56"/>
    </row>
    <row r="82" spans="1:21" x14ac:dyDescent="0.2">
      <c r="A82" s="37">
        <v>1998</v>
      </c>
      <c r="B82" s="53">
        <f t="shared" si="14"/>
        <v>164</v>
      </c>
      <c r="C82" s="54">
        <f t="shared" si="11"/>
        <v>10</v>
      </c>
      <c r="D82" s="16"/>
      <c r="E82" s="16"/>
      <c r="F82" s="55">
        <v>10</v>
      </c>
      <c r="G82" s="56"/>
      <c r="H82" s="16">
        <f t="shared" si="15"/>
        <v>0</v>
      </c>
      <c r="I82" s="16"/>
      <c r="J82" s="16"/>
      <c r="K82" s="55">
        <v>0</v>
      </c>
      <c r="L82" s="56"/>
      <c r="M82" s="16"/>
      <c r="N82" s="55"/>
      <c r="O82" s="56"/>
      <c r="P82" s="62">
        <f t="shared" si="12"/>
        <v>0</v>
      </c>
      <c r="Q82" s="55">
        <v>0</v>
      </c>
      <c r="R82" s="56"/>
      <c r="S82" s="16">
        <f t="shared" si="13"/>
        <v>0</v>
      </c>
      <c r="T82" s="55"/>
      <c r="U82" s="56"/>
    </row>
    <row r="83" spans="1:21" x14ac:dyDescent="0.2">
      <c r="A83" s="37">
        <v>1998</v>
      </c>
      <c r="B83" s="53">
        <f t="shared" si="14"/>
        <v>165</v>
      </c>
      <c r="C83" s="54">
        <f t="shared" si="11"/>
        <v>9</v>
      </c>
      <c r="D83" s="16"/>
      <c r="E83" s="16"/>
      <c r="F83" s="55">
        <v>9</v>
      </c>
      <c r="G83" s="56"/>
      <c r="H83" s="16">
        <f t="shared" si="15"/>
        <v>0</v>
      </c>
      <c r="I83" s="16"/>
      <c r="J83" s="16"/>
      <c r="K83" s="55">
        <v>0</v>
      </c>
      <c r="L83" s="56"/>
      <c r="M83" s="16"/>
      <c r="N83" s="55"/>
      <c r="O83" s="56"/>
      <c r="P83" s="62">
        <f t="shared" si="12"/>
        <v>0</v>
      </c>
      <c r="Q83" s="55">
        <v>0</v>
      </c>
      <c r="R83" s="56"/>
      <c r="S83" s="16">
        <f t="shared" si="13"/>
        <v>0</v>
      </c>
      <c r="T83" s="55"/>
      <c r="U83" s="56"/>
    </row>
    <row r="84" spans="1:21" x14ac:dyDescent="0.2">
      <c r="A84" s="37">
        <v>1998</v>
      </c>
      <c r="B84" s="53">
        <f t="shared" si="14"/>
        <v>166</v>
      </c>
      <c r="C84" s="54">
        <f t="shared" si="11"/>
        <v>5</v>
      </c>
      <c r="D84" s="16"/>
      <c r="E84" s="16"/>
      <c r="F84" s="55">
        <v>5</v>
      </c>
      <c r="G84" s="56"/>
      <c r="H84" s="16">
        <f t="shared" si="15"/>
        <v>0</v>
      </c>
      <c r="I84" s="16"/>
      <c r="J84" s="16"/>
      <c r="K84" s="55">
        <v>0</v>
      </c>
      <c r="L84" s="56"/>
      <c r="M84" s="16"/>
      <c r="N84" s="55"/>
      <c r="O84" s="56"/>
      <c r="P84" s="62">
        <f t="shared" si="12"/>
        <v>0</v>
      </c>
      <c r="Q84" s="55">
        <v>0</v>
      </c>
      <c r="R84" s="56"/>
      <c r="S84" s="16">
        <f t="shared" si="13"/>
        <v>0</v>
      </c>
      <c r="T84" s="55"/>
      <c r="U84" s="56"/>
    </row>
    <row r="85" spans="1:21" x14ac:dyDescent="0.2">
      <c r="A85" s="37">
        <v>1998</v>
      </c>
      <c r="B85" s="48">
        <f t="shared" si="14"/>
        <v>167</v>
      </c>
      <c r="C85" s="49">
        <f t="shared" si="11"/>
        <v>13</v>
      </c>
      <c r="D85" s="50"/>
      <c r="E85" s="50"/>
      <c r="F85" s="51">
        <v>13</v>
      </c>
      <c r="G85" s="52"/>
      <c r="H85" s="50">
        <f t="shared" si="15"/>
        <v>2</v>
      </c>
      <c r="I85" s="50"/>
      <c r="J85" s="50"/>
      <c r="K85" s="51">
        <v>2</v>
      </c>
      <c r="L85" s="52"/>
      <c r="M85" s="50"/>
      <c r="N85" s="51"/>
      <c r="O85" s="52"/>
      <c r="P85" s="82">
        <f t="shared" si="12"/>
        <v>0</v>
      </c>
      <c r="Q85" s="51">
        <v>0</v>
      </c>
      <c r="R85" s="52"/>
      <c r="S85" s="50">
        <f t="shared" si="13"/>
        <v>0</v>
      </c>
      <c r="T85" s="51"/>
      <c r="U85" s="52"/>
    </row>
    <row r="86" spans="1:21" x14ac:dyDescent="0.2">
      <c r="A86" s="37">
        <v>1998</v>
      </c>
      <c r="B86" s="53">
        <f t="shared" si="14"/>
        <v>168</v>
      </c>
      <c r="C86" s="54">
        <f t="shared" si="11"/>
        <v>10</v>
      </c>
      <c r="D86" s="16"/>
      <c r="E86" s="16"/>
      <c r="F86" s="55">
        <v>10</v>
      </c>
      <c r="G86" s="56"/>
      <c r="H86" s="16">
        <f t="shared" si="15"/>
        <v>0</v>
      </c>
      <c r="I86" s="16"/>
      <c r="J86" s="16"/>
      <c r="K86" s="55">
        <v>0</v>
      </c>
      <c r="L86" s="56"/>
      <c r="M86" s="16"/>
      <c r="N86" s="55"/>
      <c r="O86" s="56"/>
      <c r="P86" s="62">
        <f t="shared" si="12"/>
        <v>0</v>
      </c>
      <c r="Q86" s="55">
        <v>0</v>
      </c>
      <c r="R86" s="56"/>
      <c r="S86" s="16">
        <f t="shared" si="13"/>
        <v>0</v>
      </c>
      <c r="T86" s="55"/>
      <c r="U86" s="56"/>
    </row>
    <row r="87" spans="1:21" x14ac:dyDescent="0.2">
      <c r="A87" s="37">
        <v>1998</v>
      </c>
      <c r="B87" s="53">
        <f t="shared" si="14"/>
        <v>169</v>
      </c>
      <c r="C87" s="54">
        <f>F87+G87</f>
        <v>28</v>
      </c>
      <c r="D87" s="16"/>
      <c r="E87" s="16"/>
      <c r="F87" s="55">
        <v>28</v>
      </c>
      <c r="G87" s="56"/>
      <c r="H87" s="16">
        <f t="shared" si="15"/>
        <v>0</v>
      </c>
      <c r="I87" s="16"/>
      <c r="J87" s="16"/>
      <c r="K87" s="55">
        <v>0</v>
      </c>
      <c r="L87" s="56"/>
      <c r="M87" s="16"/>
      <c r="N87" s="55"/>
      <c r="O87" s="56"/>
      <c r="P87" s="62">
        <f t="shared" si="12"/>
        <v>1</v>
      </c>
      <c r="Q87" s="55">
        <v>1</v>
      </c>
      <c r="R87" s="56"/>
      <c r="S87" s="16">
        <f t="shared" si="13"/>
        <v>0</v>
      </c>
      <c r="T87" s="55"/>
      <c r="U87" s="56"/>
    </row>
    <row r="88" spans="1:21" x14ac:dyDescent="0.2">
      <c r="A88" s="37">
        <v>1998</v>
      </c>
      <c r="B88" s="53">
        <f t="shared" si="14"/>
        <v>170</v>
      </c>
      <c r="C88" s="54"/>
      <c r="D88" s="16">
        <f t="shared" ref="D88:D100" si="16">F88+G88</f>
        <v>19</v>
      </c>
      <c r="E88" s="16"/>
      <c r="F88" s="55">
        <v>19</v>
      </c>
      <c r="G88" s="56"/>
      <c r="H88" s="16">
        <f t="shared" si="15"/>
        <v>0</v>
      </c>
      <c r="I88" s="16"/>
      <c r="J88" s="16"/>
      <c r="K88" s="55">
        <v>0</v>
      </c>
      <c r="L88" s="56"/>
      <c r="M88" s="16"/>
      <c r="N88" s="55"/>
      <c r="O88" s="56"/>
      <c r="P88" s="62">
        <f t="shared" si="12"/>
        <v>0</v>
      </c>
      <c r="Q88" s="55">
        <v>0</v>
      </c>
      <c r="R88" s="56"/>
      <c r="S88" s="16">
        <f t="shared" si="13"/>
        <v>0</v>
      </c>
      <c r="T88" s="55"/>
      <c r="U88" s="56"/>
    </row>
    <row r="89" spans="1:21" x14ac:dyDescent="0.2">
      <c r="A89" s="37">
        <v>1998</v>
      </c>
      <c r="B89" s="53">
        <f t="shared" si="14"/>
        <v>171</v>
      </c>
      <c r="C89" s="54"/>
      <c r="D89" s="16">
        <f t="shared" si="16"/>
        <v>10</v>
      </c>
      <c r="E89" s="16"/>
      <c r="F89" s="55">
        <v>10</v>
      </c>
      <c r="G89" s="56"/>
      <c r="H89" s="16">
        <f t="shared" si="15"/>
        <v>0</v>
      </c>
      <c r="I89" s="16"/>
      <c r="J89" s="16"/>
      <c r="K89" s="55">
        <v>0</v>
      </c>
      <c r="L89" s="56"/>
      <c r="M89" s="16"/>
      <c r="N89" s="55"/>
      <c r="O89" s="56"/>
      <c r="P89" s="62">
        <f t="shared" si="12"/>
        <v>0</v>
      </c>
      <c r="Q89" s="55">
        <v>0</v>
      </c>
      <c r="R89" s="56"/>
      <c r="S89" s="16">
        <f t="shared" si="13"/>
        <v>0</v>
      </c>
      <c r="T89" s="55"/>
      <c r="U89" s="56"/>
    </row>
    <row r="90" spans="1:21" x14ac:dyDescent="0.2">
      <c r="A90" s="37">
        <v>1998</v>
      </c>
      <c r="B90" s="48">
        <f t="shared" si="14"/>
        <v>172</v>
      </c>
      <c r="C90" s="49"/>
      <c r="D90" s="50">
        <f t="shared" si="16"/>
        <v>10</v>
      </c>
      <c r="E90" s="50"/>
      <c r="F90" s="51">
        <v>10</v>
      </c>
      <c r="G90" s="52"/>
      <c r="H90" s="50">
        <f t="shared" si="15"/>
        <v>1</v>
      </c>
      <c r="I90" s="50"/>
      <c r="J90" s="50"/>
      <c r="K90" s="51">
        <v>1</v>
      </c>
      <c r="L90" s="52"/>
      <c r="M90" s="50"/>
      <c r="N90" s="51"/>
      <c r="O90" s="52"/>
      <c r="P90" s="82">
        <f t="shared" si="12"/>
        <v>0</v>
      </c>
      <c r="Q90" s="51">
        <v>0</v>
      </c>
      <c r="R90" s="52"/>
      <c r="S90" s="50">
        <f t="shared" si="13"/>
        <v>0</v>
      </c>
      <c r="T90" s="51"/>
      <c r="U90" s="52"/>
    </row>
    <row r="91" spans="1:21" x14ac:dyDescent="0.2">
      <c r="A91" s="37">
        <v>1998</v>
      </c>
      <c r="B91" s="53">
        <f t="shared" si="14"/>
        <v>173</v>
      </c>
      <c r="C91" s="54"/>
      <c r="D91" s="16">
        <f t="shared" si="16"/>
        <v>11</v>
      </c>
      <c r="E91" s="16"/>
      <c r="F91" s="55">
        <v>11</v>
      </c>
      <c r="G91" s="56"/>
      <c r="H91" s="16">
        <f t="shared" si="15"/>
        <v>0</v>
      </c>
      <c r="I91" s="16"/>
      <c r="J91" s="16"/>
      <c r="K91" s="55">
        <v>0</v>
      </c>
      <c r="L91" s="56"/>
      <c r="M91" s="16"/>
      <c r="N91" s="55"/>
      <c r="O91" s="56"/>
      <c r="P91" s="62">
        <f t="shared" si="12"/>
        <v>0</v>
      </c>
      <c r="Q91" s="55">
        <v>0</v>
      </c>
      <c r="R91" s="56"/>
      <c r="S91" s="16">
        <f t="shared" si="13"/>
        <v>0</v>
      </c>
      <c r="T91" s="55"/>
      <c r="U91" s="56"/>
    </row>
    <row r="92" spans="1:21" x14ac:dyDescent="0.2">
      <c r="A92" s="37">
        <v>1998</v>
      </c>
      <c r="B92" s="53">
        <f t="shared" si="14"/>
        <v>174</v>
      </c>
      <c r="C92" s="54"/>
      <c r="D92" s="16">
        <f t="shared" si="16"/>
        <v>9</v>
      </c>
      <c r="E92" s="16"/>
      <c r="F92" s="55">
        <v>9</v>
      </c>
      <c r="G92" s="56"/>
      <c r="H92" s="16">
        <f t="shared" si="15"/>
        <v>1</v>
      </c>
      <c r="I92" s="16"/>
      <c r="J92" s="16"/>
      <c r="K92" s="55">
        <v>1</v>
      </c>
      <c r="L92" s="56"/>
      <c r="M92" s="16"/>
      <c r="N92" s="55"/>
      <c r="O92" s="56"/>
      <c r="P92" s="62">
        <f t="shared" si="12"/>
        <v>0</v>
      </c>
      <c r="Q92" s="55">
        <v>0</v>
      </c>
      <c r="R92" s="56"/>
      <c r="S92" s="16">
        <f t="shared" si="13"/>
        <v>0</v>
      </c>
      <c r="T92" s="55"/>
      <c r="U92" s="56"/>
    </row>
    <row r="93" spans="1:21" x14ac:dyDescent="0.2">
      <c r="A93" s="37">
        <v>1998</v>
      </c>
      <c r="B93" s="53">
        <f t="shared" si="14"/>
        <v>175</v>
      </c>
      <c r="C93" s="54"/>
      <c r="D93" s="16">
        <f t="shared" si="16"/>
        <v>12</v>
      </c>
      <c r="E93" s="16"/>
      <c r="F93" s="55">
        <v>12</v>
      </c>
      <c r="G93" s="56"/>
      <c r="H93" s="16">
        <v>2</v>
      </c>
      <c r="I93" s="16"/>
      <c r="J93" s="16"/>
      <c r="K93" s="55">
        <v>1</v>
      </c>
      <c r="L93" s="56"/>
      <c r="M93" s="16"/>
      <c r="N93" s="55"/>
      <c r="O93" s="56"/>
      <c r="P93" s="62">
        <f t="shared" si="12"/>
        <v>0</v>
      </c>
      <c r="Q93" s="55">
        <v>0</v>
      </c>
      <c r="R93" s="56"/>
      <c r="S93" s="16">
        <f t="shared" si="13"/>
        <v>0</v>
      </c>
      <c r="T93" s="55"/>
      <c r="U93" s="56"/>
    </row>
    <row r="94" spans="1:21" x14ac:dyDescent="0.2">
      <c r="A94" s="37">
        <v>1998</v>
      </c>
      <c r="B94" s="53">
        <f t="shared" si="14"/>
        <v>176</v>
      </c>
      <c r="C94" s="54"/>
      <c r="D94" s="16">
        <f t="shared" si="16"/>
        <v>10</v>
      </c>
      <c r="E94" s="16"/>
      <c r="F94" s="55">
        <v>10</v>
      </c>
      <c r="G94" s="56"/>
      <c r="H94" s="16">
        <v>0</v>
      </c>
      <c r="I94" s="16"/>
      <c r="J94" s="16"/>
      <c r="K94" s="55">
        <v>0</v>
      </c>
      <c r="L94" s="56"/>
      <c r="M94" s="16"/>
      <c r="N94" s="55"/>
      <c r="O94" s="56"/>
      <c r="P94" s="62">
        <f t="shared" si="12"/>
        <v>0</v>
      </c>
      <c r="Q94" s="55">
        <v>0</v>
      </c>
      <c r="R94" s="56"/>
      <c r="S94" s="16">
        <f t="shared" si="13"/>
        <v>0</v>
      </c>
      <c r="T94" s="55"/>
      <c r="U94" s="56"/>
    </row>
    <row r="95" spans="1:21" x14ac:dyDescent="0.2">
      <c r="A95" s="37">
        <v>1998</v>
      </c>
      <c r="B95" s="48">
        <f t="shared" si="14"/>
        <v>177</v>
      </c>
      <c r="C95" s="49"/>
      <c r="D95" s="50">
        <f t="shared" si="16"/>
        <v>12</v>
      </c>
      <c r="E95" s="50"/>
      <c r="F95" s="51">
        <v>12</v>
      </c>
      <c r="G95" s="52"/>
      <c r="H95" s="50">
        <v>2</v>
      </c>
      <c r="I95" s="50"/>
      <c r="J95" s="50"/>
      <c r="K95" s="51">
        <v>2</v>
      </c>
      <c r="L95" s="52"/>
      <c r="M95" s="50"/>
      <c r="N95" s="51"/>
      <c r="O95" s="52"/>
      <c r="P95" s="82">
        <f t="shared" si="12"/>
        <v>0</v>
      </c>
      <c r="Q95" s="51">
        <v>0</v>
      </c>
      <c r="R95" s="52"/>
      <c r="S95" s="50">
        <f t="shared" si="13"/>
        <v>0</v>
      </c>
      <c r="T95" s="51"/>
      <c r="U95" s="52"/>
    </row>
    <row r="96" spans="1:21" x14ac:dyDescent="0.2">
      <c r="A96" s="37">
        <v>1998</v>
      </c>
      <c r="B96" s="53">
        <f t="shared" si="14"/>
        <v>178</v>
      </c>
      <c r="C96" s="54"/>
      <c r="D96" s="16">
        <f t="shared" si="16"/>
        <v>7</v>
      </c>
      <c r="E96" s="16"/>
      <c r="F96" s="55">
        <v>7</v>
      </c>
      <c r="G96" s="56"/>
      <c r="H96" s="16">
        <f t="shared" si="15"/>
        <v>3</v>
      </c>
      <c r="I96" s="16"/>
      <c r="J96" s="16"/>
      <c r="K96" s="55">
        <v>3</v>
      </c>
      <c r="L96" s="56"/>
      <c r="M96" s="16"/>
      <c r="N96" s="55"/>
      <c r="O96" s="56"/>
      <c r="P96" s="62">
        <f t="shared" si="12"/>
        <v>0</v>
      </c>
      <c r="Q96" s="55">
        <v>0</v>
      </c>
      <c r="R96" s="56"/>
      <c r="S96" s="16">
        <f t="shared" si="13"/>
        <v>0</v>
      </c>
      <c r="T96" s="55"/>
      <c r="U96" s="56"/>
    </row>
    <row r="97" spans="1:21" x14ac:dyDescent="0.2">
      <c r="A97" s="37">
        <v>1998</v>
      </c>
      <c r="B97" s="53">
        <f t="shared" si="14"/>
        <v>179</v>
      </c>
      <c r="C97" s="57"/>
      <c r="D97" s="15">
        <f t="shared" si="16"/>
        <v>9</v>
      </c>
      <c r="E97" s="16"/>
      <c r="F97" s="55">
        <v>9</v>
      </c>
      <c r="G97" s="56"/>
      <c r="H97" s="16">
        <f t="shared" si="15"/>
        <v>1</v>
      </c>
      <c r="I97" s="16"/>
      <c r="J97" s="16"/>
      <c r="K97" s="55">
        <v>1</v>
      </c>
      <c r="L97" s="56"/>
      <c r="M97" s="16"/>
      <c r="N97" s="55"/>
      <c r="O97" s="56"/>
      <c r="P97" s="62">
        <f t="shared" si="12"/>
        <v>0</v>
      </c>
      <c r="Q97" s="55">
        <v>0</v>
      </c>
      <c r="R97" s="56"/>
      <c r="S97" s="16">
        <f t="shared" si="13"/>
        <v>0</v>
      </c>
      <c r="T97" s="55"/>
      <c r="U97" s="56"/>
    </row>
    <row r="98" spans="1:21" x14ac:dyDescent="0.2">
      <c r="A98" s="37">
        <v>1998</v>
      </c>
      <c r="B98" s="53">
        <f t="shared" si="14"/>
        <v>180</v>
      </c>
      <c r="C98" s="57"/>
      <c r="D98" s="15">
        <f t="shared" si="16"/>
        <v>4</v>
      </c>
      <c r="E98" s="16"/>
      <c r="F98" s="55">
        <v>4</v>
      </c>
      <c r="G98" s="56"/>
      <c r="H98" s="16">
        <f t="shared" si="15"/>
        <v>0</v>
      </c>
      <c r="I98" s="16"/>
      <c r="J98" s="16"/>
      <c r="K98" s="55">
        <v>0</v>
      </c>
      <c r="L98" s="56"/>
      <c r="M98" s="16"/>
      <c r="N98" s="55"/>
      <c r="O98" s="56"/>
      <c r="P98" s="62">
        <f t="shared" si="12"/>
        <v>0</v>
      </c>
      <c r="Q98" s="55">
        <v>0</v>
      </c>
      <c r="R98" s="56"/>
      <c r="S98" s="16">
        <f t="shared" si="13"/>
        <v>0</v>
      </c>
      <c r="T98" s="55"/>
      <c r="U98" s="56"/>
    </row>
    <row r="99" spans="1:21" x14ac:dyDescent="0.2">
      <c r="A99" s="37">
        <v>1998</v>
      </c>
      <c r="B99" s="53">
        <f t="shared" si="14"/>
        <v>181</v>
      </c>
      <c r="C99" s="57"/>
      <c r="D99" s="15">
        <f t="shared" si="16"/>
        <v>1</v>
      </c>
      <c r="E99" s="16"/>
      <c r="F99" s="55">
        <v>1</v>
      </c>
      <c r="G99" s="56"/>
      <c r="H99" s="16">
        <f t="shared" si="15"/>
        <v>1</v>
      </c>
      <c r="I99" s="16"/>
      <c r="J99" s="16"/>
      <c r="K99" s="55">
        <v>1</v>
      </c>
      <c r="L99" s="56"/>
      <c r="M99" s="16"/>
      <c r="N99" s="55"/>
      <c r="O99" s="56"/>
      <c r="P99" s="62">
        <f t="shared" si="12"/>
        <v>1</v>
      </c>
      <c r="Q99" s="55">
        <v>1</v>
      </c>
      <c r="R99" s="56"/>
      <c r="S99" s="16">
        <f t="shared" si="13"/>
        <v>0</v>
      </c>
      <c r="T99" s="55"/>
      <c r="U99" s="56"/>
    </row>
    <row r="100" spans="1:21" ht="13.5" thickBot="1" x14ac:dyDescent="0.25">
      <c r="A100" s="37">
        <v>1998</v>
      </c>
      <c r="B100" s="53">
        <f t="shared" si="14"/>
        <v>182</v>
      </c>
      <c r="C100" s="57"/>
      <c r="D100" s="15">
        <f t="shared" si="16"/>
        <v>7</v>
      </c>
      <c r="E100" s="16"/>
      <c r="F100" s="59">
        <v>7</v>
      </c>
      <c r="G100" s="60"/>
      <c r="H100" s="61">
        <f t="shared" si="15"/>
        <v>0</v>
      </c>
      <c r="I100" s="61"/>
      <c r="J100" s="61"/>
      <c r="K100" s="59">
        <v>0</v>
      </c>
      <c r="L100" s="60"/>
      <c r="M100" s="61"/>
      <c r="N100" s="59"/>
      <c r="O100" s="60"/>
      <c r="P100" s="84">
        <f t="shared" si="12"/>
        <v>0</v>
      </c>
      <c r="Q100" s="59">
        <v>0</v>
      </c>
      <c r="R100" s="60"/>
      <c r="S100" s="16">
        <f t="shared" si="13"/>
        <v>0</v>
      </c>
      <c r="T100" s="59"/>
      <c r="U100" s="60"/>
    </row>
    <row r="101" spans="1:21" ht="13.5" thickTop="1" x14ac:dyDescent="0.2">
      <c r="A101" s="37">
        <v>1998</v>
      </c>
      <c r="B101" s="53">
        <v>183</v>
      </c>
      <c r="C101" s="54"/>
      <c r="D101" s="16">
        <f t="shared" ref="D101:D131" si="17">F101+G101</f>
        <v>10</v>
      </c>
      <c r="E101" s="16"/>
      <c r="F101" s="55">
        <v>10</v>
      </c>
      <c r="G101" s="56"/>
      <c r="H101" s="16">
        <f t="shared" ref="H101:H131" si="18">SUM(K101:L101)</f>
        <v>1</v>
      </c>
      <c r="I101" s="16"/>
      <c r="J101" s="16"/>
      <c r="K101" s="55">
        <v>1</v>
      </c>
      <c r="L101" s="56"/>
      <c r="M101" s="16">
        <f t="shared" ref="M101:M131" si="19">N101+O101</f>
        <v>0</v>
      </c>
      <c r="N101" s="55"/>
      <c r="O101" s="56"/>
      <c r="P101" s="62">
        <f t="shared" ref="P101:P131" si="20">SUM(Q101:R101)</f>
        <v>1</v>
      </c>
      <c r="Q101" s="55">
        <v>1</v>
      </c>
      <c r="R101" s="56"/>
      <c r="S101" s="16">
        <f t="shared" ref="S101:S131" si="21">T101+U101</f>
        <v>1</v>
      </c>
      <c r="T101" s="55">
        <v>1</v>
      </c>
      <c r="U101" s="56"/>
    </row>
    <row r="102" spans="1:21" x14ac:dyDescent="0.2">
      <c r="A102" s="37">
        <v>1998</v>
      </c>
      <c r="B102" s="53">
        <f t="shared" ref="B102:B131" si="22">B101+1</f>
        <v>184</v>
      </c>
      <c r="C102" s="54"/>
      <c r="D102" s="16">
        <f t="shared" si="17"/>
        <v>21</v>
      </c>
      <c r="E102" s="16"/>
      <c r="F102" s="55">
        <v>21</v>
      </c>
      <c r="G102" s="56"/>
      <c r="H102" s="16">
        <f t="shared" si="18"/>
        <v>0</v>
      </c>
      <c r="I102" s="16"/>
      <c r="J102" s="16"/>
      <c r="K102" s="55">
        <v>0</v>
      </c>
      <c r="L102" s="56"/>
      <c r="M102" s="16">
        <f t="shared" si="19"/>
        <v>0</v>
      </c>
      <c r="N102" s="55"/>
      <c r="O102" s="56"/>
      <c r="P102" s="62">
        <f t="shared" si="20"/>
        <v>0</v>
      </c>
      <c r="Q102" s="55">
        <v>0</v>
      </c>
      <c r="R102" s="56"/>
      <c r="S102" s="16">
        <f t="shared" si="21"/>
        <v>0</v>
      </c>
      <c r="T102" s="55">
        <v>0</v>
      </c>
      <c r="U102" s="56"/>
    </row>
    <row r="103" spans="1:21" x14ac:dyDescent="0.2">
      <c r="A103" s="37">
        <v>1998</v>
      </c>
      <c r="B103" s="53">
        <f t="shared" si="22"/>
        <v>185</v>
      </c>
      <c r="C103" s="54"/>
      <c r="D103" s="16">
        <f t="shared" si="17"/>
        <v>9</v>
      </c>
      <c r="E103" s="16"/>
      <c r="F103" s="55">
        <v>9</v>
      </c>
      <c r="G103" s="56"/>
      <c r="H103" s="16">
        <f t="shared" si="18"/>
        <v>3</v>
      </c>
      <c r="I103" s="16"/>
      <c r="J103" s="16"/>
      <c r="K103" s="55">
        <v>3</v>
      </c>
      <c r="L103" s="56"/>
      <c r="M103" s="16">
        <f t="shared" si="19"/>
        <v>0</v>
      </c>
      <c r="N103" s="55"/>
      <c r="O103" s="56"/>
      <c r="P103" s="62">
        <f t="shared" si="20"/>
        <v>0</v>
      </c>
      <c r="Q103" s="55">
        <v>0</v>
      </c>
      <c r="R103" s="56"/>
      <c r="S103" s="16">
        <f t="shared" si="21"/>
        <v>0</v>
      </c>
      <c r="T103" s="55">
        <v>0</v>
      </c>
      <c r="U103" s="56"/>
    </row>
    <row r="104" spans="1:21" x14ac:dyDescent="0.2">
      <c r="A104" s="37">
        <v>1998</v>
      </c>
      <c r="B104" s="53">
        <f t="shared" si="22"/>
        <v>186</v>
      </c>
      <c r="C104" s="54"/>
      <c r="D104" s="16">
        <f t="shared" si="17"/>
        <v>4</v>
      </c>
      <c r="E104" s="16"/>
      <c r="F104" s="55">
        <v>4</v>
      </c>
      <c r="G104" s="56"/>
      <c r="H104" s="16">
        <f t="shared" si="18"/>
        <v>3</v>
      </c>
      <c r="I104" s="16"/>
      <c r="J104" s="16"/>
      <c r="K104" s="55">
        <v>3</v>
      </c>
      <c r="L104" s="56"/>
      <c r="M104" s="16">
        <f t="shared" si="19"/>
        <v>0</v>
      </c>
      <c r="N104" s="55"/>
      <c r="O104" s="56"/>
      <c r="P104" s="62">
        <f t="shared" si="20"/>
        <v>0</v>
      </c>
      <c r="Q104" s="55">
        <v>0</v>
      </c>
      <c r="R104" s="56"/>
      <c r="S104" s="16">
        <f t="shared" si="21"/>
        <v>0</v>
      </c>
      <c r="T104" s="55">
        <v>0</v>
      </c>
      <c r="U104" s="56"/>
    </row>
    <row r="105" spans="1:21" x14ac:dyDescent="0.2">
      <c r="A105" s="37">
        <v>1998</v>
      </c>
      <c r="B105" s="48">
        <f t="shared" si="22"/>
        <v>187</v>
      </c>
      <c r="C105" s="49"/>
      <c r="D105" s="50">
        <f t="shared" si="17"/>
        <v>6</v>
      </c>
      <c r="E105" s="50"/>
      <c r="F105" s="51">
        <v>6</v>
      </c>
      <c r="G105" s="52"/>
      <c r="H105" s="50">
        <f t="shared" si="18"/>
        <v>0</v>
      </c>
      <c r="I105" s="50"/>
      <c r="J105" s="50"/>
      <c r="K105" s="51">
        <v>0</v>
      </c>
      <c r="L105" s="52"/>
      <c r="M105" s="50">
        <f t="shared" si="19"/>
        <v>1</v>
      </c>
      <c r="N105" s="51">
        <v>1</v>
      </c>
      <c r="O105" s="52"/>
      <c r="P105" s="82">
        <f t="shared" si="20"/>
        <v>8</v>
      </c>
      <c r="Q105" s="51">
        <v>8</v>
      </c>
      <c r="R105" s="52"/>
      <c r="S105" s="50">
        <f t="shared" si="21"/>
        <v>0</v>
      </c>
      <c r="T105" s="51">
        <v>0</v>
      </c>
      <c r="U105" s="52"/>
    </row>
    <row r="106" spans="1:21" x14ac:dyDescent="0.2">
      <c r="A106" s="37">
        <v>1998</v>
      </c>
      <c r="B106" s="53">
        <f t="shared" si="22"/>
        <v>188</v>
      </c>
      <c r="C106" s="54"/>
      <c r="D106" s="16">
        <f t="shared" si="17"/>
        <v>5</v>
      </c>
      <c r="E106" s="16"/>
      <c r="F106" s="55">
        <v>5</v>
      </c>
      <c r="G106" s="56"/>
      <c r="H106" s="16">
        <f t="shared" si="18"/>
        <v>2</v>
      </c>
      <c r="I106" s="16"/>
      <c r="J106" s="16"/>
      <c r="K106" s="55">
        <v>2</v>
      </c>
      <c r="L106" s="56"/>
      <c r="M106" s="16">
        <f t="shared" si="19"/>
        <v>0</v>
      </c>
      <c r="N106" s="55"/>
      <c r="O106" s="56"/>
      <c r="P106" s="62">
        <f t="shared" si="20"/>
        <v>1</v>
      </c>
      <c r="Q106" s="55">
        <v>1</v>
      </c>
      <c r="R106" s="56"/>
      <c r="S106" s="16">
        <f t="shared" si="21"/>
        <v>1</v>
      </c>
      <c r="T106" s="55">
        <v>1</v>
      </c>
      <c r="U106" s="56"/>
    </row>
    <row r="107" spans="1:21" x14ac:dyDescent="0.2">
      <c r="A107" s="37">
        <v>1998</v>
      </c>
      <c r="B107" s="53">
        <f t="shared" si="22"/>
        <v>189</v>
      </c>
      <c r="C107" s="54"/>
      <c r="D107" s="16">
        <f t="shared" si="17"/>
        <v>4</v>
      </c>
      <c r="E107" s="16"/>
      <c r="F107" s="55">
        <v>4</v>
      </c>
      <c r="G107" s="56"/>
      <c r="H107" s="16">
        <f t="shared" si="18"/>
        <v>0</v>
      </c>
      <c r="I107" s="16"/>
      <c r="J107" s="16"/>
      <c r="K107" s="55">
        <v>0</v>
      </c>
      <c r="L107" s="56"/>
      <c r="M107" s="16">
        <f t="shared" si="19"/>
        <v>0</v>
      </c>
      <c r="N107" s="55"/>
      <c r="O107" s="56"/>
      <c r="P107" s="62">
        <f t="shared" si="20"/>
        <v>1</v>
      </c>
      <c r="Q107" s="55">
        <v>1</v>
      </c>
      <c r="R107" s="56"/>
      <c r="S107" s="16">
        <f t="shared" si="21"/>
        <v>0</v>
      </c>
      <c r="T107" s="55">
        <v>0</v>
      </c>
      <c r="U107" s="56"/>
    </row>
    <row r="108" spans="1:21" x14ac:dyDescent="0.2">
      <c r="A108" s="37">
        <v>1998</v>
      </c>
      <c r="B108" s="53">
        <f t="shared" si="22"/>
        <v>190</v>
      </c>
      <c r="C108" s="54"/>
      <c r="D108" s="16">
        <f t="shared" si="17"/>
        <v>4</v>
      </c>
      <c r="E108" s="16"/>
      <c r="F108" s="55">
        <v>4</v>
      </c>
      <c r="G108" s="56"/>
      <c r="H108" s="16">
        <f t="shared" si="18"/>
        <v>0</v>
      </c>
      <c r="I108" s="16"/>
      <c r="J108" s="16"/>
      <c r="K108" s="55">
        <v>0</v>
      </c>
      <c r="L108" s="56"/>
      <c r="M108" s="16">
        <f t="shared" si="19"/>
        <v>0</v>
      </c>
      <c r="N108" s="55"/>
      <c r="O108" s="56"/>
      <c r="P108" s="62">
        <f t="shared" si="20"/>
        <v>1</v>
      </c>
      <c r="Q108" s="55">
        <v>1</v>
      </c>
      <c r="R108" s="56"/>
      <c r="S108" s="16">
        <f t="shared" si="21"/>
        <v>0</v>
      </c>
      <c r="T108" s="55">
        <v>0</v>
      </c>
      <c r="U108" s="56"/>
    </row>
    <row r="109" spans="1:21" x14ac:dyDescent="0.2">
      <c r="A109" s="37">
        <v>1998</v>
      </c>
      <c r="B109" s="53">
        <f t="shared" si="22"/>
        <v>191</v>
      </c>
      <c r="C109" s="54"/>
      <c r="D109" s="16">
        <f t="shared" si="17"/>
        <v>7</v>
      </c>
      <c r="E109" s="16"/>
      <c r="F109" s="55">
        <v>7</v>
      </c>
      <c r="G109" s="56"/>
      <c r="H109" s="16">
        <f t="shared" si="18"/>
        <v>5</v>
      </c>
      <c r="I109" s="16"/>
      <c r="J109" s="16"/>
      <c r="K109" s="55">
        <v>5</v>
      </c>
      <c r="L109" s="56"/>
      <c r="M109" s="16">
        <f t="shared" si="19"/>
        <v>0</v>
      </c>
      <c r="N109" s="55"/>
      <c r="O109" s="56"/>
      <c r="P109" s="62">
        <f t="shared" si="20"/>
        <v>0</v>
      </c>
      <c r="Q109" s="55">
        <v>0</v>
      </c>
      <c r="R109" s="56"/>
      <c r="S109" s="16">
        <f t="shared" si="21"/>
        <v>0</v>
      </c>
      <c r="T109" s="55">
        <v>0</v>
      </c>
      <c r="U109" s="56"/>
    </row>
    <row r="110" spans="1:21" x14ac:dyDescent="0.2">
      <c r="A110" s="37">
        <v>1998</v>
      </c>
      <c r="B110" s="48">
        <f t="shared" si="22"/>
        <v>192</v>
      </c>
      <c r="C110" s="49"/>
      <c r="D110" s="50">
        <f t="shared" si="17"/>
        <v>5</v>
      </c>
      <c r="E110" s="50"/>
      <c r="F110" s="51">
        <v>5</v>
      </c>
      <c r="G110" s="52"/>
      <c r="H110" s="50">
        <f t="shared" si="18"/>
        <v>0</v>
      </c>
      <c r="I110" s="50"/>
      <c r="J110" s="50"/>
      <c r="K110" s="51">
        <v>0</v>
      </c>
      <c r="L110" s="52"/>
      <c r="M110" s="50">
        <f t="shared" si="19"/>
        <v>0</v>
      </c>
      <c r="N110" s="51"/>
      <c r="O110" s="52"/>
      <c r="P110" s="82">
        <f t="shared" si="20"/>
        <v>1</v>
      </c>
      <c r="Q110" s="51">
        <v>1</v>
      </c>
      <c r="R110" s="52"/>
      <c r="S110" s="50">
        <f t="shared" si="21"/>
        <v>-1</v>
      </c>
      <c r="T110" s="51">
        <v>-1</v>
      </c>
      <c r="U110" s="52"/>
    </row>
    <row r="111" spans="1:21" x14ac:dyDescent="0.2">
      <c r="A111" s="37">
        <v>1998</v>
      </c>
      <c r="B111" s="53">
        <f t="shared" si="22"/>
        <v>193</v>
      </c>
      <c r="C111" s="54"/>
      <c r="D111" s="16">
        <f t="shared" si="17"/>
        <v>5</v>
      </c>
      <c r="E111" s="16"/>
      <c r="F111" s="55">
        <v>5</v>
      </c>
      <c r="G111" s="56"/>
      <c r="H111" s="16">
        <f t="shared" si="18"/>
        <v>0</v>
      </c>
      <c r="I111" s="16"/>
      <c r="J111" s="16"/>
      <c r="K111" s="55">
        <v>0</v>
      </c>
      <c r="L111" s="56"/>
      <c r="M111" s="16">
        <f t="shared" si="19"/>
        <v>0</v>
      </c>
      <c r="N111" s="55"/>
      <c r="O111" s="56"/>
      <c r="P111" s="62">
        <f t="shared" si="20"/>
        <v>2</v>
      </c>
      <c r="Q111" s="55">
        <v>2</v>
      </c>
      <c r="R111" s="56"/>
      <c r="S111" s="16">
        <f t="shared" si="21"/>
        <v>0</v>
      </c>
      <c r="T111" s="55">
        <v>0</v>
      </c>
      <c r="U111" s="56"/>
    </row>
    <row r="112" spans="1:21" x14ac:dyDescent="0.2">
      <c r="A112" s="37">
        <v>1998</v>
      </c>
      <c r="B112" s="53">
        <f t="shared" si="22"/>
        <v>194</v>
      </c>
      <c r="C112" s="54"/>
      <c r="D112" s="16">
        <f t="shared" si="17"/>
        <v>6</v>
      </c>
      <c r="E112" s="16"/>
      <c r="F112" s="55">
        <v>6</v>
      </c>
      <c r="G112" s="56"/>
      <c r="H112" s="16">
        <f t="shared" si="18"/>
        <v>1</v>
      </c>
      <c r="I112" s="16"/>
      <c r="J112" s="16"/>
      <c r="K112" s="55">
        <v>1</v>
      </c>
      <c r="L112" s="56"/>
      <c r="M112" s="16">
        <f t="shared" si="19"/>
        <v>0</v>
      </c>
      <c r="N112" s="55"/>
      <c r="O112" s="56"/>
      <c r="P112" s="62">
        <f t="shared" si="20"/>
        <v>6</v>
      </c>
      <c r="Q112" s="55">
        <v>6</v>
      </c>
      <c r="R112" s="56"/>
      <c r="S112" s="16">
        <f t="shared" si="21"/>
        <v>3</v>
      </c>
      <c r="T112" s="55">
        <v>3</v>
      </c>
      <c r="U112" s="56"/>
    </row>
    <row r="113" spans="1:21" x14ac:dyDescent="0.2">
      <c r="A113" s="37">
        <v>1998</v>
      </c>
      <c r="B113" s="53">
        <f t="shared" si="22"/>
        <v>195</v>
      </c>
      <c r="C113" s="54"/>
      <c r="D113" s="16">
        <f t="shared" si="17"/>
        <v>2</v>
      </c>
      <c r="E113" s="16"/>
      <c r="F113" s="55">
        <v>2</v>
      </c>
      <c r="G113" s="56"/>
      <c r="H113" s="16">
        <f t="shared" si="18"/>
        <v>0</v>
      </c>
      <c r="I113" s="16"/>
      <c r="J113" s="16"/>
      <c r="K113" s="55">
        <v>0</v>
      </c>
      <c r="L113" s="56"/>
      <c r="M113" s="16">
        <f t="shared" si="19"/>
        <v>0</v>
      </c>
      <c r="N113" s="55"/>
      <c r="O113" s="56"/>
      <c r="P113" s="62">
        <f t="shared" si="20"/>
        <v>0</v>
      </c>
      <c r="Q113" s="55">
        <v>0</v>
      </c>
      <c r="R113" s="56"/>
      <c r="S113" s="16">
        <f t="shared" si="21"/>
        <v>0</v>
      </c>
      <c r="T113" s="55">
        <v>0</v>
      </c>
      <c r="U113" s="56"/>
    </row>
    <row r="114" spans="1:21" x14ac:dyDescent="0.2">
      <c r="A114" s="37">
        <v>1998</v>
      </c>
      <c r="B114" s="53">
        <f t="shared" si="22"/>
        <v>196</v>
      </c>
      <c r="C114" s="54"/>
      <c r="D114" s="16">
        <f t="shared" si="17"/>
        <v>4</v>
      </c>
      <c r="E114" s="16"/>
      <c r="F114" s="55">
        <v>4</v>
      </c>
      <c r="G114" s="56"/>
      <c r="H114" s="16">
        <f t="shared" si="18"/>
        <v>1</v>
      </c>
      <c r="I114" s="16"/>
      <c r="J114" s="16"/>
      <c r="K114" s="55">
        <v>1</v>
      </c>
      <c r="L114" s="56"/>
      <c r="M114" s="16">
        <f t="shared" si="19"/>
        <v>0</v>
      </c>
      <c r="N114" s="55"/>
      <c r="O114" s="56"/>
      <c r="P114" s="62">
        <f t="shared" si="20"/>
        <v>0</v>
      </c>
      <c r="Q114" s="55">
        <v>0</v>
      </c>
      <c r="R114" s="56"/>
      <c r="S114" s="16">
        <f t="shared" si="21"/>
        <v>0</v>
      </c>
      <c r="T114" s="55">
        <v>0</v>
      </c>
      <c r="U114" s="56"/>
    </row>
    <row r="115" spans="1:21" x14ac:dyDescent="0.2">
      <c r="A115" s="37">
        <v>1998</v>
      </c>
      <c r="B115" s="48">
        <f t="shared" si="22"/>
        <v>197</v>
      </c>
      <c r="C115" s="49"/>
      <c r="D115" s="50">
        <f t="shared" si="17"/>
        <v>0</v>
      </c>
      <c r="E115" s="50"/>
      <c r="F115" s="51">
        <v>0</v>
      </c>
      <c r="G115" s="52"/>
      <c r="H115" s="50">
        <f t="shared" si="18"/>
        <v>0</v>
      </c>
      <c r="I115" s="50"/>
      <c r="J115" s="50"/>
      <c r="K115" s="51">
        <v>0</v>
      </c>
      <c r="L115" s="52"/>
      <c r="M115" s="50">
        <f t="shared" si="19"/>
        <v>0</v>
      </c>
      <c r="N115" s="51"/>
      <c r="O115" s="52"/>
      <c r="P115" s="82">
        <f t="shared" si="20"/>
        <v>1</v>
      </c>
      <c r="Q115" s="51">
        <v>1</v>
      </c>
      <c r="R115" s="52"/>
      <c r="S115" s="50">
        <f t="shared" si="21"/>
        <v>0</v>
      </c>
      <c r="T115" s="51">
        <v>0</v>
      </c>
      <c r="U115" s="52"/>
    </row>
    <row r="116" spans="1:21" x14ac:dyDescent="0.2">
      <c r="A116" s="37">
        <v>1998</v>
      </c>
      <c r="B116" s="53">
        <f t="shared" si="22"/>
        <v>198</v>
      </c>
      <c r="C116" s="54"/>
      <c r="D116" s="16">
        <f t="shared" si="17"/>
        <v>5</v>
      </c>
      <c r="E116" s="16"/>
      <c r="F116" s="55">
        <v>5</v>
      </c>
      <c r="G116" s="56"/>
      <c r="H116" s="16">
        <f t="shared" si="18"/>
        <v>1</v>
      </c>
      <c r="I116" s="16"/>
      <c r="J116" s="16"/>
      <c r="K116" s="55">
        <v>1</v>
      </c>
      <c r="L116" s="56"/>
      <c r="M116" s="16">
        <f t="shared" si="19"/>
        <v>0</v>
      </c>
      <c r="N116" s="55"/>
      <c r="O116" s="56"/>
      <c r="P116" s="62">
        <f t="shared" si="20"/>
        <v>0</v>
      </c>
      <c r="Q116" s="55">
        <v>0</v>
      </c>
      <c r="R116" s="56"/>
      <c r="S116" s="16">
        <f t="shared" si="21"/>
        <v>0</v>
      </c>
      <c r="T116" s="55">
        <v>0</v>
      </c>
      <c r="U116" s="56"/>
    </row>
    <row r="117" spans="1:21" x14ac:dyDescent="0.2">
      <c r="A117" s="37">
        <v>1998</v>
      </c>
      <c r="B117" s="53">
        <f t="shared" si="22"/>
        <v>199</v>
      </c>
      <c r="C117" s="54"/>
      <c r="D117" s="16">
        <f t="shared" si="17"/>
        <v>3</v>
      </c>
      <c r="E117" s="16"/>
      <c r="F117" s="55">
        <v>3</v>
      </c>
      <c r="G117" s="56"/>
      <c r="H117" s="16">
        <f t="shared" si="18"/>
        <v>0</v>
      </c>
      <c r="I117" s="16"/>
      <c r="J117" s="16"/>
      <c r="K117" s="55">
        <v>0</v>
      </c>
      <c r="L117" s="56"/>
      <c r="M117" s="16">
        <f t="shared" si="19"/>
        <v>0</v>
      </c>
      <c r="N117" s="55"/>
      <c r="O117" s="56"/>
      <c r="P117" s="62">
        <f t="shared" si="20"/>
        <v>0</v>
      </c>
      <c r="Q117" s="55">
        <v>0</v>
      </c>
      <c r="R117" s="56"/>
      <c r="S117" s="16">
        <f t="shared" si="21"/>
        <v>0</v>
      </c>
      <c r="T117" s="55">
        <v>0</v>
      </c>
      <c r="U117" s="56"/>
    </row>
    <row r="118" spans="1:21" x14ac:dyDescent="0.2">
      <c r="A118" s="37">
        <v>1998</v>
      </c>
      <c r="B118" s="53">
        <f t="shared" si="22"/>
        <v>200</v>
      </c>
      <c r="C118" s="54"/>
      <c r="D118" s="16">
        <f t="shared" si="17"/>
        <v>2</v>
      </c>
      <c r="E118" s="16"/>
      <c r="F118" s="55">
        <v>2</v>
      </c>
      <c r="G118" s="56"/>
      <c r="H118" s="16">
        <f t="shared" si="18"/>
        <v>0</v>
      </c>
      <c r="I118" s="16"/>
      <c r="J118" s="16"/>
      <c r="K118" s="55">
        <v>0</v>
      </c>
      <c r="L118" s="56"/>
      <c r="M118" s="16">
        <f t="shared" si="19"/>
        <v>0</v>
      </c>
      <c r="N118" s="55"/>
      <c r="O118" s="56"/>
      <c r="P118" s="62">
        <f t="shared" si="20"/>
        <v>0</v>
      </c>
      <c r="Q118" s="55">
        <v>0</v>
      </c>
      <c r="R118" s="56"/>
      <c r="S118" s="16">
        <f t="shared" si="21"/>
        <v>0</v>
      </c>
      <c r="T118" s="55">
        <v>0</v>
      </c>
      <c r="U118" s="56"/>
    </row>
    <row r="119" spans="1:21" x14ac:dyDescent="0.2">
      <c r="A119" s="37">
        <v>1998</v>
      </c>
      <c r="B119" s="53">
        <f t="shared" si="22"/>
        <v>201</v>
      </c>
      <c r="C119" s="54"/>
      <c r="D119" s="16">
        <f t="shared" si="17"/>
        <v>2</v>
      </c>
      <c r="E119" s="16"/>
      <c r="F119" s="55">
        <v>2</v>
      </c>
      <c r="G119" s="56"/>
      <c r="H119" s="16">
        <f t="shared" si="18"/>
        <v>1</v>
      </c>
      <c r="I119" s="16"/>
      <c r="J119" s="16"/>
      <c r="K119" s="55">
        <v>1</v>
      </c>
      <c r="L119" s="56"/>
      <c r="M119" s="16">
        <f t="shared" si="19"/>
        <v>0</v>
      </c>
      <c r="N119" s="55"/>
      <c r="O119" s="56"/>
      <c r="P119" s="62">
        <f t="shared" si="20"/>
        <v>4</v>
      </c>
      <c r="Q119" s="55">
        <v>4</v>
      </c>
      <c r="R119" s="56"/>
      <c r="S119" s="16">
        <f t="shared" si="21"/>
        <v>0</v>
      </c>
      <c r="T119" s="55">
        <v>0</v>
      </c>
      <c r="U119" s="56"/>
    </row>
    <row r="120" spans="1:21" x14ac:dyDescent="0.2">
      <c r="A120" s="37">
        <v>1998</v>
      </c>
      <c r="B120" s="48">
        <f t="shared" si="22"/>
        <v>202</v>
      </c>
      <c r="C120" s="49"/>
      <c r="D120" s="50">
        <f t="shared" si="17"/>
        <v>0</v>
      </c>
      <c r="E120" s="50"/>
      <c r="F120" s="51">
        <v>0</v>
      </c>
      <c r="G120" s="52"/>
      <c r="H120" s="50">
        <f t="shared" si="18"/>
        <v>1</v>
      </c>
      <c r="I120" s="50"/>
      <c r="J120" s="50"/>
      <c r="K120" s="51">
        <v>1</v>
      </c>
      <c r="L120" s="52"/>
      <c r="M120" s="50">
        <f t="shared" si="19"/>
        <v>0</v>
      </c>
      <c r="N120" s="51"/>
      <c r="O120" s="52"/>
      <c r="P120" s="82">
        <f t="shared" si="20"/>
        <v>5</v>
      </c>
      <c r="Q120" s="51">
        <v>5</v>
      </c>
      <c r="R120" s="52"/>
      <c r="S120" s="50">
        <f t="shared" si="21"/>
        <v>0</v>
      </c>
      <c r="T120" s="51">
        <v>0</v>
      </c>
      <c r="U120" s="52"/>
    </row>
    <row r="121" spans="1:21" x14ac:dyDescent="0.2">
      <c r="A121" s="37">
        <v>1998</v>
      </c>
      <c r="B121" s="53">
        <f t="shared" si="22"/>
        <v>203</v>
      </c>
      <c r="C121" s="54"/>
      <c r="D121" s="16">
        <f t="shared" si="17"/>
        <v>2</v>
      </c>
      <c r="E121" s="16"/>
      <c r="F121" s="55">
        <v>2</v>
      </c>
      <c r="G121" s="56"/>
      <c r="H121" s="16">
        <f t="shared" si="18"/>
        <v>0</v>
      </c>
      <c r="I121" s="16"/>
      <c r="J121" s="16"/>
      <c r="K121" s="55">
        <v>0</v>
      </c>
      <c r="L121" s="56"/>
      <c r="M121" s="16">
        <f t="shared" si="19"/>
        <v>0</v>
      </c>
      <c r="N121" s="55"/>
      <c r="O121" s="56"/>
      <c r="P121" s="62">
        <f t="shared" si="20"/>
        <v>6</v>
      </c>
      <c r="Q121" s="55">
        <v>6</v>
      </c>
      <c r="R121" s="56"/>
      <c r="S121" s="16">
        <f t="shared" si="21"/>
        <v>0</v>
      </c>
      <c r="T121" s="55">
        <v>0</v>
      </c>
      <c r="U121" s="56"/>
    </row>
    <row r="122" spans="1:21" x14ac:dyDescent="0.2">
      <c r="A122" s="37">
        <v>1998</v>
      </c>
      <c r="B122" s="53">
        <f t="shared" si="22"/>
        <v>204</v>
      </c>
      <c r="C122" s="54"/>
      <c r="D122" s="16">
        <f t="shared" si="17"/>
        <v>0</v>
      </c>
      <c r="E122" s="16"/>
      <c r="F122" s="55">
        <v>0</v>
      </c>
      <c r="G122" s="56"/>
      <c r="H122" s="16">
        <f t="shared" si="18"/>
        <v>1</v>
      </c>
      <c r="I122" s="16"/>
      <c r="J122" s="16"/>
      <c r="K122" s="55">
        <v>1</v>
      </c>
      <c r="L122" s="56"/>
      <c r="M122" s="16">
        <f t="shared" si="19"/>
        <v>0</v>
      </c>
      <c r="N122" s="55"/>
      <c r="O122" s="56"/>
      <c r="P122" s="62">
        <f t="shared" si="20"/>
        <v>0</v>
      </c>
      <c r="Q122" s="55">
        <v>0</v>
      </c>
      <c r="R122" s="56"/>
      <c r="S122" s="16">
        <f t="shared" si="21"/>
        <v>0</v>
      </c>
      <c r="T122" s="55">
        <v>0</v>
      </c>
      <c r="U122" s="56"/>
    </row>
    <row r="123" spans="1:21" x14ac:dyDescent="0.2">
      <c r="A123" s="37">
        <v>1998</v>
      </c>
      <c r="B123" s="53">
        <f t="shared" si="22"/>
        <v>205</v>
      </c>
      <c r="C123" s="54"/>
      <c r="D123" s="16">
        <f t="shared" si="17"/>
        <v>0</v>
      </c>
      <c r="E123" s="16"/>
      <c r="F123" s="55">
        <v>0</v>
      </c>
      <c r="G123" s="56"/>
      <c r="H123" s="16">
        <f t="shared" si="18"/>
        <v>0</v>
      </c>
      <c r="I123" s="16"/>
      <c r="J123" s="16"/>
      <c r="K123" s="55">
        <v>0</v>
      </c>
      <c r="L123" s="56"/>
      <c r="M123" s="16">
        <f t="shared" si="19"/>
        <v>0</v>
      </c>
      <c r="N123" s="55"/>
      <c r="O123" s="56"/>
      <c r="P123" s="62">
        <f t="shared" si="20"/>
        <v>0</v>
      </c>
      <c r="Q123" s="55">
        <v>0</v>
      </c>
      <c r="R123" s="56"/>
      <c r="S123" s="16">
        <f t="shared" si="21"/>
        <v>0</v>
      </c>
      <c r="T123" s="55">
        <v>0</v>
      </c>
      <c r="U123" s="56"/>
    </row>
    <row r="124" spans="1:21" x14ac:dyDescent="0.2">
      <c r="A124" s="37">
        <v>1998</v>
      </c>
      <c r="B124" s="53">
        <f t="shared" si="22"/>
        <v>206</v>
      </c>
      <c r="C124" s="54"/>
      <c r="D124" s="16">
        <f t="shared" si="17"/>
        <v>0</v>
      </c>
      <c r="E124" s="16"/>
      <c r="F124" s="55">
        <v>0</v>
      </c>
      <c r="G124" s="56"/>
      <c r="H124" s="16">
        <f t="shared" si="18"/>
        <v>1</v>
      </c>
      <c r="I124" s="16"/>
      <c r="J124" s="16"/>
      <c r="K124" s="55">
        <v>1</v>
      </c>
      <c r="L124" s="56"/>
      <c r="M124" s="16">
        <f t="shared" si="19"/>
        <v>0</v>
      </c>
      <c r="N124" s="55"/>
      <c r="O124" s="56"/>
      <c r="P124" s="62">
        <f t="shared" si="20"/>
        <v>0</v>
      </c>
      <c r="Q124" s="55">
        <v>0</v>
      </c>
      <c r="R124" s="56"/>
      <c r="S124" s="16">
        <f t="shared" si="21"/>
        <v>0</v>
      </c>
      <c r="T124" s="55">
        <v>0</v>
      </c>
      <c r="U124" s="56"/>
    </row>
    <row r="125" spans="1:21" x14ac:dyDescent="0.2">
      <c r="A125" s="37">
        <v>1998</v>
      </c>
      <c r="B125" s="48">
        <f t="shared" si="22"/>
        <v>207</v>
      </c>
      <c r="C125" s="49"/>
      <c r="D125" s="50">
        <f t="shared" si="17"/>
        <v>1</v>
      </c>
      <c r="E125" s="50"/>
      <c r="F125" s="51">
        <v>1</v>
      </c>
      <c r="G125" s="52"/>
      <c r="H125" s="50">
        <f t="shared" si="18"/>
        <v>0</v>
      </c>
      <c r="I125" s="50"/>
      <c r="J125" s="50"/>
      <c r="K125" s="51">
        <v>0</v>
      </c>
      <c r="L125" s="52"/>
      <c r="M125" s="50">
        <f t="shared" si="19"/>
        <v>0</v>
      </c>
      <c r="N125" s="51"/>
      <c r="O125" s="52"/>
      <c r="P125" s="82">
        <f t="shared" si="20"/>
        <v>3</v>
      </c>
      <c r="Q125" s="51">
        <v>3</v>
      </c>
      <c r="R125" s="52"/>
      <c r="S125" s="50">
        <f t="shared" si="21"/>
        <v>0</v>
      </c>
      <c r="T125" s="51">
        <v>0</v>
      </c>
      <c r="U125" s="52"/>
    </row>
    <row r="126" spans="1:21" x14ac:dyDescent="0.2">
      <c r="A126" s="37">
        <v>1998</v>
      </c>
      <c r="B126" s="53">
        <f t="shared" si="22"/>
        <v>208</v>
      </c>
      <c r="C126" s="54"/>
      <c r="D126" s="16">
        <f t="shared" si="17"/>
        <v>0</v>
      </c>
      <c r="E126" s="16"/>
      <c r="F126" s="55">
        <v>0</v>
      </c>
      <c r="G126" s="56"/>
      <c r="H126" s="16">
        <f t="shared" si="18"/>
        <v>1</v>
      </c>
      <c r="I126" s="16"/>
      <c r="J126" s="16"/>
      <c r="K126" s="55">
        <v>1</v>
      </c>
      <c r="L126" s="56"/>
      <c r="M126" s="16">
        <f t="shared" si="19"/>
        <v>0</v>
      </c>
      <c r="N126" s="55"/>
      <c r="O126" s="56"/>
      <c r="P126" s="62">
        <f t="shared" si="20"/>
        <v>3</v>
      </c>
      <c r="Q126" s="55">
        <v>3</v>
      </c>
      <c r="R126" s="56"/>
      <c r="S126" s="16">
        <f t="shared" si="21"/>
        <v>1</v>
      </c>
      <c r="T126" s="55">
        <v>1</v>
      </c>
      <c r="U126" s="56"/>
    </row>
    <row r="127" spans="1:21" x14ac:dyDescent="0.2">
      <c r="A127" s="37">
        <v>1998</v>
      </c>
      <c r="B127" s="53">
        <f t="shared" si="22"/>
        <v>209</v>
      </c>
      <c r="C127" s="54"/>
      <c r="D127" s="16">
        <f t="shared" si="17"/>
        <v>0</v>
      </c>
      <c r="E127" s="16"/>
      <c r="F127" s="55">
        <v>0</v>
      </c>
      <c r="G127" s="56"/>
      <c r="H127" s="16">
        <f t="shared" si="18"/>
        <v>0</v>
      </c>
      <c r="I127" s="16"/>
      <c r="J127" s="16"/>
      <c r="K127" s="55">
        <v>0</v>
      </c>
      <c r="L127" s="56"/>
      <c r="M127" s="16">
        <f t="shared" si="19"/>
        <v>0</v>
      </c>
      <c r="N127" s="55"/>
      <c r="O127" s="56"/>
      <c r="P127" s="54">
        <f t="shared" si="20"/>
        <v>1</v>
      </c>
      <c r="Q127" s="55">
        <v>1</v>
      </c>
      <c r="R127" s="56"/>
      <c r="S127" s="37">
        <f t="shared" si="21"/>
        <v>0</v>
      </c>
      <c r="T127" s="55">
        <v>0</v>
      </c>
      <c r="U127" s="56"/>
    </row>
    <row r="128" spans="1:21" x14ac:dyDescent="0.2">
      <c r="A128" s="37">
        <v>1998</v>
      </c>
      <c r="B128" s="53">
        <f t="shared" si="22"/>
        <v>210</v>
      </c>
      <c r="C128" s="54"/>
      <c r="D128" s="16">
        <f t="shared" si="17"/>
        <v>1</v>
      </c>
      <c r="E128" s="16"/>
      <c r="F128" s="55">
        <v>1</v>
      </c>
      <c r="G128" s="56"/>
      <c r="H128" s="16">
        <f t="shared" si="18"/>
        <v>0</v>
      </c>
      <c r="I128" s="16"/>
      <c r="J128" s="16"/>
      <c r="K128" s="55">
        <v>0</v>
      </c>
      <c r="L128" s="56"/>
      <c r="M128" s="16">
        <f t="shared" si="19"/>
        <v>0</v>
      </c>
      <c r="N128" s="55"/>
      <c r="O128" s="56"/>
      <c r="P128" s="54">
        <f t="shared" si="20"/>
        <v>1</v>
      </c>
      <c r="Q128" s="55">
        <v>1</v>
      </c>
      <c r="R128" s="56"/>
      <c r="S128" s="37">
        <f t="shared" si="21"/>
        <v>1</v>
      </c>
      <c r="T128" s="55">
        <v>1</v>
      </c>
      <c r="U128" s="56"/>
    </row>
    <row r="129" spans="1:21" x14ac:dyDescent="0.2">
      <c r="A129" s="37">
        <v>1998</v>
      </c>
      <c r="B129" s="53">
        <f t="shared" si="22"/>
        <v>211</v>
      </c>
      <c r="C129" s="54"/>
      <c r="D129" s="16">
        <f t="shared" si="17"/>
        <v>2</v>
      </c>
      <c r="E129" s="16"/>
      <c r="F129" s="55">
        <v>2</v>
      </c>
      <c r="G129" s="56"/>
      <c r="H129" s="16">
        <f t="shared" si="18"/>
        <v>0</v>
      </c>
      <c r="I129" s="16"/>
      <c r="J129" s="16"/>
      <c r="K129" s="55">
        <v>0</v>
      </c>
      <c r="L129" s="56"/>
      <c r="M129" s="16">
        <f t="shared" si="19"/>
        <v>0</v>
      </c>
      <c r="N129" s="55"/>
      <c r="O129" s="56"/>
      <c r="P129" s="54">
        <f t="shared" si="20"/>
        <v>5</v>
      </c>
      <c r="Q129" s="55">
        <v>5</v>
      </c>
      <c r="R129" s="56"/>
      <c r="S129" s="37">
        <f t="shared" si="21"/>
        <v>4</v>
      </c>
      <c r="T129" s="55">
        <v>4</v>
      </c>
      <c r="U129" s="56"/>
    </row>
    <row r="130" spans="1:21" x14ac:dyDescent="0.2">
      <c r="A130" s="37">
        <v>1998</v>
      </c>
      <c r="B130" s="53">
        <f t="shared" si="22"/>
        <v>212</v>
      </c>
      <c r="C130" s="54"/>
      <c r="D130" s="16">
        <f t="shared" si="17"/>
        <v>1</v>
      </c>
      <c r="E130" s="16"/>
      <c r="F130" s="55">
        <v>1</v>
      </c>
      <c r="G130" s="56"/>
      <c r="H130" s="16">
        <f t="shared" si="18"/>
        <v>0</v>
      </c>
      <c r="I130" s="16"/>
      <c r="J130" s="16"/>
      <c r="K130" s="55">
        <v>0</v>
      </c>
      <c r="L130" s="56"/>
      <c r="M130" s="16">
        <f t="shared" si="19"/>
        <v>0</v>
      </c>
      <c r="N130" s="55"/>
      <c r="O130" s="56"/>
      <c r="P130" s="54">
        <f t="shared" si="20"/>
        <v>5</v>
      </c>
      <c r="Q130" s="55">
        <v>5</v>
      </c>
      <c r="R130" s="56"/>
      <c r="S130" s="37">
        <f t="shared" si="21"/>
        <v>2</v>
      </c>
      <c r="T130" s="55">
        <v>2</v>
      </c>
      <c r="U130" s="56"/>
    </row>
    <row r="131" spans="1:21" ht="13.5" thickBot="1" x14ac:dyDescent="0.25">
      <c r="A131" s="37">
        <v>1998</v>
      </c>
      <c r="B131" s="53">
        <f t="shared" si="22"/>
        <v>213</v>
      </c>
      <c r="C131" s="71"/>
      <c r="D131" s="61">
        <f t="shared" si="17"/>
        <v>1</v>
      </c>
      <c r="E131" s="61"/>
      <c r="F131" s="59">
        <v>1</v>
      </c>
      <c r="G131" s="60"/>
      <c r="H131" s="61">
        <f t="shared" si="18"/>
        <v>0</v>
      </c>
      <c r="I131" s="61"/>
      <c r="J131" s="61"/>
      <c r="K131" s="59">
        <v>0</v>
      </c>
      <c r="L131" s="60"/>
      <c r="M131" s="61">
        <f t="shared" si="19"/>
        <v>0</v>
      </c>
      <c r="N131" s="59"/>
      <c r="O131" s="60"/>
      <c r="P131" s="71">
        <f t="shared" si="20"/>
        <v>3</v>
      </c>
      <c r="Q131" s="59">
        <v>3</v>
      </c>
      <c r="R131" s="60"/>
      <c r="S131" s="85">
        <f t="shared" si="21"/>
        <v>0</v>
      </c>
      <c r="T131" s="59">
        <v>0</v>
      </c>
      <c r="U131" s="60"/>
    </row>
    <row r="132" spans="1:21" ht="13.5" thickTop="1" x14ac:dyDescent="0.2">
      <c r="A132" s="37">
        <v>1998</v>
      </c>
      <c r="B132" s="53">
        <v>214</v>
      </c>
      <c r="C132" s="54"/>
      <c r="D132" s="16">
        <f t="shared" ref="D132:D147" si="23">F132+G132</f>
        <v>1</v>
      </c>
      <c r="E132" s="16"/>
      <c r="F132" s="55">
        <v>1</v>
      </c>
      <c r="G132" s="56"/>
      <c r="H132" s="16">
        <f t="shared" ref="H132:H162" si="24">SUM(K132:L132)</f>
        <v>0</v>
      </c>
      <c r="I132" s="16"/>
      <c r="J132" s="16"/>
      <c r="K132" s="55"/>
      <c r="L132" s="56"/>
      <c r="M132" s="16">
        <f t="shared" ref="M132:M162" si="25">N132+O132</f>
        <v>0</v>
      </c>
      <c r="N132" s="55"/>
      <c r="O132" s="56"/>
      <c r="P132" s="62">
        <f t="shared" ref="P132:P162" si="26">SUM(Q132:R132)</f>
        <v>5</v>
      </c>
      <c r="Q132" s="55">
        <v>5</v>
      </c>
      <c r="R132" s="56"/>
      <c r="S132" s="16">
        <f t="shared" ref="S132:S162" si="27">T132+U132</f>
        <v>0</v>
      </c>
      <c r="T132" s="55">
        <v>0</v>
      </c>
      <c r="U132" s="56"/>
    </row>
    <row r="133" spans="1:21" x14ac:dyDescent="0.2">
      <c r="A133" s="37">
        <v>1998</v>
      </c>
      <c r="B133" s="53">
        <f t="shared" ref="B133:B162" si="28">B132+1</f>
        <v>215</v>
      </c>
      <c r="C133" s="54"/>
      <c r="D133" s="16">
        <f t="shared" si="23"/>
        <v>0</v>
      </c>
      <c r="E133" s="16"/>
      <c r="F133" s="55">
        <v>0</v>
      </c>
      <c r="G133" s="56"/>
      <c r="H133" s="16">
        <f t="shared" si="24"/>
        <v>0</v>
      </c>
      <c r="I133" s="16"/>
      <c r="J133" s="16"/>
      <c r="K133" s="55"/>
      <c r="L133" s="56"/>
      <c r="M133" s="16">
        <f t="shared" si="25"/>
        <v>0</v>
      </c>
      <c r="N133" s="55"/>
      <c r="O133" s="56"/>
      <c r="P133" s="62">
        <f t="shared" si="26"/>
        <v>0</v>
      </c>
      <c r="Q133" s="55">
        <v>0</v>
      </c>
      <c r="R133" s="56"/>
      <c r="S133" s="16">
        <f t="shared" si="27"/>
        <v>0</v>
      </c>
      <c r="T133" s="55">
        <v>0</v>
      </c>
      <c r="U133" s="56"/>
    </row>
    <row r="134" spans="1:21" x14ac:dyDescent="0.2">
      <c r="A134" s="37">
        <v>1998</v>
      </c>
      <c r="B134" s="53">
        <f t="shared" si="28"/>
        <v>216</v>
      </c>
      <c r="C134" s="54"/>
      <c r="D134" s="16">
        <f t="shared" si="23"/>
        <v>0</v>
      </c>
      <c r="E134" s="16"/>
      <c r="F134" s="55">
        <v>0</v>
      </c>
      <c r="G134" s="56"/>
      <c r="H134" s="16">
        <f t="shared" si="24"/>
        <v>0</v>
      </c>
      <c r="I134" s="16"/>
      <c r="J134" s="16"/>
      <c r="K134" s="55"/>
      <c r="L134" s="56"/>
      <c r="M134" s="16">
        <f t="shared" si="25"/>
        <v>0</v>
      </c>
      <c r="N134" s="55"/>
      <c r="O134" s="56"/>
      <c r="P134" s="62">
        <f t="shared" si="26"/>
        <v>2</v>
      </c>
      <c r="Q134" s="55">
        <v>2</v>
      </c>
      <c r="R134" s="56"/>
      <c r="S134" s="16">
        <f t="shared" si="27"/>
        <v>0</v>
      </c>
      <c r="T134" s="55">
        <v>0</v>
      </c>
      <c r="U134" s="56"/>
    </row>
    <row r="135" spans="1:21" x14ac:dyDescent="0.2">
      <c r="A135" s="37">
        <v>1998</v>
      </c>
      <c r="B135" s="53">
        <f t="shared" si="28"/>
        <v>217</v>
      </c>
      <c r="C135" s="54"/>
      <c r="D135" s="16">
        <f t="shared" si="23"/>
        <v>1</v>
      </c>
      <c r="E135" s="16"/>
      <c r="F135" s="55">
        <v>1</v>
      </c>
      <c r="G135" s="56"/>
      <c r="H135" s="16">
        <f t="shared" si="24"/>
        <v>0</v>
      </c>
      <c r="I135" s="16"/>
      <c r="J135" s="16"/>
      <c r="K135" s="55"/>
      <c r="L135" s="56"/>
      <c r="M135" s="16">
        <f t="shared" si="25"/>
        <v>0</v>
      </c>
      <c r="N135" s="55"/>
      <c r="O135" s="56"/>
      <c r="P135" s="62">
        <f t="shared" si="26"/>
        <v>2</v>
      </c>
      <c r="Q135" s="55">
        <v>2</v>
      </c>
      <c r="R135" s="56"/>
      <c r="S135" s="16">
        <f t="shared" si="27"/>
        <v>1</v>
      </c>
      <c r="T135" s="55">
        <v>1</v>
      </c>
      <c r="U135" s="56"/>
    </row>
    <row r="136" spans="1:21" x14ac:dyDescent="0.2">
      <c r="A136" s="37">
        <v>1998</v>
      </c>
      <c r="B136" s="48">
        <f t="shared" si="28"/>
        <v>218</v>
      </c>
      <c r="C136" s="49"/>
      <c r="D136" s="50">
        <f t="shared" si="23"/>
        <v>0</v>
      </c>
      <c r="E136" s="50"/>
      <c r="F136" s="51">
        <v>0</v>
      </c>
      <c r="G136" s="52"/>
      <c r="H136" s="50">
        <f t="shared" si="24"/>
        <v>0</v>
      </c>
      <c r="I136" s="50"/>
      <c r="J136" s="50"/>
      <c r="K136" s="51"/>
      <c r="L136" s="52"/>
      <c r="M136" s="50">
        <f t="shared" si="25"/>
        <v>0</v>
      </c>
      <c r="N136" s="51"/>
      <c r="O136" s="52"/>
      <c r="P136" s="82">
        <f t="shared" si="26"/>
        <v>2</v>
      </c>
      <c r="Q136" s="51">
        <v>2</v>
      </c>
      <c r="R136" s="52"/>
      <c r="S136" s="50">
        <f t="shared" si="27"/>
        <v>2</v>
      </c>
      <c r="T136" s="51">
        <v>2</v>
      </c>
      <c r="U136" s="52"/>
    </row>
    <row r="137" spans="1:21" x14ac:dyDescent="0.2">
      <c r="A137" s="37">
        <v>1998</v>
      </c>
      <c r="B137" s="53">
        <f t="shared" si="28"/>
        <v>219</v>
      </c>
      <c r="C137" s="54"/>
      <c r="D137" s="16">
        <f t="shared" si="23"/>
        <v>1</v>
      </c>
      <c r="E137" s="16"/>
      <c r="F137" s="55">
        <v>1</v>
      </c>
      <c r="G137" s="56"/>
      <c r="H137" s="16">
        <f t="shared" si="24"/>
        <v>0</v>
      </c>
      <c r="I137" s="16"/>
      <c r="J137" s="16"/>
      <c r="K137" s="55"/>
      <c r="L137" s="56"/>
      <c r="M137" s="16">
        <f t="shared" si="25"/>
        <v>0</v>
      </c>
      <c r="N137" s="55"/>
      <c r="O137" s="56"/>
      <c r="P137" s="62">
        <f t="shared" si="26"/>
        <v>0</v>
      </c>
      <c r="Q137" s="55">
        <v>0</v>
      </c>
      <c r="R137" s="56"/>
      <c r="S137" s="16">
        <f t="shared" si="27"/>
        <v>0</v>
      </c>
      <c r="T137" s="55">
        <v>0</v>
      </c>
      <c r="U137" s="56"/>
    </row>
    <row r="138" spans="1:21" x14ac:dyDescent="0.2">
      <c r="A138" s="37">
        <v>1998</v>
      </c>
      <c r="B138" s="53">
        <f t="shared" si="28"/>
        <v>220</v>
      </c>
      <c r="C138" s="54"/>
      <c r="D138" s="16">
        <f t="shared" si="23"/>
        <v>1</v>
      </c>
      <c r="E138" s="16"/>
      <c r="F138" s="55">
        <v>1</v>
      </c>
      <c r="G138" s="56"/>
      <c r="H138" s="16">
        <f t="shared" si="24"/>
        <v>0</v>
      </c>
      <c r="I138" s="16"/>
      <c r="J138" s="16"/>
      <c r="K138" s="55"/>
      <c r="L138" s="56"/>
      <c r="M138" s="16">
        <f t="shared" si="25"/>
        <v>0</v>
      </c>
      <c r="N138" s="55"/>
      <c r="O138" s="56"/>
      <c r="P138" s="62">
        <f t="shared" si="26"/>
        <v>0</v>
      </c>
      <c r="Q138" s="55">
        <v>0</v>
      </c>
      <c r="R138" s="56"/>
      <c r="S138" s="16">
        <f t="shared" si="27"/>
        <v>0</v>
      </c>
      <c r="T138" s="55">
        <v>0</v>
      </c>
      <c r="U138" s="56"/>
    </row>
    <row r="139" spans="1:21" s="90" customFormat="1" x14ac:dyDescent="0.2">
      <c r="A139" s="37">
        <v>1998</v>
      </c>
      <c r="B139" s="87">
        <f t="shared" si="28"/>
        <v>221</v>
      </c>
      <c r="C139" s="88"/>
      <c r="D139" s="89">
        <f t="shared" si="23"/>
        <v>0</v>
      </c>
      <c r="E139" s="89"/>
      <c r="F139" s="91">
        <v>0</v>
      </c>
      <c r="G139" s="92"/>
      <c r="H139" s="89">
        <f t="shared" si="24"/>
        <v>0</v>
      </c>
      <c r="I139" s="89"/>
      <c r="J139" s="89"/>
      <c r="K139" s="91"/>
      <c r="L139" s="92"/>
      <c r="M139" s="89">
        <f t="shared" si="25"/>
        <v>0</v>
      </c>
      <c r="N139" s="91"/>
      <c r="O139" s="92"/>
      <c r="P139" s="93">
        <f t="shared" si="26"/>
        <v>3</v>
      </c>
      <c r="Q139" s="91">
        <v>3</v>
      </c>
      <c r="R139" s="92"/>
      <c r="S139" s="89">
        <f t="shared" si="27"/>
        <v>2</v>
      </c>
      <c r="T139" s="91">
        <v>2</v>
      </c>
      <c r="U139" s="92"/>
    </row>
    <row r="140" spans="1:21" x14ac:dyDescent="0.2">
      <c r="A140" s="37">
        <v>1998</v>
      </c>
      <c r="B140" s="53">
        <f t="shared" si="28"/>
        <v>222</v>
      </c>
      <c r="C140" s="54"/>
      <c r="D140" s="16">
        <f t="shared" si="23"/>
        <v>1</v>
      </c>
      <c r="E140" s="16"/>
      <c r="F140" s="55">
        <v>1</v>
      </c>
      <c r="G140" s="56"/>
      <c r="H140" s="16">
        <f t="shared" si="24"/>
        <v>0</v>
      </c>
      <c r="I140" s="16"/>
      <c r="J140" s="16"/>
      <c r="K140" s="55"/>
      <c r="L140" s="56"/>
      <c r="M140" s="16">
        <f t="shared" si="25"/>
        <v>0</v>
      </c>
      <c r="N140" s="55"/>
      <c r="O140" s="56"/>
      <c r="P140" s="62">
        <f t="shared" si="26"/>
        <v>3</v>
      </c>
      <c r="Q140" s="55">
        <v>3</v>
      </c>
      <c r="R140" s="56"/>
      <c r="S140" s="16">
        <f t="shared" si="27"/>
        <v>2</v>
      </c>
      <c r="T140" s="55">
        <v>2</v>
      </c>
      <c r="U140" s="56"/>
    </row>
    <row r="141" spans="1:21" x14ac:dyDescent="0.2">
      <c r="A141" s="37">
        <v>1998</v>
      </c>
      <c r="B141" s="48">
        <f t="shared" si="28"/>
        <v>223</v>
      </c>
      <c r="C141" s="49"/>
      <c r="D141" s="50">
        <f t="shared" si="23"/>
        <v>0</v>
      </c>
      <c r="E141" s="50"/>
      <c r="F141" s="51">
        <v>0</v>
      </c>
      <c r="G141" s="52"/>
      <c r="H141" s="50">
        <f t="shared" si="24"/>
        <v>0</v>
      </c>
      <c r="I141" s="50"/>
      <c r="J141" s="50"/>
      <c r="K141" s="51"/>
      <c r="L141" s="52"/>
      <c r="M141" s="50">
        <f t="shared" si="25"/>
        <v>0</v>
      </c>
      <c r="N141" s="51"/>
      <c r="O141" s="52"/>
      <c r="P141" s="82">
        <f t="shared" si="26"/>
        <v>1</v>
      </c>
      <c r="Q141" s="51">
        <v>1</v>
      </c>
      <c r="R141" s="52"/>
      <c r="S141" s="50">
        <f t="shared" si="27"/>
        <v>0</v>
      </c>
      <c r="T141" s="51">
        <v>0</v>
      </c>
      <c r="U141" s="52"/>
    </row>
    <row r="142" spans="1:21" x14ac:dyDescent="0.2">
      <c r="A142" s="37">
        <v>1998</v>
      </c>
      <c r="B142" s="53">
        <f t="shared" si="28"/>
        <v>224</v>
      </c>
      <c r="C142" s="54"/>
      <c r="D142" s="16">
        <f t="shared" si="23"/>
        <v>1</v>
      </c>
      <c r="E142" s="16"/>
      <c r="F142" s="55">
        <v>1</v>
      </c>
      <c r="G142" s="56"/>
      <c r="H142" s="16">
        <f t="shared" si="24"/>
        <v>0</v>
      </c>
      <c r="I142" s="16"/>
      <c r="J142" s="16"/>
      <c r="K142" s="55"/>
      <c r="L142" s="56"/>
      <c r="M142" s="16">
        <f t="shared" si="25"/>
        <v>0</v>
      </c>
      <c r="N142" s="55"/>
      <c r="O142" s="56"/>
      <c r="P142" s="62">
        <f t="shared" si="26"/>
        <v>1</v>
      </c>
      <c r="Q142" s="55">
        <v>1</v>
      </c>
      <c r="R142" s="56"/>
      <c r="S142" s="16">
        <f t="shared" si="27"/>
        <v>0</v>
      </c>
      <c r="T142" s="55">
        <v>0</v>
      </c>
      <c r="U142" s="56"/>
    </row>
    <row r="143" spans="1:21" x14ac:dyDescent="0.2">
      <c r="A143" s="37">
        <v>1998</v>
      </c>
      <c r="B143" s="53">
        <f t="shared" si="28"/>
        <v>225</v>
      </c>
      <c r="C143" s="54"/>
      <c r="D143" s="16">
        <f t="shared" si="23"/>
        <v>0</v>
      </c>
      <c r="E143" s="16"/>
      <c r="F143" s="55">
        <v>0</v>
      </c>
      <c r="G143" s="56"/>
      <c r="H143" s="16">
        <f t="shared" si="24"/>
        <v>0</v>
      </c>
      <c r="I143" s="16"/>
      <c r="J143" s="16"/>
      <c r="K143" s="55"/>
      <c r="L143" s="56"/>
      <c r="M143" s="16">
        <f t="shared" si="25"/>
        <v>0</v>
      </c>
      <c r="N143" s="55"/>
      <c r="O143" s="56"/>
      <c r="P143" s="62">
        <f t="shared" si="26"/>
        <v>1</v>
      </c>
      <c r="Q143" s="55">
        <v>1</v>
      </c>
      <c r="R143" s="56"/>
      <c r="S143" s="16">
        <f t="shared" si="27"/>
        <v>0</v>
      </c>
      <c r="T143" s="55">
        <v>0</v>
      </c>
      <c r="U143" s="56"/>
    </row>
    <row r="144" spans="1:21" x14ac:dyDescent="0.2">
      <c r="A144" s="37">
        <v>1998</v>
      </c>
      <c r="B144" s="53">
        <f t="shared" si="28"/>
        <v>226</v>
      </c>
      <c r="C144" s="54"/>
      <c r="D144" s="16">
        <f t="shared" si="23"/>
        <v>0</v>
      </c>
      <c r="E144" s="16"/>
      <c r="F144" s="55">
        <v>0</v>
      </c>
      <c r="G144" s="56"/>
      <c r="H144" s="16">
        <f t="shared" si="24"/>
        <v>0</v>
      </c>
      <c r="I144" s="16"/>
      <c r="J144" s="16"/>
      <c r="K144" s="55"/>
      <c r="L144" s="56"/>
      <c r="M144" s="16">
        <f t="shared" si="25"/>
        <v>0</v>
      </c>
      <c r="N144" s="55"/>
      <c r="O144" s="56"/>
      <c r="P144" s="62">
        <f t="shared" si="26"/>
        <v>1</v>
      </c>
      <c r="Q144" s="55">
        <v>1</v>
      </c>
      <c r="R144" s="56"/>
      <c r="S144" s="16">
        <f t="shared" si="27"/>
        <v>0</v>
      </c>
      <c r="T144" s="55">
        <v>0</v>
      </c>
      <c r="U144" s="56"/>
    </row>
    <row r="145" spans="1:21" x14ac:dyDescent="0.2">
      <c r="A145" s="37">
        <v>1998</v>
      </c>
      <c r="B145" s="53">
        <f t="shared" si="28"/>
        <v>227</v>
      </c>
      <c r="C145" s="54"/>
      <c r="D145" s="16">
        <f t="shared" si="23"/>
        <v>0</v>
      </c>
      <c r="E145" s="16"/>
      <c r="F145" s="55">
        <v>0</v>
      </c>
      <c r="G145" s="56"/>
      <c r="H145" s="16">
        <f t="shared" si="24"/>
        <v>0</v>
      </c>
      <c r="I145" s="16"/>
      <c r="J145" s="16"/>
      <c r="K145" s="55"/>
      <c r="L145" s="56"/>
      <c r="M145" s="16">
        <f t="shared" si="25"/>
        <v>0</v>
      </c>
      <c r="N145" s="55"/>
      <c r="O145" s="56"/>
      <c r="P145" s="62">
        <f t="shared" si="26"/>
        <v>1</v>
      </c>
      <c r="Q145" s="55">
        <v>1</v>
      </c>
      <c r="R145" s="56"/>
      <c r="S145" s="16">
        <f t="shared" si="27"/>
        <v>0</v>
      </c>
      <c r="T145" s="55">
        <v>0</v>
      </c>
      <c r="U145" s="56"/>
    </row>
    <row r="146" spans="1:21" x14ac:dyDescent="0.2">
      <c r="A146" s="37">
        <v>1998</v>
      </c>
      <c r="B146" s="48">
        <f t="shared" si="28"/>
        <v>228</v>
      </c>
      <c r="C146" s="49"/>
      <c r="D146" s="50">
        <f t="shared" si="23"/>
        <v>0</v>
      </c>
      <c r="E146" s="50"/>
      <c r="F146" s="51">
        <v>0</v>
      </c>
      <c r="G146" s="52"/>
      <c r="H146" s="50">
        <f t="shared" si="24"/>
        <v>0</v>
      </c>
      <c r="I146" s="50"/>
      <c r="J146" s="50"/>
      <c r="K146" s="51"/>
      <c r="L146" s="52"/>
      <c r="M146" s="50">
        <f t="shared" si="25"/>
        <v>0</v>
      </c>
      <c r="N146" s="51"/>
      <c r="O146" s="52"/>
      <c r="P146" s="82">
        <f t="shared" si="26"/>
        <v>3</v>
      </c>
      <c r="Q146" s="51">
        <v>3</v>
      </c>
      <c r="R146" s="52"/>
      <c r="S146" s="50">
        <f t="shared" si="27"/>
        <v>1</v>
      </c>
      <c r="T146" s="51">
        <v>1</v>
      </c>
      <c r="U146" s="52"/>
    </row>
    <row r="147" spans="1:21" x14ac:dyDescent="0.2">
      <c r="A147" s="37">
        <v>1998</v>
      </c>
      <c r="B147" s="53">
        <f t="shared" si="28"/>
        <v>229</v>
      </c>
      <c r="C147" s="54"/>
      <c r="D147" s="16">
        <f t="shared" si="23"/>
        <v>0</v>
      </c>
      <c r="E147" s="16"/>
      <c r="F147" s="55">
        <v>0</v>
      </c>
      <c r="G147" s="56"/>
      <c r="H147" s="16">
        <f t="shared" si="24"/>
        <v>0</v>
      </c>
      <c r="I147" s="16"/>
      <c r="J147" s="16"/>
      <c r="K147" s="55"/>
      <c r="L147" s="56"/>
      <c r="M147" s="16">
        <f t="shared" si="25"/>
        <v>0</v>
      </c>
      <c r="N147" s="55"/>
      <c r="O147" s="56"/>
      <c r="P147" s="62">
        <f t="shared" si="26"/>
        <v>1</v>
      </c>
      <c r="Q147" s="55">
        <v>1</v>
      </c>
      <c r="R147" s="56"/>
      <c r="S147" s="16">
        <f t="shared" si="27"/>
        <v>1</v>
      </c>
      <c r="T147" s="55">
        <v>1</v>
      </c>
      <c r="U147" s="56"/>
    </row>
    <row r="148" spans="1:21" x14ac:dyDescent="0.2">
      <c r="A148" s="37">
        <v>1998</v>
      </c>
      <c r="B148" s="53">
        <f t="shared" si="28"/>
        <v>230</v>
      </c>
      <c r="C148" s="54"/>
      <c r="D148" s="16">
        <f>F148+G148</f>
        <v>0</v>
      </c>
      <c r="E148" s="16"/>
      <c r="F148" s="55">
        <v>0</v>
      </c>
      <c r="G148" s="56"/>
      <c r="H148" s="16">
        <f t="shared" si="24"/>
        <v>0</v>
      </c>
      <c r="I148" s="16"/>
      <c r="J148" s="16"/>
      <c r="K148" s="55"/>
      <c r="L148" s="56"/>
      <c r="M148" s="16">
        <f t="shared" si="25"/>
        <v>0</v>
      </c>
      <c r="N148" s="55"/>
      <c r="O148" s="56"/>
      <c r="P148" s="62">
        <f t="shared" si="26"/>
        <v>2</v>
      </c>
      <c r="Q148" s="55">
        <v>2</v>
      </c>
      <c r="R148" s="56"/>
      <c r="S148" s="16">
        <f t="shared" si="27"/>
        <v>1</v>
      </c>
      <c r="T148" s="55">
        <v>1</v>
      </c>
      <c r="U148" s="56"/>
    </row>
    <row r="149" spans="1:21" x14ac:dyDescent="0.2">
      <c r="A149" s="37">
        <v>1998</v>
      </c>
      <c r="B149" s="53">
        <f t="shared" si="28"/>
        <v>231</v>
      </c>
      <c r="C149" s="54"/>
      <c r="D149" s="16"/>
      <c r="E149" s="16">
        <f t="shared" ref="E149:E162" si="29">F149+G149</f>
        <v>2</v>
      </c>
      <c r="F149" s="55">
        <v>2</v>
      </c>
      <c r="G149" s="56"/>
      <c r="H149" s="16">
        <f t="shared" si="24"/>
        <v>0</v>
      </c>
      <c r="I149" s="16"/>
      <c r="J149" s="16"/>
      <c r="K149" s="55"/>
      <c r="L149" s="56"/>
      <c r="M149" s="16">
        <f t="shared" si="25"/>
        <v>0</v>
      </c>
      <c r="N149" s="55"/>
      <c r="O149" s="56"/>
      <c r="P149" s="62">
        <f t="shared" si="26"/>
        <v>3</v>
      </c>
      <c r="Q149" s="55">
        <v>3</v>
      </c>
      <c r="R149" s="56"/>
      <c r="S149" s="16">
        <f t="shared" si="27"/>
        <v>0</v>
      </c>
      <c r="T149" s="55">
        <v>0</v>
      </c>
      <c r="U149" s="56"/>
    </row>
    <row r="150" spans="1:21" x14ac:dyDescent="0.2">
      <c r="A150" s="37">
        <v>1998</v>
      </c>
      <c r="B150" s="53">
        <f t="shared" si="28"/>
        <v>232</v>
      </c>
      <c r="C150" s="54"/>
      <c r="D150" s="16"/>
      <c r="E150" s="16">
        <f t="shared" si="29"/>
        <v>0</v>
      </c>
      <c r="F150" s="55">
        <v>0</v>
      </c>
      <c r="G150" s="56"/>
      <c r="H150" s="16">
        <f t="shared" si="24"/>
        <v>0</v>
      </c>
      <c r="I150" s="16"/>
      <c r="J150" s="16"/>
      <c r="K150" s="55"/>
      <c r="L150" s="56"/>
      <c r="M150" s="16">
        <f t="shared" si="25"/>
        <v>0</v>
      </c>
      <c r="N150" s="55"/>
      <c r="O150" s="56"/>
      <c r="P150" s="62">
        <f t="shared" si="26"/>
        <v>0</v>
      </c>
      <c r="Q150" s="55">
        <v>0</v>
      </c>
      <c r="R150" s="56"/>
      <c r="S150" s="16">
        <f t="shared" si="27"/>
        <v>0</v>
      </c>
      <c r="T150" s="55">
        <v>0</v>
      </c>
      <c r="U150" s="56"/>
    </row>
    <row r="151" spans="1:21" x14ac:dyDescent="0.2">
      <c r="A151" s="37">
        <v>1998</v>
      </c>
      <c r="B151" s="48">
        <f t="shared" si="28"/>
        <v>233</v>
      </c>
      <c r="C151" s="49"/>
      <c r="D151" s="50"/>
      <c r="E151" s="50">
        <f t="shared" si="29"/>
        <v>0</v>
      </c>
      <c r="F151" s="51">
        <v>0</v>
      </c>
      <c r="G151" s="52"/>
      <c r="H151" s="50">
        <f t="shared" si="24"/>
        <v>0</v>
      </c>
      <c r="I151" s="50"/>
      <c r="J151" s="50"/>
      <c r="K151" s="51"/>
      <c r="L151" s="52"/>
      <c r="M151" s="50">
        <f t="shared" si="25"/>
        <v>0</v>
      </c>
      <c r="N151" s="51"/>
      <c r="O151" s="52"/>
      <c r="P151" s="82">
        <f t="shared" si="26"/>
        <v>0</v>
      </c>
      <c r="Q151" s="51">
        <v>0</v>
      </c>
      <c r="R151" s="52"/>
      <c r="S151" s="50">
        <f t="shared" si="27"/>
        <v>0</v>
      </c>
      <c r="T151" s="51">
        <v>0</v>
      </c>
      <c r="U151" s="52"/>
    </row>
    <row r="152" spans="1:21" x14ac:dyDescent="0.2">
      <c r="A152" s="37">
        <v>1998</v>
      </c>
      <c r="B152" s="53">
        <f t="shared" si="28"/>
        <v>234</v>
      </c>
      <c r="C152" s="54"/>
      <c r="D152" s="16"/>
      <c r="E152" s="16">
        <f t="shared" si="29"/>
        <v>0</v>
      </c>
      <c r="F152" s="55">
        <v>0</v>
      </c>
      <c r="G152" s="56"/>
      <c r="H152" s="16">
        <f t="shared" si="24"/>
        <v>0</v>
      </c>
      <c r="I152" s="16"/>
      <c r="J152" s="16"/>
      <c r="K152" s="55"/>
      <c r="L152" s="56"/>
      <c r="M152" s="16">
        <f t="shared" si="25"/>
        <v>0</v>
      </c>
      <c r="N152" s="55"/>
      <c r="O152" s="56"/>
      <c r="P152" s="62">
        <f t="shared" si="26"/>
        <v>2</v>
      </c>
      <c r="Q152" s="55">
        <v>2</v>
      </c>
      <c r="R152" s="56"/>
      <c r="S152" s="16">
        <f t="shared" si="27"/>
        <v>0</v>
      </c>
      <c r="T152" s="55">
        <v>0</v>
      </c>
      <c r="U152" s="56"/>
    </row>
    <row r="153" spans="1:21" x14ac:dyDescent="0.2">
      <c r="A153" s="37">
        <v>1998</v>
      </c>
      <c r="B153" s="53">
        <f t="shared" si="28"/>
        <v>235</v>
      </c>
      <c r="C153" s="54"/>
      <c r="D153" s="16"/>
      <c r="E153" s="16">
        <f t="shared" si="29"/>
        <v>0</v>
      </c>
      <c r="F153" s="55">
        <v>0</v>
      </c>
      <c r="G153" s="56"/>
      <c r="H153" s="16">
        <f t="shared" si="24"/>
        <v>0</v>
      </c>
      <c r="I153" s="16"/>
      <c r="J153" s="16"/>
      <c r="K153" s="55"/>
      <c r="L153" s="56"/>
      <c r="M153" s="16">
        <f t="shared" si="25"/>
        <v>0</v>
      </c>
      <c r="N153" s="55"/>
      <c r="O153" s="56"/>
      <c r="P153" s="62">
        <f t="shared" si="26"/>
        <v>0</v>
      </c>
      <c r="Q153" s="55">
        <v>0</v>
      </c>
      <c r="R153" s="56"/>
      <c r="S153" s="16">
        <f t="shared" si="27"/>
        <v>0</v>
      </c>
      <c r="T153" s="55">
        <v>0</v>
      </c>
      <c r="U153" s="56"/>
    </row>
    <row r="154" spans="1:21" x14ac:dyDescent="0.2">
      <c r="A154" s="37">
        <v>1998</v>
      </c>
      <c r="B154" s="53">
        <f t="shared" si="28"/>
        <v>236</v>
      </c>
      <c r="C154" s="54"/>
      <c r="D154" s="16"/>
      <c r="E154" s="16">
        <f t="shared" si="29"/>
        <v>0</v>
      </c>
      <c r="F154" s="55">
        <v>0</v>
      </c>
      <c r="G154" s="56"/>
      <c r="H154" s="16">
        <f t="shared" si="24"/>
        <v>0</v>
      </c>
      <c r="I154" s="16"/>
      <c r="J154" s="16"/>
      <c r="K154" s="55"/>
      <c r="L154" s="56"/>
      <c r="M154" s="16">
        <f t="shared" si="25"/>
        <v>0</v>
      </c>
      <c r="N154" s="55"/>
      <c r="O154" s="56"/>
      <c r="P154" s="62">
        <f t="shared" si="26"/>
        <v>2</v>
      </c>
      <c r="Q154" s="55">
        <v>2</v>
      </c>
      <c r="R154" s="56"/>
      <c r="S154" s="16">
        <f t="shared" si="27"/>
        <v>1</v>
      </c>
      <c r="T154" s="55">
        <v>1</v>
      </c>
      <c r="U154" s="56"/>
    </row>
    <row r="155" spans="1:21" x14ac:dyDescent="0.2">
      <c r="A155" s="37">
        <v>1998</v>
      </c>
      <c r="B155" s="53">
        <f t="shared" si="28"/>
        <v>237</v>
      </c>
      <c r="C155" s="54"/>
      <c r="D155" s="16"/>
      <c r="E155" s="16">
        <f t="shared" si="29"/>
        <v>0</v>
      </c>
      <c r="F155" s="55">
        <v>0</v>
      </c>
      <c r="G155" s="56"/>
      <c r="H155" s="16">
        <f t="shared" si="24"/>
        <v>0</v>
      </c>
      <c r="I155" s="16"/>
      <c r="J155" s="16"/>
      <c r="K155" s="55"/>
      <c r="L155" s="56"/>
      <c r="M155" s="16">
        <f t="shared" si="25"/>
        <v>0</v>
      </c>
      <c r="N155" s="55"/>
      <c r="O155" s="56"/>
      <c r="P155" s="62">
        <f t="shared" si="26"/>
        <v>0</v>
      </c>
      <c r="Q155" s="55">
        <v>0</v>
      </c>
      <c r="R155" s="56"/>
      <c r="S155" s="16">
        <f t="shared" si="27"/>
        <v>0</v>
      </c>
      <c r="T155" s="55">
        <v>0</v>
      </c>
      <c r="U155" s="56"/>
    </row>
    <row r="156" spans="1:21" x14ac:dyDescent="0.2">
      <c r="A156" s="37">
        <v>1998</v>
      </c>
      <c r="B156" s="48">
        <f t="shared" si="28"/>
        <v>238</v>
      </c>
      <c r="C156" s="49"/>
      <c r="D156" s="50"/>
      <c r="E156" s="50">
        <f t="shared" si="29"/>
        <v>0</v>
      </c>
      <c r="F156" s="51">
        <v>0</v>
      </c>
      <c r="G156" s="52"/>
      <c r="H156" s="50">
        <f t="shared" si="24"/>
        <v>0</v>
      </c>
      <c r="I156" s="50"/>
      <c r="J156" s="50"/>
      <c r="K156" s="51"/>
      <c r="L156" s="52"/>
      <c r="M156" s="50">
        <f t="shared" si="25"/>
        <v>0</v>
      </c>
      <c r="N156" s="51"/>
      <c r="O156" s="52"/>
      <c r="P156" s="82">
        <f t="shared" si="26"/>
        <v>2</v>
      </c>
      <c r="Q156" s="51">
        <v>2</v>
      </c>
      <c r="R156" s="52"/>
      <c r="S156" s="50">
        <f t="shared" si="27"/>
        <v>1</v>
      </c>
      <c r="T156" s="51">
        <v>1</v>
      </c>
      <c r="U156" s="52"/>
    </row>
    <row r="157" spans="1:21" x14ac:dyDescent="0.2">
      <c r="A157" s="37">
        <v>1998</v>
      </c>
      <c r="B157" s="53">
        <f t="shared" si="28"/>
        <v>239</v>
      </c>
      <c r="C157" s="54"/>
      <c r="D157" s="16"/>
      <c r="E157" s="16">
        <f t="shared" si="29"/>
        <v>0</v>
      </c>
      <c r="F157" s="55">
        <v>0</v>
      </c>
      <c r="G157" s="56"/>
      <c r="H157" s="16">
        <f t="shared" si="24"/>
        <v>0</v>
      </c>
      <c r="I157" s="16"/>
      <c r="J157" s="16"/>
      <c r="K157" s="55"/>
      <c r="L157" s="56"/>
      <c r="M157" s="16">
        <f t="shared" si="25"/>
        <v>0</v>
      </c>
      <c r="N157" s="55"/>
      <c r="O157" s="56"/>
      <c r="P157" s="62">
        <f t="shared" si="26"/>
        <v>2</v>
      </c>
      <c r="Q157" s="55">
        <v>2</v>
      </c>
      <c r="R157" s="56"/>
      <c r="S157" s="16">
        <f t="shared" si="27"/>
        <v>0</v>
      </c>
      <c r="T157" s="55">
        <v>0</v>
      </c>
      <c r="U157" s="56"/>
    </row>
    <row r="158" spans="1:21" x14ac:dyDescent="0.2">
      <c r="A158" s="37">
        <v>1998</v>
      </c>
      <c r="B158" s="53">
        <f t="shared" si="28"/>
        <v>240</v>
      </c>
      <c r="C158" s="54"/>
      <c r="D158" s="16"/>
      <c r="E158" s="16">
        <f t="shared" si="29"/>
        <v>0</v>
      </c>
      <c r="F158" s="55">
        <v>0</v>
      </c>
      <c r="G158" s="56"/>
      <c r="H158" s="16">
        <f t="shared" si="24"/>
        <v>1</v>
      </c>
      <c r="I158" s="16"/>
      <c r="J158" s="16"/>
      <c r="K158" s="55">
        <v>1</v>
      </c>
      <c r="L158" s="56"/>
      <c r="M158" s="16">
        <f t="shared" si="25"/>
        <v>0</v>
      </c>
      <c r="N158" s="55"/>
      <c r="O158" s="56"/>
      <c r="P158" s="54">
        <f t="shared" si="26"/>
        <v>2</v>
      </c>
      <c r="Q158" s="55">
        <v>2</v>
      </c>
      <c r="R158" s="56"/>
      <c r="S158" s="37">
        <f t="shared" si="27"/>
        <v>1</v>
      </c>
      <c r="T158" s="55">
        <v>1</v>
      </c>
      <c r="U158" s="56"/>
    </row>
    <row r="159" spans="1:21" x14ac:dyDescent="0.2">
      <c r="A159" s="37">
        <v>1998</v>
      </c>
      <c r="B159" s="53">
        <f t="shared" si="28"/>
        <v>241</v>
      </c>
      <c r="C159" s="54"/>
      <c r="D159" s="16"/>
      <c r="E159" s="16">
        <f t="shared" si="29"/>
        <v>1</v>
      </c>
      <c r="F159" s="55">
        <v>1</v>
      </c>
      <c r="G159" s="56"/>
      <c r="H159" s="16">
        <f t="shared" si="24"/>
        <v>0</v>
      </c>
      <c r="I159" s="16"/>
      <c r="J159" s="16"/>
      <c r="K159" s="55"/>
      <c r="L159" s="56"/>
      <c r="M159" s="16">
        <f t="shared" si="25"/>
        <v>0</v>
      </c>
      <c r="N159" s="55"/>
      <c r="O159" s="56"/>
      <c r="P159" s="54">
        <f t="shared" si="26"/>
        <v>3</v>
      </c>
      <c r="Q159" s="55">
        <v>3</v>
      </c>
      <c r="R159" s="56"/>
      <c r="S159" s="37">
        <f t="shared" si="27"/>
        <v>1</v>
      </c>
      <c r="T159" s="55">
        <v>1</v>
      </c>
      <c r="U159" s="56"/>
    </row>
    <row r="160" spans="1:21" x14ac:dyDescent="0.2">
      <c r="A160" s="37">
        <v>1998</v>
      </c>
      <c r="B160" s="53">
        <f t="shared" si="28"/>
        <v>242</v>
      </c>
      <c r="C160" s="54"/>
      <c r="D160" s="16"/>
      <c r="E160" s="16">
        <f t="shared" si="29"/>
        <v>0</v>
      </c>
      <c r="F160" s="55">
        <v>0</v>
      </c>
      <c r="G160" s="56"/>
      <c r="H160" s="16">
        <f t="shared" si="24"/>
        <v>0</v>
      </c>
      <c r="I160" s="16"/>
      <c r="J160" s="16"/>
      <c r="K160" s="55"/>
      <c r="L160" s="56"/>
      <c r="M160" s="16">
        <f t="shared" si="25"/>
        <v>0</v>
      </c>
      <c r="N160" s="55"/>
      <c r="O160" s="56"/>
      <c r="P160" s="54">
        <f t="shared" si="26"/>
        <v>2</v>
      </c>
      <c r="Q160" s="55">
        <v>2</v>
      </c>
      <c r="R160" s="56"/>
      <c r="S160" s="37">
        <f t="shared" si="27"/>
        <v>0</v>
      </c>
      <c r="T160" s="55">
        <v>0</v>
      </c>
      <c r="U160" s="56"/>
    </row>
    <row r="161" spans="1:21" x14ac:dyDescent="0.2">
      <c r="A161" s="37">
        <v>1998</v>
      </c>
      <c r="B161" s="53">
        <f t="shared" si="28"/>
        <v>243</v>
      </c>
      <c r="C161" s="54"/>
      <c r="D161" s="16"/>
      <c r="E161" s="16">
        <f t="shared" si="29"/>
        <v>1</v>
      </c>
      <c r="F161" s="55">
        <v>1</v>
      </c>
      <c r="G161" s="56"/>
      <c r="H161" s="16">
        <f t="shared" si="24"/>
        <v>0</v>
      </c>
      <c r="I161" s="16"/>
      <c r="J161" s="16"/>
      <c r="K161" s="55"/>
      <c r="L161" s="56"/>
      <c r="M161" s="16">
        <f t="shared" si="25"/>
        <v>0</v>
      </c>
      <c r="N161" s="55"/>
      <c r="O161" s="56"/>
      <c r="P161" s="54">
        <f t="shared" si="26"/>
        <v>3</v>
      </c>
      <c r="Q161" s="55">
        <v>3</v>
      </c>
      <c r="R161" s="56"/>
      <c r="S161" s="37">
        <f t="shared" si="27"/>
        <v>1</v>
      </c>
      <c r="T161" s="55">
        <v>1</v>
      </c>
      <c r="U161" s="56"/>
    </row>
    <row r="162" spans="1:21" ht="13.5" thickBot="1" x14ac:dyDescent="0.25">
      <c r="A162" s="37">
        <v>1998</v>
      </c>
      <c r="B162" s="53">
        <f t="shared" si="28"/>
        <v>244</v>
      </c>
      <c r="C162" s="71"/>
      <c r="D162" s="61"/>
      <c r="E162" s="61">
        <f t="shared" si="29"/>
        <v>0</v>
      </c>
      <c r="F162" s="59">
        <v>0</v>
      </c>
      <c r="G162" s="60"/>
      <c r="H162" s="61">
        <f t="shared" si="24"/>
        <v>0</v>
      </c>
      <c r="I162" s="61"/>
      <c r="J162" s="61"/>
      <c r="K162" s="59"/>
      <c r="L162" s="60"/>
      <c r="M162" s="61">
        <f t="shared" si="25"/>
        <v>0</v>
      </c>
      <c r="N162" s="59"/>
      <c r="O162" s="60"/>
      <c r="P162" s="71">
        <f t="shared" si="26"/>
        <v>5</v>
      </c>
      <c r="Q162" s="59">
        <v>5</v>
      </c>
      <c r="R162" s="60"/>
      <c r="S162" s="85">
        <f t="shared" si="27"/>
        <v>1</v>
      </c>
      <c r="T162" s="59">
        <v>1</v>
      </c>
      <c r="U162" s="60"/>
    </row>
    <row r="163" spans="1:21" ht="13.5" thickTop="1" x14ac:dyDescent="0.2">
      <c r="A163" s="37">
        <v>1998</v>
      </c>
      <c r="B163" s="53">
        <f>214+31</f>
        <v>245</v>
      </c>
      <c r="C163" s="54"/>
      <c r="D163" s="16"/>
      <c r="E163" s="16">
        <f>SUM(F163:G163)</f>
        <v>0</v>
      </c>
      <c r="F163" s="55">
        <v>0</v>
      </c>
      <c r="G163" s="56"/>
      <c r="H163" s="16">
        <f>SUM(K163:L163)</f>
        <v>0</v>
      </c>
      <c r="I163" s="16"/>
      <c r="J163" s="16"/>
      <c r="K163" s="55">
        <v>0</v>
      </c>
      <c r="L163" s="56"/>
      <c r="M163" s="16">
        <f>SUM(N163:O163)</f>
        <v>0</v>
      </c>
      <c r="N163" s="55"/>
      <c r="O163" s="56"/>
      <c r="P163" s="16">
        <f>SUM(Q163:R163)</f>
        <v>2</v>
      </c>
      <c r="Q163" s="55">
        <v>2</v>
      </c>
      <c r="R163" s="56"/>
      <c r="S163" s="16">
        <f>SUM(T163:U163)</f>
        <v>0</v>
      </c>
      <c r="T163" s="55">
        <v>0</v>
      </c>
      <c r="U163" s="56"/>
    </row>
    <row r="164" spans="1:21" x14ac:dyDescent="0.2">
      <c r="A164" s="37">
        <v>1998</v>
      </c>
      <c r="B164" s="53">
        <f t="shared" ref="B164:B192" si="30">B163+1</f>
        <v>246</v>
      </c>
      <c r="C164" s="54"/>
      <c r="D164" s="16"/>
      <c r="E164" s="16">
        <f t="shared" ref="E164:E192" si="31">SUM(F164:G164)</f>
        <v>0</v>
      </c>
      <c r="F164" s="55">
        <v>0</v>
      </c>
      <c r="G164" s="56"/>
      <c r="H164" s="16">
        <f t="shared" ref="H164:H192" si="32">SUM(K164:L164)</f>
        <v>0</v>
      </c>
      <c r="I164" s="16"/>
      <c r="J164" s="16"/>
      <c r="K164" s="55">
        <v>0</v>
      </c>
      <c r="L164" s="56"/>
      <c r="M164" s="16">
        <f t="shared" ref="M164:M192" si="33">SUM(N164:O164)</f>
        <v>0</v>
      </c>
      <c r="N164" s="55"/>
      <c r="O164" s="56"/>
      <c r="P164" s="16">
        <f t="shared" ref="P164:P192" si="34">SUM(Q164:R164)</f>
        <v>4</v>
      </c>
      <c r="Q164" s="55">
        <v>4</v>
      </c>
      <c r="R164" s="56"/>
      <c r="S164" s="16">
        <f t="shared" ref="S164:S192" si="35">SUM(T164:U164)</f>
        <v>1</v>
      </c>
      <c r="T164" s="55">
        <v>1</v>
      </c>
      <c r="U164" s="56"/>
    </row>
    <row r="165" spans="1:21" x14ac:dyDescent="0.2">
      <c r="A165" s="37">
        <v>1998</v>
      </c>
      <c r="B165" s="53">
        <f t="shared" si="30"/>
        <v>247</v>
      </c>
      <c r="C165" s="54"/>
      <c r="D165" s="16"/>
      <c r="E165" s="16">
        <f t="shared" si="31"/>
        <v>0</v>
      </c>
      <c r="F165" s="55">
        <v>0</v>
      </c>
      <c r="G165" s="56"/>
      <c r="H165" s="16">
        <f t="shared" si="32"/>
        <v>0</v>
      </c>
      <c r="I165" s="16"/>
      <c r="J165" s="16"/>
      <c r="K165" s="55">
        <v>0</v>
      </c>
      <c r="L165" s="56"/>
      <c r="M165" s="16">
        <f t="shared" si="33"/>
        <v>0</v>
      </c>
      <c r="N165" s="55"/>
      <c r="O165" s="56"/>
      <c r="P165" s="16">
        <f t="shared" si="34"/>
        <v>5</v>
      </c>
      <c r="Q165" s="55">
        <v>5</v>
      </c>
      <c r="R165" s="56"/>
      <c r="S165" s="16">
        <f t="shared" si="35"/>
        <v>1</v>
      </c>
      <c r="T165" s="55">
        <v>1</v>
      </c>
      <c r="U165" s="56"/>
    </row>
    <row r="166" spans="1:21" x14ac:dyDescent="0.2">
      <c r="A166" s="37">
        <v>1998</v>
      </c>
      <c r="B166" s="53">
        <f t="shared" si="30"/>
        <v>248</v>
      </c>
      <c r="C166" s="54"/>
      <c r="D166" s="16"/>
      <c r="E166" s="16">
        <f t="shared" si="31"/>
        <v>1</v>
      </c>
      <c r="F166" s="55">
        <v>1</v>
      </c>
      <c r="G166" s="56"/>
      <c r="H166" s="16">
        <f t="shared" si="32"/>
        <v>0</v>
      </c>
      <c r="I166" s="16"/>
      <c r="J166" s="16"/>
      <c r="K166" s="55">
        <v>0</v>
      </c>
      <c r="L166" s="56"/>
      <c r="M166" s="16">
        <f t="shared" si="33"/>
        <v>0</v>
      </c>
      <c r="N166" s="55"/>
      <c r="O166" s="56"/>
      <c r="P166" s="16">
        <f t="shared" si="34"/>
        <v>3</v>
      </c>
      <c r="Q166" s="55">
        <v>3</v>
      </c>
      <c r="R166" s="56"/>
      <c r="S166" s="16">
        <f t="shared" si="35"/>
        <v>1</v>
      </c>
      <c r="T166" s="55">
        <v>1</v>
      </c>
      <c r="U166" s="56"/>
    </row>
    <row r="167" spans="1:21" x14ac:dyDescent="0.2">
      <c r="A167" s="37">
        <v>1998</v>
      </c>
      <c r="B167" s="48">
        <f t="shared" si="30"/>
        <v>249</v>
      </c>
      <c r="C167" s="49"/>
      <c r="D167" s="50"/>
      <c r="E167" s="50">
        <f t="shared" si="31"/>
        <v>0</v>
      </c>
      <c r="F167" s="51">
        <v>0</v>
      </c>
      <c r="G167" s="52"/>
      <c r="H167" s="50">
        <f t="shared" si="32"/>
        <v>0</v>
      </c>
      <c r="I167" s="50"/>
      <c r="J167" s="50"/>
      <c r="K167" s="51">
        <v>0</v>
      </c>
      <c r="L167" s="52"/>
      <c r="M167" s="50">
        <f t="shared" si="33"/>
        <v>0</v>
      </c>
      <c r="N167" s="51"/>
      <c r="O167" s="52"/>
      <c r="P167" s="50">
        <f t="shared" si="34"/>
        <v>11</v>
      </c>
      <c r="Q167" s="51">
        <v>11</v>
      </c>
      <c r="R167" s="52"/>
      <c r="S167" s="50">
        <f t="shared" si="35"/>
        <v>2</v>
      </c>
      <c r="T167" s="51">
        <v>2</v>
      </c>
      <c r="U167" s="52"/>
    </row>
    <row r="168" spans="1:21" x14ac:dyDescent="0.2">
      <c r="A168" s="37">
        <v>1998</v>
      </c>
      <c r="B168" s="53">
        <f t="shared" si="30"/>
        <v>250</v>
      </c>
      <c r="C168" s="54"/>
      <c r="D168" s="16"/>
      <c r="E168" s="16">
        <f t="shared" si="31"/>
        <v>0</v>
      </c>
      <c r="F168" s="55">
        <v>0</v>
      </c>
      <c r="G168" s="56"/>
      <c r="H168" s="16">
        <f t="shared" si="32"/>
        <v>0</v>
      </c>
      <c r="I168" s="16"/>
      <c r="J168" s="16"/>
      <c r="K168" s="55">
        <v>0</v>
      </c>
      <c r="L168" s="56"/>
      <c r="M168" s="16">
        <f t="shared" si="33"/>
        <v>0</v>
      </c>
      <c r="N168" s="55"/>
      <c r="O168" s="56"/>
      <c r="P168" s="16">
        <f t="shared" si="34"/>
        <v>5</v>
      </c>
      <c r="Q168" s="55">
        <v>5</v>
      </c>
      <c r="R168" s="56"/>
      <c r="S168" s="16">
        <f t="shared" si="35"/>
        <v>2</v>
      </c>
      <c r="T168" s="55">
        <v>2</v>
      </c>
      <c r="U168" s="56"/>
    </row>
    <row r="169" spans="1:21" x14ac:dyDescent="0.2">
      <c r="A169" s="37">
        <v>1998</v>
      </c>
      <c r="B169" s="53">
        <f t="shared" si="30"/>
        <v>251</v>
      </c>
      <c r="C169" s="54"/>
      <c r="D169" s="16"/>
      <c r="E169" s="16">
        <f t="shared" si="31"/>
        <v>2</v>
      </c>
      <c r="F169" s="55">
        <v>2</v>
      </c>
      <c r="G169" s="56"/>
      <c r="H169" s="16">
        <f t="shared" si="32"/>
        <v>1</v>
      </c>
      <c r="I169" s="16"/>
      <c r="J169" s="16"/>
      <c r="K169" s="55">
        <v>1</v>
      </c>
      <c r="L169" s="56"/>
      <c r="M169" s="16">
        <f t="shared" si="33"/>
        <v>0</v>
      </c>
      <c r="N169" s="55"/>
      <c r="O169" s="56"/>
      <c r="P169" s="16">
        <f t="shared" si="34"/>
        <v>6</v>
      </c>
      <c r="Q169" s="55">
        <v>6</v>
      </c>
      <c r="R169" s="56"/>
      <c r="S169" s="16">
        <f t="shared" si="35"/>
        <v>2</v>
      </c>
      <c r="T169" s="55">
        <v>2</v>
      </c>
      <c r="U169" s="56"/>
    </row>
    <row r="170" spans="1:21" x14ac:dyDescent="0.2">
      <c r="A170" s="37">
        <v>1998</v>
      </c>
      <c r="B170" s="53">
        <f t="shared" si="30"/>
        <v>252</v>
      </c>
      <c r="C170" s="54"/>
      <c r="D170" s="16"/>
      <c r="E170" s="16">
        <f t="shared" si="31"/>
        <v>2</v>
      </c>
      <c r="F170" s="55">
        <v>2</v>
      </c>
      <c r="G170" s="56"/>
      <c r="H170" s="16">
        <f t="shared" si="32"/>
        <v>1</v>
      </c>
      <c r="I170" s="16"/>
      <c r="J170" s="16"/>
      <c r="K170" s="55">
        <v>1</v>
      </c>
      <c r="L170" s="56"/>
      <c r="M170" s="16">
        <f t="shared" si="33"/>
        <v>0</v>
      </c>
      <c r="N170" s="55"/>
      <c r="O170" s="56"/>
      <c r="P170" s="16">
        <f t="shared" si="34"/>
        <v>27</v>
      </c>
      <c r="Q170" s="55">
        <v>27</v>
      </c>
      <c r="R170" s="56"/>
      <c r="S170" s="16">
        <f t="shared" si="35"/>
        <v>5</v>
      </c>
      <c r="T170" s="55">
        <v>5</v>
      </c>
      <c r="U170" s="56"/>
    </row>
    <row r="171" spans="1:21" x14ac:dyDescent="0.2">
      <c r="A171" s="37">
        <v>1998</v>
      </c>
      <c r="B171" s="53">
        <f t="shared" si="30"/>
        <v>253</v>
      </c>
      <c r="C171" s="54"/>
      <c r="D171" s="16"/>
      <c r="E171" s="16">
        <f t="shared" si="31"/>
        <v>1</v>
      </c>
      <c r="F171" s="55">
        <v>1</v>
      </c>
      <c r="G171" s="56"/>
      <c r="H171" s="16">
        <f t="shared" si="32"/>
        <v>0</v>
      </c>
      <c r="I171" s="16"/>
      <c r="J171" s="16"/>
      <c r="K171" s="55">
        <v>0</v>
      </c>
      <c r="L171" s="56"/>
      <c r="M171" s="16">
        <f t="shared" si="33"/>
        <v>0</v>
      </c>
      <c r="N171" s="55"/>
      <c r="O171" s="56"/>
      <c r="P171" s="16">
        <f t="shared" si="34"/>
        <v>32</v>
      </c>
      <c r="Q171" s="55">
        <v>32</v>
      </c>
      <c r="R171" s="56"/>
      <c r="S171" s="16">
        <f t="shared" si="35"/>
        <v>8</v>
      </c>
      <c r="T171" s="55">
        <v>8</v>
      </c>
      <c r="U171" s="56"/>
    </row>
    <row r="172" spans="1:21" x14ac:dyDescent="0.2">
      <c r="A172" s="37">
        <v>1998</v>
      </c>
      <c r="B172" s="48">
        <f t="shared" si="30"/>
        <v>254</v>
      </c>
      <c r="C172" s="49"/>
      <c r="D172" s="50"/>
      <c r="E172" s="50">
        <f t="shared" si="31"/>
        <v>1</v>
      </c>
      <c r="F172" s="51">
        <v>1</v>
      </c>
      <c r="G172" s="52"/>
      <c r="H172" s="50">
        <f t="shared" si="32"/>
        <v>0</v>
      </c>
      <c r="I172" s="50"/>
      <c r="J172" s="50"/>
      <c r="K172" s="51">
        <v>0</v>
      </c>
      <c r="L172" s="52"/>
      <c r="M172" s="50">
        <f t="shared" si="33"/>
        <v>0</v>
      </c>
      <c r="N172" s="51"/>
      <c r="O172" s="52"/>
      <c r="P172" s="50">
        <f t="shared" si="34"/>
        <v>15</v>
      </c>
      <c r="Q172" s="51">
        <v>15</v>
      </c>
      <c r="R172" s="52"/>
      <c r="S172" s="50">
        <f t="shared" si="35"/>
        <v>3</v>
      </c>
      <c r="T172" s="51">
        <v>3</v>
      </c>
      <c r="U172" s="52"/>
    </row>
    <row r="173" spans="1:21" x14ac:dyDescent="0.2">
      <c r="A173" s="37">
        <v>1998</v>
      </c>
      <c r="B173" s="53">
        <f t="shared" si="30"/>
        <v>255</v>
      </c>
      <c r="C173" s="54"/>
      <c r="D173" s="16"/>
      <c r="E173" s="16">
        <f t="shared" si="31"/>
        <v>0</v>
      </c>
      <c r="F173" s="55">
        <v>0</v>
      </c>
      <c r="G173" s="56"/>
      <c r="H173" s="16">
        <f t="shared" si="32"/>
        <v>0</v>
      </c>
      <c r="I173" s="16"/>
      <c r="J173" s="16"/>
      <c r="K173" s="55">
        <v>0</v>
      </c>
      <c r="L173" s="56"/>
      <c r="M173" s="16">
        <f t="shared" si="33"/>
        <v>0</v>
      </c>
      <c r="N173" s="55"/>
      <c r="O173" s="56"/>
      <c r="P173" s="16">
        <f t="shared" si="34"/>
        <v>12</v>
      </c>
      <c r="Q173" s="55">
        <v>12</v>
      </c>
      <c r="R173" s="56"/>
      <c r="S173" s="16">
        <f t="shared" si="35"/>
        <v>6</v>
      </c>
      <c r="T173" s="55">
        <v>6</v>
      </c>
      <c r="U173" s="56"/>
    </row>
    <row r="174" spans="1:21" x14ac:dyDescent="0.2">
      <c r="A174" s="37">
        <v>1998</v>
      </c>
      <c r="B174" s="53">
        <f t="shared" si="30"/>
        <v>256</v>
      </c>
      <c r="C174" s="54"/>
      <c r="D174" s="16"/>
      <c r="E174" s="16">
        <f t="shared" si="31"/>
        <v>0</v>
      </c>
      <c r="F174" s="55">
        <v>0</v>
      </c>
      <c r="G174" s="56"/>
      <c r="H174" s="16">
        <f t="shared" si="32"/>
        <v>0</v>
      </c>
      <c r="I174" s="16"/>
      <c r="J174" s="16"/>
      <c r="K174" s="55">
        <v>0</v>
      </c>
      <c r="L174" s="56"/>
      <c r="M174" s="16">
        <f t="shared" si="33"/>
        <v>0</v>
      </c>
      <c r="N174" s="55"/>
      <c r="O174" s="56"/>
      <c r="P174" s="16">
        <f t="shared" si="34"/>
        <v>26</v>
      </c>
      <c r="Q174" s="55">
        <v>26</v>
      </c>
      <c r="R174" s="56"/>
      <c r="S174" s="16">
        <f t="shared" si="35"/>
        <v>4</v>
      </c>
      <c r="T174" s="55">
        <v>4</v>
      </c>
      <c r="U174" s="56"/>
    </row>
    <row r="175" spans="1:21" x14ac:dyDescent="0.2">
      <c r="A175" s="37">
        <v>1998</v>
      </c>
      <c r="B175" s="53">
        <f t="shared" si="30"/>
        <v>257</v>
      </c>
      <c r="C175" s="54"/>
      <c r="D175" s="16"/>
      <c r="E175" s="16">
        <f t="shared" si="31"/>
        <v>0</v>
      </c>
      <c r="F175" s="55">
        <v>0</v>
      </c>
      <c r="G175" s="56"/>
      <c r="H175" s="16">
        <f t="shared" si="32"/>
        <v>0</v>
      </c>
      <c r="I175" s="16"/>
      <c r="J175" s="16"/>
      <c r="K175" s="55">
        <v>0</v>
      </c>
      <c r="L175" s="56"/>
      <c r="M175" s="16">
        <f t="shared" si="33"/>
        <v>0</v>
      </c>
      <c r="N175" s="55"/>
      <c r="O175" s="56"/>
      <c r="P175" s="16">
        <f t="shared" si="34"/>
        <v>20</v>
      </c>
      <c r="Q175" s="55">
        <v>20</v>
      </c>
      <c r="R175" s="56"/>
      <c r="S175" s="16">
        <f t="shared" si="35"/>
        <v>4</v>
      </c>
      <c r="T175" s="55">
        <v>4</v>
      </c>
      <c r="U175" s="56"/>
    </row>
    <row r="176" spans="1:21" x14ac:dyDescent="0.2">
      <c r="A176" s="37">
        <v>1998</v>
      </c>
      <c r="B176" s="53">
        <f t="shared" si="30"/>
        <v>258</v>
      </c>
      <c r="C176" s="54"/>
      <c r="D176" s="16"/>
      <c r="E176" s="16">
        <f t="shared" si="31"/>
        <v>0</v>
      </c>
      <c r="F176" s="55">
        <v>0</v>
      </c>
      <c r="G176" s="56"/>
      <c r="H176" s="16">
        <f t="shared" si="32"/>
        <v>0</v>
      </c>
      <c r="I176" s="16"/>
      <c r="J176" s="16"/>
      <c r="K176" s="55">
        <v>0</v>
      </c>
      <c r="L176" s="56"/>
      <c r="M176" s="16">
        <f t="shared" si="33"/>
        <v>0</v>
      </c>
      <c r="N176" s="55"/>
      <c r="O176" s="56"/>
      <c r="P176" s="16">
        <f t="shared" si="34"/>
        <v>28</v>
      </c>
      <c r="Q176" s="55">
        <v>28</v>
      </c>
      <c r="R176" s="56"/>
      <c r="S176" s="16">
        <f t="shared" si="35"/>
        <v>7</v>
      </c>
      <c r="T176" s="55">
        <v>7</v>
      </c>
      <c r="U176" s="56"/>
    </row>
    <row r="177" spans="1:21" x14ac:dyDescent="0.2">
      <c r="A177" s="37">
        <v>1998</v>
      </c>
      <c r="B177" s="48">
        <f t="shared" si="30"/>
        <v>259</v>
      </c>
      <c r="C177" s="49"/>
      <c r="D177" s="50"/>
      <c r="E177" s="50">
        <f t="shared" si="31"/>
        <v>0</v>
      </c>
      <c r="F177" s="51">
        <v>0</v>
      </c>
      <c r="G177" s="52"/>
      <c r="H177" s="50">
        <f t="shared" si="32"/>
        <v>0</v>
      </c>
      <c r="I177" s="50"/>
      <c r="J177" s="50"/>
      <c r="K177" s="51">
        <v>0</v>
      </c>
      <c r="L177" s="52"/>
      <c r="M177" s="50">
        <f t="shared" si="33"/>
        <v>0</v>
      </c>
      <c r="N177" s="51"/>
      <c r="O177" s="52"/>
      <c r="P177" s="50">
        <f t="shared" si="34"/>
        <v>25</v>
      </c>
      <c r="Q177" s="51">
        <v>25</v>
      </c>
      <c r="R177" s="52"/>
      <c r="S177" s="50">
        <f t="shared" si="35"/>
        <v>4</v>
      </c>
      <c r="T177" s="51">
        <v>4</v>
      </c>
      <c r="U177" s="52"/>
    </row>
    <row r="178" spans="1:21" x14ac:dyDescent="0.2">
      <c r="A178" s="37">
        <v>1998</v>
      </c>
      <c r="B178" s="53">
        <f t="shared" si="30"/>
        <v>260</v>
      </c>
      <c r="C178" s="54"/>
      <c r="D178" s="16"/>
      <c r="E178" s="16">
        <f t="shared" si="31"/>
        <v>1</v>
      </c>
      <c r="F178" s="55">
        <v>1</v>
      </c>
      <c r="G178" s="56"/>
      <c r="H178" s="16">
        <f t="shared" si="32"/>
        <v>0</v>
      </c>
      <c r="I178" s="16"/>
      <c r="J178" s="16"/>
      <c r="K178" s="55">
        <v>0</v>
      </c>
      <c r="L178" s="56"/>
      <c r="M178" s="16">
        <f t="shared" si="33"/>
        <v>0</v>
      </c>
      <c r="N178" s="55"/>
      <c r="O178" s="56"/>
      <c r="P178" s="16">
        <f t="shared" si="34"/>
        <v>23</v>
      </c>
      <c r="Q178" s="55">
        <v>23</v>
      </c>
      <c r="R178" s="56"/>
      <c r="S178" s="16">
        <f t="shared" si="35"/>
        <v>5</v>
      </c>
      <c r="T178" s="55">
        <v>5</v>
      </c>
      <c r="U178" s="56"/>
    </row>
    <row r="179" spans="1:21" x14ac:dyDescent="0.2">
      <c r="A179" s="37">
        <v>1998</v>
      </c>
      <c r="B179" s="53">
        <f t="shared" si="30"/>
        <v>261</v>
      </c>
      <c r="C179" s="54"/>
      <c r="D179" s="16"/>
      <c r="E179" s="16">
        <f t="shared" si="31"/>
        <v>1</v>
      </c>
      <c r="F179" s="55">
        <v>1</v>
      </c>
      <c r="G179" s="56"/>
      <c r="H179" s="16">
        <f t="shared" si="32"/>
        <v>0</v>
      </c>
      <c r="I179" s="16"/>
      <c r="J179" s="16"/>
      <c r="K179" s="55">
        <v>0</v>
      </c>
      <c r="L179" s="56"/>
      <c r="M179" s="16">
        <f t="shared" si="33"/>
        <v>0</v>
      </c>
      <c r="N179" s="55"/>
      <c r="O179" s="56"/>
      <c r="P179" s="16">
        <f t="shared" si="34"/>
        <v>34</v>
      </c>
      <c r="Q179" s="55">
        <v>34</v>
      </c>
      <c r="R179" s="56"/>
      <c r="S179" s="16">
        <f t="shared" si="35"/>
        <v>6</v>
      </c>
      <c r="T179" s="55">
        <v>6</v>
      </c>
      <c r="U179" s="56"/>
    </row>
    <row r="180" spans="1:21" x14ac:dyDescent="0.2">
      <c r="A180" s="37">
        <v>1998</v>
      </c>
      <c r="B180" s="53">
        <f t="shared" si="30"/>
        <v>262</v>
      </c>
      <c r="C180" s="54"/>
      <c r="D180" s="16"/>
      <c r="E180" s="16">
        <f t="shared" si="31"/>
        <v>4</v>
      </c>
      <c r="F180" s="55">
        <v>4</v>
      </c>
      <c r="G180" s="56"/>
      <c r="H180" s="16">
        <f t="shared" si="32"/>
        <v>0</v>
      </c>
      <c r="I180" s="16"/>
      <c r="J180" s="16"/>
      <c r="K180" s="55">
        <v>0</v>
      </c>
      <c r="L180" s="56"/>
      <c r="M180" s="16">
        <f t="shared" si="33"/>
        <v>0</v>
      </c>
      <c r="N180" s="55"/>
      <c r="O180" s="56"/>
      <c r="P180" s="16">
        <f t="shared" si="34"/>
        <v>49</v>
      </c>
      <c r="Q180" s="55">
        <v>49</v>
      </c>
      <c r="R180" s="56"/>
      <c r="S180" s="16">
        <f t="shared" si="35"/>
        <v>5</v>
      </c>
      <c r="T180" s="55">
        <v>5</v>
      </c>
      <c r="U180" s="56"/>
    </row>
    <row r="181" spans="1:21" x14ac:dyDescent="0.2">
      <c r="A181" s="37">
        <v>1998</v>
      </c>
      <c r="B181" s="53">
        <f t="shared" si="30"/>
        <v>263</v>
      </c>
      <c r="C181" s="54"/>
      <c r="D181" s="16"/>
      <c r="E181" s="16">
        <f t="shared" si="31"/>
        <v>1</v>
      </c>
      <c r="F181" s="55">
        <v>1</v>
      </c>
      <c r="G181" s="56"/>
      <c r="H181" s="16">
        <f t="shared" si="32"/>
        <v>1</v>
      </c>
      <c r="I181" s="16"/>
      <c r="J181" s="16"/>
      <c r="K181" s="55">
        <v>1</v>
      </c>
      <c r="L181" s="56"/>
      <c r="M181" s="16">
        <f t="shared" si="33"/>
        <v>0</v>
      </c>
      <c r="N181" s="55"/>
      <c r="O181" s="56"/>
      <c r="P181" s="16">
        <f t="shared" si="34"/>
        <v>32</v>
      </c>
      <c r="Q181" s="55">
        <v>32</v>
      </c>
      <c r="R181" s="56"/>
      <c r="S181" s="16">
        <f t="shared" si="35"/>
        <v>2</v>
      </c>
      <c r="T181" s="55">
        <v>2</v>
      </c>
      <c r="U181" s="56"/>
    </row>
    <row r="182" spans="1:21" x14ac:dyDescent="0.2">
      <c r="A182" s="37">
        <v>1998</v>
      </c>
      <c r="B182" s="48">
        <f t="shared" si="30"/>
        <v>264</v>
      </c>
      <c r="C182" s="49"/>
      <c r="D182" s="50"/>
      <c r="E182" s="50">
        <f t="shared" si="31"/>
        <v>1</v>
      </c>
      <c r="F182" s="51">
        <v>1</v>
      </c>
      <c r="G182" s="52"/>
      <c r="H182" s="50">
        <f t="shared" si="32"/>
        <v>1</v>
      </c>
      <c r="I182" s="50"/>
      <c r="J182" s="50"/>
      <c r="K182" s="51">
        <v>1</v>
      </c>
      <c r="L182" s="52"/>
      <c r="M182" s="50">
        <f t="shared" si="33"/>
        <v>0</v>
      </c>
      <c r="N182" s="51"/>
      <c r="O182" s="52"/>
      <c r="P182" s="50">
        <f t="shared" si="34"/>
        <v>53</v>
      </c>
      <c r="Q182" s="51">
        <v>53</v>
      </c>
      <c r="R182" s="52"/>
      <c r="S182" s="50">
        <f t="shared" si="35"/>
        <v>5</v>
      </c>
      <c r="T182" s="51">
        <v>5</v>
      </c>
      <c r="U182" s="52"/>
    </row>
    <row r="183" spans="1:21" x14ac:dyDescent="0.2">
      <c r="A183" s="37">
        <v>1998</v>
      </c>
      <c r="B183" s="53">
        <f t="shared" si="30"/>
        <v>265</v>
      </c>
      <c r="C183" s="54"/>
      <c r="D183" s="16"/>
      <c r="E183" s="16">
        <f t="shared" si="31"/>
        <v>0</v>
      </c>
      <c r="F183" s="55">
        <v>0</v>
      </c>
      <c r="G183" s="56"/>
      <c r="H183" s="16">
        <f t="shared" si="32"/>
        <v>2</v>
      </c>
      <c r="I183" s="16"/>
      <c r="J183" s="16"/>
      <c r="K183" s="55">
        <v>2</v>
      </c>
      <c r="L183" s="56"/>
      <c r="M183" s="16">
        <f t="shared" si="33"/>
        <v>0</v>
      </c>
      <c r="N183" s="55"/>
      <c r="O183" s="56"/>
      <c r="P183" s="16">
        <f>SUM(Q183:R183)</f>
        <v>60</v>
      </c>
      <c r="Q183" s="55">
        <v>60</v>
      </c>
      <c r="R183" s="56"/>
      <c r="S183" s="16">
        <f t="shared" si="35"/>
        <v>8</v>
      </c>
      <c r="T183" s="55">
        <v>8</v>
      </c>
      <c r="U183" s="56"/>
    </row>
    <row r="184" spans="1:21" x14ac:dyDescent="0.2">
      <c r="A184" s="37">
        <v>1998</v>
      </c>
      <c r="B184" s="53">
        <f t="shared" si="30"/>
        <v>266</v>
      </c>
      <c r="C184" s="54"/>
      <c r="D184" s="16"/>
      <c r="E184" s="16">
        <f t="shared" si="31"/>
        <v>4</v>
      </c>
      <c r="F184" s="55">
        <v>4</v>
      </c>
      <c r="G184" s="56"/>
      <c r="H184" s="16">
        <f t="shared" si="32"/>
        <v>4</v>
      </c>
      <c r="I184" s="16"/>
      <c r="J184" s="16"/>
      <c r="K184" s="55">
        <v>4</v>
      </c>
      <c r="L184" s="56"/>
      <c r="M184" s="16">
        <f t="shared" si="33"/>
        <v>0</v>
      </c>
      <c r="N184" s="55"/>
      <c r="O184" s="56"/>
      <c r="P184" s="16">
        <f t="shared" si="34"/>
        <v>41</v>
      </c>
      <c r="Q184" s="55">
        <v>41</v>
      </c>
      <c r="R184" s="56"/>
      <c r="S184" s="16">
        <f t="shared" si="35"/>
        <v>6</v>
      </c>
      <c r="T184" s="55">
        <v>6</v>
      </c>
      <c r="U184" s="56"/>
    </row>
    <row r="185" spans="1:21" x14ac:dyDescent="0.2">
      <c r="A185" s="37">
        <v>1998</v>
      </c>
      <c r="B185" s="53">
        <f t="shared" si="30"/>
        <v>267</v>
      </c>
      <c r="C185" s="54"/>
      <c r="D185" s="16"/>
      <c r="E185" s="16">
        <f t="shared" si="31"/>
        <v>1</v>
      </c>
      <c r="F185" s="55">
        <v>1</v>
      </c>
      <c r="G185" s="56"/>
      <c r="H185" s="16">
        <f t="shared" si="32"/>
        <v>3</v>
      </c>
      <c r="I185" s="16"/>
      <c r="J185" s="16"/>
      <c r="K185" s="55">
        <v>3</v>
      </c>
      <c r="L185" s="56"/>
      <c r="M185" s="16">
        <f t="shared" si="33"/>
        <v>0</v>
      </c>
      <c r="N185" s="55"/>
      <c r="O185" s="56"/>
      <c r="P185" s="16">
        <f t="shared" si="34"/>
        <v>87</v>
      </c>
      <c r="Q185" s="55">
        <v>87</v>
      </c>
      <c r="R185" s="56"/>
      <c r="S185" s="16">
        <f t="shared" si="35"/>
        <v>14</v>
      </c>
      <c r="T185" s="55">
        <v>14</v>
      </c>
      <c r="U185" s="56"/>
    </row>
    <row r="186" spans="1:21" x14ac:dyDescent="0.2">
      <c r="A186" s="37">
        <v>1998</v>
      </c>
      <c r="B186" s="53">
        <f t="shared" si="30"/>
        <v>268</v>
      </c>
      <c r="C186" s="54"/>
      <c r="D186" s="16"/>
      <c r="E186" s="16">
        <f t="shared" si="31"/>
        <v>0</v>
      </c>
      <c r="F186" s="55">
        <v>0</v>
      </c>
      <c r="G186" s="56"/>
      <c r="H186" s="16">
        <f t="shared" si="32"/>
        <v>1</v>
      </c>
      <c r="I186" s="16"/>
      <c r="J186" s="16"/>
      <c r="K186" s="55">
        <v>1</v>
      </c>
      <c r="L186" s="56"/>
      <c r="M186" s="16">
        <f t="shared" si="33"/>
        <v>0</v>
      </c>
      <c r="N186" s="55"/>
      <c r="O186" s="56"/>
      <c r="P186" s="16">
        <f t="shared" si="34"/>
        <v>52</v>
      </c>
      <c r="Q186" s="55">
        <v>52</v>
      </c>
      <c r="R186" s="56"/>
      <c r="S186" s="16">
        <f t="shared" si="35"/>
        <v>4</v>
      </c>
      <c r="T186" s="55">
        <v>4</v>
      </c>
      <c r="U186" s="56"/>
    </row>
    <row r="187" spans="1:21" x14ac:dyDescent="0.2">
      <c r="A187" s="37">
        <v>1998</v>
      </c>
      <c r="B187" s="48">
        <f t="shared" si="30"/>
        <v>269</v>
      </c>
      <c r="C187" s="49"/>
      <c r="D187" s="50"/>
      <c r="E187" s="50">
        <f t="shared" si="31"/>
        <v>0</v>
      </c>
      <c r="F187" s="51">
        <v>0</v>
      </c>
      <c r="G187" s="52"/>
      <c r="H187" s="50">
        <f t="shared" si="32"/>
        <v>1</v>
      </c>
      <c r="I187" s="50"/>
      <c r="J187" s="50"/>
      <c r="K187" s="51">
        <v>1</v>
      </c>
      <c r="L187" s="52"/>
      <c r="M187" s="50">
        <f t="shared" si="33"/>
        <v>0</v>
      </c>
      <c r="N187" s="51"/>
      <c r="O187" s="52"/>
      <c r="P187" s="50">
        <f t="shared" si="34"/>
        <v>28</v>
      </c>
      <c r="Q187" s="51">
        <v>28</v>
      </c>
      <c r="R187" s="52"/>
      <c r="S187" s="50">
        <f t="shared" si="35"/>
        <v>5</v>
      </c>
      <c r="T187" s="51">
        <v>5</v>
      </c>
      <c r="U187" s="52"/>
    </row>
    <row r="188" spans="1:21" x14ac:dyDescent="0.2">
      <c r="A188" s="37">
        <v>1998</v>
      </c>
      <c r="B188" s="53">
        <f t="shared" si="30"/>
        <v>270</v>
      </c>
      <c r="C188" s="54"/>
      <c r="D188" s="16"/>
      <c r="E188" s="16">
        <f t="shared" si="31"/>
        <v>1</v>
      </c>
      <c r="F188" s="55">
        <v>1</v>
      </c>
      <c r="G188" s="56"/>
      <c r="H188" s="16">
        <f t="shared" si="32"/>
        <v>2</v>
      </c>
      <c r="I188" s="16"/>
      <c r="J188" s="16"/>
      <c r="K188" s="55">
        <v>2</v>
      </c>
      <c r="L188" s="56"/>
      <c r="M188" s="16">
        <f t="shared" si="33"/>
        <v>0</v>
      </c>
      <c r="N188" s="55"/>
      <c r="O188" s="56"/>
      <c r="P188" s="16">
        <f t="shared" si="34"/>
        <v>78</v>
      </c>
      <c r="Q188" s="55">
        <v>78</v>
      </c>
      <c r="R188" s="56"/>
      <c r="S188" s="16">
        <f t="shared" si="35"/>
        <v>16</v>
      </c>
      <c r="T188" s="55">
        <v>16</v>
      </c>
      <c r="U188" s="56"/>
    </row>
    <row r="189" spans="1:21" x14ac:dyDescent="0.2">
      <c r="A189" s="37">
        <v>1998</v>
      </c>
      <c r="B189" s="53">
        <f t="shared" si="30"/>
        <v>271</v>
      </c>
      <c r="C189" s="72"/>
      <c r="D189" s="89"/>
      <c r="E189" s="89">
        <f t="shared" si="31"/>
        <v>0</v>
      </c>
      <c r="F189" s="55">
        <v>0</v>
      </c>
      <c r="G189" s="56"/>
      <c r="H189" s="16">
        <f t="shared" si="32"/>
        <v>0</v>
      </c>
      <c r="I189" s="16"/>
      <c r="J189" s="16"/>
      <c r="K189" s="55">
        <v>0</v>
      </c>
      <c r="L189" s="56"/>
      <c r="M189" s="16">
        <f t="shared" si="33"/>
        <v>0</v>
      </c>
      <c r="N189" s="55"/>
      <c r="O189" s="56"/>
      <c r="P189" s="16">
        <f t="shared" si="34"/>
        <v>82</v>
      </c>
      <c r="Q189" s="55">
        <v>82</v>
      </c>
      <c r="R189" s="56"/>
      <c r="S189" s="16">
        <f t="shared" si="35"/>
        <v>19</v>
      </c>
      <c r="T189" s="55">
        <v>19</v>
      </c>
      <c r="U189" s="56"/>
    </row>
    <row r="190" spans="1:21" s="70" customFormat="1" x14ac:dyDescent="0.2">
      <c r="A190" s="37">
        <v>1998</v>
      </c>
      <c r="B190" s="65">
        <f t="shared" si="30"/>
        <v>272</v>
      </c>
      <c r="C190" s="94"/>
      <c r="D190" s="95"/>
      <c r="E190" s="95">
        <f t="shared" si="31"/>
        <v>0</v>
      </c>
      <c r="F190" s="68">
        <v>0</v>
      </c>
      <c r="G190" s="69"/>
      <c r="H190" s="67">
        <f t="shared" si="32"/>
        <v>1</v>
      </c>
      <c r="I190" s="67"/>
      <c r="J190" s="67"/>
      <c r="K190" s="68">
        <v>1</v>
      </c>
      <c r="L190" s="69"/>
      <c r="M190" s="67">
        <f t="shared" si="33"/>
        <v>0</v>
      </c>
      <c r="N190" s="68"/>
      <c r="O190" s="69"/>
      <c r="P190" s="67">
        <f t="shared" si="34"/>
        <v>34</v>
      </c>
      <c r="Q190" s="68">
        <v>34</v>
      </c>
      <c r="R190" s="69"/>
      <c r="S190" s="67">
        <f t="shared" si="35"/>
        <v>6</v>
      </c>
      <c r="T190" s="68">
        <v>6</v>
      </c>
      <c r="U190" s="69"/>
    </row>
    <row r="191" spans="1:21" s="70" customFormat="1" x14ac:dyDescent="0.2">
      <c r="A191" s="37">
        <v>1998</v>
      </c>
      <c r="B191" s="65">
        <f t="shared" si="30"/>
        <v>273</v>
      </c>
      <c r="C191" s="94"/>
      <c r="D191" s="95"/>
      <c r="E191" s="95">
        <f t="shared" si="31"/>
        <v>0</v>
      </c>
      <c r="F191" s="68">
        <v>0</v>
      </c>
      <c r="G191" s="69"/>
      <c r="H191" s="67">
        <f t="shared" si="32"/>
        <v>0</v>
      </c>
      <c r="I191" s="67"/>
      <c r="J191" s="67"/>
      <c r="K191" s="68">
        <v>0</v>
      </c>
      <c r="L191" s="69"/>
      <c r="M191" s="67">
        <f t="shared" si="33"/>
        <v>0</v>
      </c>
      <c r="N191" s="68"/>
      <c r="O191" s="69"/>
      <c r="P191" s="67">
        <f t="shared" si="34"/>
        <v>0</v>
      </c>
      <c r="Q191" s="68">
        <v>0</v>
      </c>
      <c r="R191" s="69"/>
      <c r="S191" s="67">
        <f t="shared" si="35"/>
        <v>0</v>
      </c>
      <c r="T191" s="68">
        <v>0</v>
      </c>
      <c r="U191" s="69"/>
    </row>
    <row r="192" spans="1:21" s="70" customFormat="1" ht="13.5" thickBot="1" x14ac:dyDescent="0.25">
      <c r="A192" s="37">
        <v>1998</v>
      </c>
      <c r="B192" s="65">
        <f t="shared" si="30"/>
        <v>274</v>
      </c>
      <c r="C192" s="94"/>
      <c r="D192" s="95"/>
      <c r="E192" s="95">
        <f t="shared" si="31"/>
        <v>0</v>
      </c>
      <c r="F192" s="96">
        <v>0</v>
      </c>
      <c r="G192" s="97"/>
      <c r="H192" s="98">
        <f t="shared" si="32"/>
        <v>0</v>
      </c>
      <c r="I192" s="98"/>
      <c r="J192" s="98"/>
      <c r="K192" s="96">
        <v>0</v>
      </c>
      <c r="L192" s="97"/>
      <c r="M192" s="98">
        <f t="shared" si="33"/>
        <v>0</v>
      </c>
      <c r="N192" s="96"/>
      <c r="O192" s="97"/>
      <c r="P192" s="98">
        <f t="shared" si="34"/>
        <v>0</v>
      </c>
      <c r="Q192" s="96">
        <v>0</v>
      </c>
      <c r="R192" s="97"/>
      <c r="S192" s="98">
        <f t="shared" si="35"/>
        <v>0</v>
      </c>
      <c r="T192" s="96">
        <v>0</v>
      </c>
      <c r="U192" s="97"/>
    </row>
    <row r="193" spans="1:21" ht="13.5" thickTop="1" x14ac:dyDescent="0.2">
      <c r="A193" s="37">
        <v>1998</v>
      </c>
      <c r="B193" s="53">
        <v>275</v>
      </c>
      <c r="C193" s="54"/>
      <c r="D193" s="16"/>
      <c r="E193" s="16">
        <f t="shared" ref="E193:E223" si="36">F193+G193</f>
        <v>0</v>
      </c>
      <c r="F193" s="55">
        <v>0</v>
      </c>
      <c r="G193" s="56"/>
      <c r="H193" s="16">
        <f t="shared" ref="H193:H223" si="37">SUM(K193:L193)</f>
        <v>2</v>
      </c>
      <c r="I193" s="16"/>
      <c r="J193" s="16"/>
      <c r="K193" s="55">
        <v>2</v>
      </c>
      <c r="L193" s="56"/>
      <c r="M193" s="16">
        <f t="shared" ref="M193:M223" si="38">N193+O193</f>
        <v>0</v>
      </c>
      <c r="N193" s="55"/>
      <c r="O193" s="56"/>
      <c r="P193" s="62">
        <f t="shared" ref="P193:P223" si="39">SUM(Q193:R193)</f>
        <v>177</v>
      </c>
      <c r="Q193" s="55">
        <v>177</v>
      </c>
      <c r="R193" s="56"/>
      <c r="S193" s="16">
        <f t="shared" ref="S193:S223" si="40">T193+U193</f>
        <v>42</v>
      </c>
      <c r="T193" s="55">
        <v>42</v>
      </c>
      <c r="U193" s="56"/>
    </row>
    <row r="194" spans="1:21" x14ac:dyDescent="0.2">
      <c r="A194" s="37">
        <v>1998</v>
      </c>
      <c r="B194" s="53">
        <f t="shared" ref="B194:B223" si="41">B193+1</f>
        <v>276</v>
      </c>
      <c r="C194" s="54"/>
      <c r="D194" s="16"/>
      <c r="E194" s="16">
        <f t="shared" si="36"/>
        <v>0</v>
      </c>
      <c r="F194" s="55">
        <v>0</v>
      </c>
      <c r="G194" s="56"/>
      <c r="H194" s="16">
        <f t="shared" si="37"/>
        <v>3</v>
      </c>
      <c r="I194" s="16"/>
      <c r="J194" s="16"/>
      <c r="K194" s="55">
        <v>3</v>
      </c>
      <c r="L194" s="56"/>
      <c r="M194" s="16">
        <f t="shared" si="38"/>
        <v>0</v>
      </c>
      <c r="N194" s="55"/>
      <c r="O194" s="56"/>
      <c r="P194" s="62">
        <f t="shared" si="39"/>
        <v>153</v>
      </c>
      <c r="Q194" s="55">
        <v>153</v>
      </c>
      <c r="R194" s="56"/>
      <c r="S194" s="16">
        <f t="shared" si="40"/>
        <v>29</v>
      </c>
      <c r="T194" s="55">
        <v>29</v>
      </c>
      <c r="U194" s="56"/>
    </row>
    <row r="195" spans="1:21" x14ac:dyDescent="0.2">
      <c r="A195" s="37">
        <v>1998</v>
      </c>
      <c r="B195" s="53">
        <f t="shared" si="41"/>
        <v>277</v>
      </c>
      <c r="C195" s="54"/>
      <c r="D195" s="16"/>
      <c r="E195" s="16">
        <f t="shared" si="36"/>
        <v>2</v>
      </c>
      <c r="F195" s="55">
        <v>2</v>
      </c>
      <c r="G195" s="56"/>
      <c r="H195" s="16">
        <f t="shared" si="37"/>
        <v>3</v>
      </c>
      <c r="I195" s="16"/>
      <c r="J195" s="16"/>
      <c r="K195" s="55">
        <v>3</v>
      </c>
      <c r="L195" s="56"/>
      <c r="M195" s="16">
        <f t="shared" si="38"/>
        <v>0</v>
      </c>
      <c r="N195" s="55"/>
      <c r="O195" s="56"/>
      <c r="P195" s="62">
        <f t="shared" si="39"/>
        <v>282</v>
      </c>
      <c r="Q195" s="55">
        <v>282</v>
      </c>
      <c r="R195" s="56"/>
      <c r="S195" s="16">
        <f t="shared" si="40"/>
        <v>50</v>
      </c>
      <c r="T195" s="55">
        <v>50</v>
      </c>
      <c r="U195" s="56"/>
    </row>
    <row r="196" spans="1:21" x14ac:dyDescent="0.2">
      <c r="A196" s="37">
        <v>1998</v>
      </c>
      <c r="B196" s="53">
        <f t="shared" si="41"/>
        <v>278</v>
      </c>
      <c r="C196" s="54"/>
      <c r="D196" s="16"/>
      <c r="E196" s="16">
        <f t="shared" si="36"/>
        <v>0</v>
      </c>
      <c r="F196" s="55">
        <v>0</v>
      </c>
      <c r="G196" s="56"/>
      <c r="H196" s="16">
        <f t="shared" si="37"/>
        <v>4</v>
      </c>
      <c r="I196" s="16"/>
      <c r="J196" s="16"/>
      <c r="K196" s="55">
        <v>4</v>
      </c>
      <c r="L196" s="56"/>
      <c r="M196" s="16">
        <f t="shared" si="38"/>
        <v>0</v>
      </c>
      <c r="N196" s="55"/>
      <c r="O196" s="56"/>
      <c r="P196" s="62">
        <f t="shared" si="39"/>
        <v>373</v>
      </c>
      <c r="Q196" s="55">
        <v>373</v>
      </c>
      <c r="R196" s="56"/>
      <c r="S196" s="16">
        <f t="shared" si="40"/>
        <v>59</v>
      </c>
      <c r="T196" s="55">
        <v>59</v>
      </c>
      <c r="U196" s="56"/>
    </row>
    <row r="197" spans="1:21" x14ac:dyDescent="0.2">
      <c r="A197" s="37">
        <v>1998</v>
      </c>
      <c r="B197" s="48">
        <f t="shared" si="41"/>
        <v>279</v>
      </c>
      <c r="C197" s="49"/>
      <c r="D197" s="50"/>
      <c r="E197" s="50">
        <f t="shared" si="36"/>
        <v>0</v>
      </c>
      <c r="F197" s="51">
        <v>0</v>
      </c>
      <c r="G197" s="52"/>
      <c r="H197" s="50">
        <f t="shared" si="37"/>
        <v>3</v>
      </c>
      <c r="I197" s="50"/>
      <c r="J197" s="50"/>
      <c r="K197" s="51">
        <v>3</v>
      </c>
      <c r="L197" s="52"/>
      <c r="M197" s="50">
        <f t="shared" si="38"/>
        <v>0</v>
      </c>
      <c r="N197" s="51"/>
      <c r="O197" s="52"/>
      <c r="P197" s="82">
        <f t="shared" si="39"/>
        <v>278</v>
      </c>
      <c r="Q197" s="51">
        <v>278</v>
      </c>
      <c r="R197" s="52"/>
      <c r="S197" s="50">
        <f t="shared" si="40"/>
        <v>54</v>
      </c>
      <c r="T197" s="51">
        <v>54</v>
      </c>
      <c r="U197" s="52"/>
    </row>
    <row r="198" spans="1:21" x14ac:dyDescent="0.2">
      <c r="A198" s="37">
        <v>1998</v>
      </c>
      <c r="B198" s="53">
        <f t="shared" si="41"/>
        <v>280</v>
      </c>
      <c r="C198" s="54"/>
      <c r="D198" s="16"/>
      <c r="E198" s="16">
        <f t="shared" si="36"/>
        <v>2</v>
      </c>
      <c r="F198" s="55">
        <v>2</v>
      </c>
      <c r="G198" s="56"/>
      <c r="H198" s="16">
        <f t="shared" si="37"/>
        <v>4</v>
      </c>
      <c r="I198" s="16"/>
      <c r="J198" s="16"/>
      <c r="K198" s="55">
        <v>4</v>
      </c>
      <c r="L198" s="56"/>
      <c r="M198" s="16">
        <f t="shared" si="38"/>
        <v>0</v>
      </c>
      <c r="N198" s="55"/>
      <c r="O198" s="56"/>
      <c r="P198" s="62">
        <f t="shared" si="39"/>
        <v>241</v>
      </c>
      <c r="Q198" s="55">
        <v>241</v>
      </c>
      <c r="R198" s="56"/>
      <c r="S198" s="16">
        <f t="shared" si="40"/>
        <v>47</v>
      </c>
      <c r="T198" s="55">
        <v>47</v>
      </c>
      <c r="U198" s="56"/>
    </row>
    <row r="199" spans="1:21" x14ac:dyDescent="0.2">
      <c r="A199" s="37">
        <v>1998</v>
      </c>
      <c r="B199" s="53">
        <f t="shared" si="41"/>
        <v>281</v>
      </c>
      <c r="C199" s="54"/>
      <c r="D199" s="16"/>
      <c r="E199" s="16">
        <f t="shared" si="36"/>
        <v>0</v>
      </c>
      <c r="F199" s="55">
        <v>0</v>
      </c>
      <c r="G199" s="56"/>
      <c r="H199" s="16">
        <f t="shared" si="37"/>
        <v>7</v>
      </c>
      <c r="I199" s="16"/>
      <c r="J199" s="16"/>
      <c r="K199" s="55">
        <v>7</v>
      </c>
      <c r="L199" s="56"/>
      <c r="M199" s="16">
        <f t="shared" si="38"/>
        <v>0</v>
      </c>
      <c r="N199" s="55"/>
      <c r="O199" s="56"/>
      <c r="P199" s="62">
        <f t="shared" si="39"/>
        <v>262</v>
      </c>
      <c r="Q199" s="55">
        <v>262</v>
      </c>
      <c r="R199" s="56"/>
      <c r="S199" s="16">
        <f t="shared" si="40"/>
        <v>43</v>
      </c>
      <c r="T199" s="55">
        <v>43</v>
      </c>
      <c r="U199" s="56"/>
    </row>
    <row r="200" spans="1:21" x14ac:dyDescent="0.2">
      <c r="A200" s="37">
        <v>1998</v>
      </c>
      <c r="B200" s="53">
        <f t="shared" si="41"/>
        <v>282</v>
      </c>
      <c r="C200" s="54"/>
      <c r="D200" s="16"/>
      <c r="E200" s="16">
        <f t="shared" si="36"/>
        <v>4</v>
      </c>
      <c r="F200" s="55">
        <v>4</v>
      </c>
      <c r="G200" s="56"/>
      <c r="H200" s="16">
        <f t="shared" si="37"/>
        <v>8</v>
      </c>
      <c r="I200" s="16"/>
      <c r="J200" s="16"/>
      <c r="K200" s="55">
        <v>8</v>
      </c>
      <c r="L200" s="56"/>
      <c r="M200" s="16">
        <f t="shared" si="38"/>
        <v>0</v>
      </c>
      <c r="N200" s="55"/>
      <c r="O200" s="56"/>
      <c r="P200" s="62">
        <f t="shared" si="39"/>
        <v>282</v>
      </c>
      <c r="Q200" s="55">
        <v>282</v>
      </c>
      <c r="R200" s="56"/>
      <c r="S200" s="16">
        <f t="shared" si="40"/>
        <v>54</v>
      </c>
      <c r="T200" s="55">
        <v>54</v>
      </c>
      <c r="U200" s="56"/>
    </row>
    <row r="201" spans="1:21" x14ac:dyDescent="0.2">
      <c r="A201" s="37">
        <v>1998</v>
      </c>
      <c r="B201" s="53">
        <f t="shared" si="41"/>
        <v>283</v>
      </c>
      <c r="C201" s="54"/>
      <c r="D201" s="16"/>
      <c r="E201" s="16">
        <f t="shared" si="36"/>
        <v>1</v>
      </c>
      <c r="F201" s="55">
        <v>1</v>
      </c>
      <c r="G201" s="56"/>
      <c r="H201" s="16">
        <f t="shared" si="37"/>
        <v>5</v>
      </c>
      <c r="I201" s="16"/>
      <c r="J201" s="16"/>
      <c r="K201" s="55">
        <v>5</v>
      </c>
      <c r="L201" s="56"/>
      <c r="M201" s="16">
        <f t="shared" si="38"/>
        <v>0</v>
      </c>
      <c r="N201" s="55"/>
      <c r="O201" s="56"/>
      <c r="P201" s="62">
        <f t="shared" si="39"/>
        <v>176</v>
      </c>
      <c r="Q201" s="55">
        <v>176</v>
      </c>
      <c r="R201" s="56"/>
      <c r="S201" s="16">
        <f t="shared" si="40"/>
        <v>17</v>
      </c>
      <c r="T201" s="55">
        <v>17</v>
      </c>
      <c r="U201" s="56"/>
    </row>
    <row r="202" spans="1:21" x14ac:dyDescent="0.2">
      <c r="A202" s="37">
        <v>1998</v>
      </c>
      <c r="B202" s="48">
        <f t="shared" si="41"/>
        <v>284</v>
      </c>
      <c r="C202" s="49"/>
      <c r="D202" s="50"/>
      <c r="E202" s="50">
        <f t="shared" si="36"/>
        <v>0</v>
      </c>
      <c r="F202" s="51">
        <v>0</v>
      </c>
      <c r="G202" s="52"/>
      <c r="H202" s="50">
        <f t="shared" si="37"/>
        <v>4</v>
      </c>
      <c r="I202" s="50"/>
      <c r="J202" s="50"/>
      <c r="K202" s="51">
        <v>4</v>
      </c>
      <c r="L202" s="52"/>
      <c r="M202" s="50">
        <f t="shared" si="38"/>
        <v>0</v>
      </c>
      <c r="N202" s="51"/>
      <c r="O202" s="52"/>
      <c r="P202" s="82">
        <f t="shared" si="39"/>
        <v>251</v>
      </c>
      <c r="Q202" s="51">
        <v>251</v>
      </c>
      <c r="R202" s="52"/>
      <c r="S202" s="50">
        <f t="shared" si="40"/>
        <v>32</v>
      </c>
      <c r="T202" s="51">
        <v>32</v>
      </c>
      <c r="U202" s="52"/>
    </row>
    <row r="203" spans="1:21" x14ac:dyDescent="0.2">
      <c r="A203" s="37">
        <v>1998</v>
      </c>
      <c r="B203" s="53">
        <f t="shared" si="41"/>
        <v>285</v>
      </c>
      <c r="C203" s="54"/>
      <c r="D203" s="16"/>
      <c r="E203" s="16">
        <f t="shared" si="36"/>
        <v>0</v>
      </c>
      <c r="F203" s="55">
        <v>0</v>
      </c>
      <c r="G203" s="56"/>
      <c r="H203" s="16">
        <f t="shared" si="37"/>
        <v>2</v>
      </c>
      <c r="I203" s="16"/>
      <c r="J203" s="16"/>
      <c r="K203" s="55">
        <v>2</v>
      </c>
      <c r="L203" s="56"/>
      <c r="M203" s="16">
        <f t="shared" si="38"/>
        <v>0</v>
      </c>
      <c r="N203" s="55"/>
      <c r="O203" s="56"/>
      <c r="P203" s="62">
        <f t="shared" si="39"/>
        <v>275</v>
      </c>
      <c r="Q203" s="55">
        <v>275</v>
      </c>
      <c r="R203" s="56"/>
      <c r="S203" s="16">
        <f t="shared" si="40"/>
        <v>34</v>
      </c>
      <c r="T203" s="55">
        <v>34</v>
      </c>
      <c r="U203" s="56"/>
    </row>
    <row r="204" spans="1:21" x14ac:dyDescent="0.2">
      <c r="A204" s="37">
        <v>1998</v>
      </c>
      <c r="B204" s="53">
        <f t="shared" si="41"/>
        <v>286</v>
      </c>
      <c r="C204" s="54"/>
      <c r="D204" s="16"/>
      <c r="E204" s="16">
        <f t="shared" si="36"/>
        <v>2</v>
      </c>
      <c r="F204" s="55">
        <v>2</v>
      </c>
      <c r="G204" s="56"/>
      <c r="H204" s="16">
        <f t="shared" si="37"/>
        <v>2</v>
      </c>
      <c r="I204" s="16"/>
      <c r="J204" s="16"/>
      <c r="K204" s="55">
        <v>2</v>
      </c>
      <c r="L204" s="56"/>
      <c r="M204" s="16">
        <f t="shared" si="38"/>
        <v>0</v>
      </c>
      <c r="N204" s="55"/>
      <c r="O204" s="56"/>
      <c r="P204" s="62">
        <f t="shared" si="39"/>
        <v>255</v>
      </c>
      <c r="Q204" s="55">
        <v>255</v>
      </c>
      <c r="R204" s="56"/>
      <c r="S204" s="16">
        <f t="shared" si="40"/>
        <v>26</v>
      </c>
      <c r="T204" s="55">
        <v>26</v>
      </c>
      <c r="U204" s="56"/>
    </row>
    <row r="205" spans="1:21" x14ac:dyDescent="0.2">
      <c r="A205" s="37">
        <v>1998</v>
      </c>
      <c r="B205" s="53">
        <f t="shared" si="41"/>
        <v>287</v>
      </c>
      <c r="C205" s="54"/>
      <c r="D205" s="16"/>
      <c r="E205" s="16">
        <f t="shared" si="36"/>
        <v>0</v>
      </c>
      <c r="F205" s="55">
        <v>0</v>
      </c>
      <c r="G205" s="56"/>
      <c r="H205" s="16">
        <f t="shared" si="37"/>
        <v>1</v>
      </c>
      <c r="I205" s="16"/>
      <c r="J205" s="16"/>
      <c r="K205" s="55">
        <v>1</v>
      </c>
      <c r="L205" s="56"/>
      <c r="M205" s="16">
        <f t="shared" si="38"/>
        <v>0</v>
      </c>
      <c r="N205" s="55"/>
      <c r="O205" s="56"/>
      <c r="P205" s="62">
        <f t="shared" si="39"/>
        <v>275</v>
      </c>
      <c r="Q205" s="55">
        <v>275</v>
      </c>
      <c r="R205" s="56"/>
      <c r="S205" s="16">
        <f t="shared" si="40"/>
        <v>29</v>
      </c>
      <c r="T205" s="55">
        <v>29</v>
      </c>
      <c r="U205" s="56"/>
    </row>
    <row r="206" spans="1:21" x14ac:dyDescent="0.2">
      <c r="A206" s="37">
        <v>1998</v>
      </c>
      <c r="B206" s="53">
        <f t="shared" si="41"/>
        <v>288</v>
      </c>
      <c r="C206" s="54"/>
      <c r="D206" s="16"/>
      <c r="E206" s="16">
        <f t="shared" si="36"/>
        <v>2</v>
      </c>
      <c r="F206" s="55">
        <v>2</v>
      </c>
      <c r="G206" s="56"/>
      <c r="H206" s="16">
        <f t="shared" si="37"/>
        <v>4</v>
      </c>
      <c r="I206" s="16"/>
      <c r="J206" s="16"/>
      <c r="K206" s="55">
        <v>4</v>
      </c>
      <c r="L206" s="56"/>
      <c r="M206" s="16">
        <f t="shared" si="38"/>
        <v>0</v>
      </c>
      <c r="N206" s="55"/>
      <c r="O206" s="56"/>
      <c r="P206" s="62">
        <f t="shared" si="39"/>
        <v>257</v>
      </c>
      <c r="Q206" s="55">
        <v>257</v>
      </c>
      <c r="R206" s="56"/>
      <c r="S206" s="16">
        <f t="shared" si="40"/>
        <v>27</v>
      </c>
      <c r="T206" s="55">
        <v>27</v>
      </c>
      <c r="U206" s="56"/>
    </row>
    <row r="207" spans="1:21" x14ac:dyDescent="0.2">
      <c r="A207" s="37">
        <v>1998</v>
      </c>
      <c r="B207" s="48">
        <f t="shared" si="41"/>
        <v>289</v>
      </c>
      <c r="C207" s="49"/>
      <c r="D207" s="50"/>
      <c r="E207" s="50">
        <f t="shared" si="36"/>
        <v>1</v>
      </c>
      <c r="F207" s="51">
        <v>1</v>
      </c>
      <c r="G207" s="52"/>
      <c r="H207" s="50">
        <f t="shared" si="37"/>
        <v>3</v>
      </c>
      <c r="I207" s="50"/>
      <c r="J207" s="50"/>
      <c r="K207" s="51">
        <v>3</v>
      </c>
      <c r="L207" s="52"/>
      <c r="M207" s="50">
        <f t="shared" si="38"/>
        <v>0</v>
      </c>
      <c r="N207" s="51"/>
      <c r="O207" s="52"/>
      <c r="P207" s="82">
        <f t="shared" si="39"/>
        <v>185</v>
      </c>
      <c r="Q207" s="51">
        <v>185</v>
      </c>
      <c r="R207" s="52"/>
      <c r="S207" s="50">
        <f t="shared" si="40"/>
        <v>18</v>
      </c>
      <c r="T207" s="51">
        <v>18</v>
      </c>
      <c r="U207" s="52"/>
    </row>
    <row r="208" spans="1:21" x14ac:dyDescent="0.2">
      <c r="A208" s="37">
        <v>1998</v>
      </c>
      <c r="B208" s="53">
        <f t="shared" si="41"/>
        <v>290</v>
      </c>
      <c r="C208" s="54"/>
      <c r="D208" s="16"/>
      <c r="E208" s="16">
        <f t="shared" si="36"/>
        <v>1</v>
      </c>
      <c r="F208" s="55">
        <v>1</v>
      </c>
      <c r="G208" s="56"/>
      <c r="H208" s="16">
        <f t="shared" si="37"/>
        <v>7</v>
      </c>
      <c r="I208" s="16"/>
      <c r="J208" s="16"/>
      <c r="K208" s="55">
        <v>7</v>
      </c>
      <c r="L208" s="56"/>
      <c r="M208" s="16">
        <f t="shared" si="38"/>
        <v>0</v>
      </c>
      <c r="N208" s="55"/>
      <c r="O208" s="56"/>
      <c r="P208" s="62">
        <f t="shared" si="39"/>
        <v>141</v>
      </c>
      <c r="Q208" s="55">
        <v>141</v>
      </c>
      <c r="R208" s="56"/>
      <c r="S208" s="16">
        <f t="shared" si="40"/>
        <v>17</v>
      </c>
      <c r="T208" s="55">
        <v>17</v>
      </c>
      <c r="U208" s="56"/>
    </row>
    <row r="209" spans="1:21" x14ac:dyDescent="0.2">
      <c r="A209" s="37">
        <v>1998</v>
      </c>
      <c r="B209" s="53">
        <f t="shared" si="41"/>
        <v>291</v>
      </c>
      <c r="C209" s="54"/>
      <c r="D209" s="16"/>
      <c r="E209" s="16">
        <f t="shared" si="36"/>
        <v>0</v>
      </c>
      <c r="F209" s="55">
        <v>0</v>
      </c>
      <c r="G209" s="56"/>
      <c r="H209" s="16">
        <f t="shared" si="37"/>
        <v>4</v>
      </c>
      <c r="I209" s="16"/>
      <c r="J209" s="16"/>
      <c r="K209" s="55">
        <v>4</v>
      </c>
      <c r="L209" s="56"/>
      <c r="M209" s="16">
        <f t="shared" si="38"/>
        <v>0</v>
      </c>
      <c r="N209" s="55"/>
      <c r="O209" s="56"/>
      <c r="P209" s="62">
        <f t="shared" si="39"/>
        <v>126</v>
      </c>
      <c r="Q209" s="55">
        <v>126</v>
      </c>
      <c r="R209" s="56"/>
      <c r="S209" s="16">
        <f t="shared" si="40"/>
        <v>12</v>
      </c>
      <c r="T209" s="55">
        <v>12</v>
      </c>
      <c r="U209" s="56"/>
    </row>
    <row r="210" spans="1:21" x14ac:dyDescent="0.2">
      <c r="A210" s="37">
        <v>1998</v>
      </c>
      <c r="B210" s="53">
        <f t="shared" si="41"/>
        <v>292</v>
      </c>
      <c r="C210" s="54"/>
      <c r="D210" s="16"/>
      <c r="E210" s="16">
        <f t="shared" si="36"/>
        <v>0</v>
      </c>
      <c r="F210" s="55">
        <v>0</v>
      </c>
      <c r="G210" s="56"/>
      <c r="H210" s="16">
        <f t="shared" si="37"/>
        <v>7</v>
      </c>
      <c r="I210" s="16"/>
      <c r="J210" s="16"/>
      <c r="K210" s="55">
        <v>7</v>
      </c>
      <c r="L210" s="56"/>
      <c r="M210" s="16">
        <f t="shared" si="38"/>
        <v>0</v>
      </c>
      <c r="N210" s="55"/>
      <c r="O210" s="56"/>
      <c r="P210" s="62">
        <f t="shared" si="39"/>
        <v>131</v>
      </c>
      <c r="Q210" s="55">
        <v>131</v>
      </c>
      <c r="R210" s="56"/>
      <c r="S210" s="16">
        <f t="shared" si="40"/>
        <v>17</v>
      </c>
      <c r="T210" s="55">
        <v>17</v>
      </c>
      <c r="U210" s="56"/>
    </row>
    <row r="211" spans="1:21" x14ac:dyDescent="0.2">
      <c r="A211" s="37">
        <v>1998</v>
      </c>
      <c r="B211" s="53">
        <f t="shared" si="41"/>
        <v>293</v>
      </c>
      <c r="C211" s="54"/>
      <c r="D211" s="16"/>
      <c r="E211" s="16">
        <f t="shared" si="36"/>
        <v>2</v>
      </c>
      <c r="F211" s="55">
        <v>2</v>
      </c>
      <c r="G211" s="56"/>
      <c r="H211" s="16">
        <f t="shared" si="37"/>
        <v>7</v>
      </c>
      <c r="I211" s="16"/>
      <c r="J211" s="16"/>
      <c r="K211" s="55">
        <v>7</v>
      </c>
      <c r="L211" s="56"/>
      <c r="M211" s="16">
        <f t="shared" si="38"/>
        <v>0</v>
      </c>
      <c r="N211" s="55"/>
      <c r="O211" s="56"/>
      <c r="P211" s="62">
        <f t="shared" si="39"/>
        <v>188</v>
      </c>
      <c r="Q211" s="55">
        <v>188</v>
      </c>
      <c r="R211" s="56"/>
      <c r="S211" s="16">
        <f t="shared" si="40"/>
        <v>26</v>
      </c>
      <c r="T211" s="55">
        <v>26</v>
      </c>
      <c r="U211" s="56"/>
    </row>
    <row r="212" spans="1:21" x14ac:dyDescent="0.2">
      <c r="A212" s="37">
        <v>1998</v>
      </c>
      <c r="B212" s="48">
        <f t="shared" si="41"/>
        <v>294</v>
      </c>
      <c r="C212" s="49"/>
      <c r="D212" s="50"/>
      <c r="E212" s="50">
        <f t="shared" si="36"/>
        <v>1</v>
      </c>
      <c r="F212" s="51">
        <v>1</v>
      </c>
      <c r="G212" s="52"/>
      <c r="H212" s="50">
        <f t="shared" si="37"/>
        <v>7</v>
      </c>
      <c r="I212" s="50"/>
      <c r="J212" s="50"/>
      <c r="K212" s="51">
        <v>7</v>
      </c>
      <c r="L212" s="52"/>
      <c r="M212" s="50">
        <f t="shared" si="38"/>
        <v>0</v>
      </c>
      <c r="N212" s="51"/>
      <c r="O212" s="52"/>
      <c r="P212" s="82">
        <f t="shared" si="39"/>
        <v>155</v>
      </c>
      <c r="Q212" s="51">
        <v>155</v>
      </c>
      <c r="R212" s="52"/>
      <c r="S212" s="50">
        <f t="shared" si="40"/>
        <v>17</v>
      </c>
      <c r="T212" s="51">
        <v>17</v>
      </c>
      <c r="U212" s="52"/>
    </row>
    <row r="213" spans="1:21" x14ac:dyDescent="0.2">
      <c r="A213" s="37">
        <v>1998</v>
      </c>
      <c r="B213" s="53">
        <f t="shared" si="41"/>
        <v>295</v>
      </c>
      <c r="C213" s="54"/>
      <c r="D213" s="16"/>
      <c r="E213" s="16">
        <f t="shared" si="36"/>
        <v>0</v>
      </c>
      <c r="F213" s="55">
        <v>0</v>
      </c>
      <c r="G213" s="56"/>
      <c r="H213" s="16">
        <f t="shared" si="37"/>
        <v>4</v>
      </c>
      <c r="I213" s="16"/>
      <c r="J213" s="16"/>
      <c r="K213" s="55">
        <v>4</v>
      </c>
      <c r="L213" s="56"/>
      <c r="M213" s="16">
        <f t="shared" si="38"/>
        <v>0</v>
      </c>
      <c r="N213" s="55"/>
      <c r="O213" s="56"/>
      <c r="P213" s="62">
        <f t="shared" si="39"/>
        <v>137</v>
      </c>
      <c r="Q213" s="55">
        <v>137</v>
      </c>
      <c r="R213" s="56"/>
      <c r="S213" s="16">
        <f t="shared" si="40"/>
        <v>10</v>
      </c>
      <c r="T213" s="55">
        <v>10</v>
      </c>
      <c r="U213" s="56"/>
    </row>
    <row r="214" spans="1:21" x14ac:dyDescent="0.2">
      <c r="A214" s="37">
        <v>1998</v>
      </c>
      <c r="B214" s="53">
        <f t="shared" si="41"/>
        <v>296</v>
      </c>
      <c r="C214" s="54"/>
      <c r="D214" s="16"/>
      <c r="E214" s="16">
        <f t="shared" si="36"/>
        <v>2</v>
      </c>
      <c r="F214" s="55">
        <v>2</v>
      </c>
      <c r="G214" s="56"/>
      <c r="H214" s="16">
        <f t="shared" si="37"/>
        <v>2</v>
      </c>
      <c r="I214" s="16"/>
      <c r="J214" s="16"/>
      <c r="K214" s="55">
        <v>2</v>
      </c>
      <c r="L214" s="56"/>
      <c r="M214" s="16">
        <f t="shared" si="38"/>
        <v>0</v>
      </c>
      <c r="N214" s="55"/>
      <c r="O214" s="56"/>
      <c r="P214" s="62">
        <f t="shared" si="39"/>
        <v>171</v>
      </c>
      <c r="Q214" s="55">
        <v>171</v>
      </c>
      <c r="R214" s="56"/>
      <c r="S214" s="16">
        <f t="shared" si="40"/>
        <v>21</v>
      </c>
      <c r="T214" s="55">
        <v>21</v>
      </c>
      <c r="U214" s="56"/>
    </row>
    <row r="215" spans="1:21" x14ac:dyDescent="0.2">
      <c r="A215" s="37">
        <v>1998</v>
      </c>
      <c r="B215" s="53">
        <f t="shared" si="41"/>
        <v>297</v>
      </c>
      <c r="C215" s="54"/>
      <c r="D215" s="16"/>
      <c r="E215" s="16">
        <f t="shared" si="36"/>
        <v>1</v>
      </c>
      <c r="F215" s="55">
        <v>1</v>
      </c>
      <c r="G215" s="56"/>
      <c r="H215" s="16">
        <f t="shared" si="37"/>
        <v>9</v>
      </c>
      <c r="I215" s="16"/>
      <c r="J215" s="16"/>
      <c r="K215" s="55">
        <v>9</v>
      </c>
      <c r="L215" s="56"/>
      <c r="M215" s="16">
        <f t="shared" si="38"/>
        <v>0</v>
      </c>
      <c r="N215" s="55"/>
      <c r="O215" s="56"/>
      <c r="P215" s="62">
        <f t="shared" si="39"/>
        <v>99</v>
      </c>
      <c r="Q215" s="55">
        <v>99</v>
      </c>
      <c r="R215" s="56"/>
      <c r="S215" s="16">
        <f t="shared" si="40"/>
        <v>7</v>
      </c>
      <c r="T215" s="55">
        <v>7</v>
      </c>
      <c r="U215" s="56"/>
    </row>
    <row r="216" spans="1:21" x14ac:dyDescent="0.2">
      <c r="A216" s="37">
        <v>1998</v>
      </c>
      <c r="B216" s="53">
        <f t="shared" si="41"/>
        <v>298</v>
      </c>
      <c r="C216" s="54"/>
      <c r="D216" s="16"/>
      <c r="E216" s="16">
        <f t="shared" si="36"/>
        <v>1</v>
      </c>
      <c r="F216" s="55">
        <v>1</v>
      </c>
      <c r="G216" s="56"/>
      <c r="H216" s="16">
        <f t="shared" si="37"/>
        <v>3</v>
      </c>
      <c r="I216" s="16"/>
      <c r="J216" s="16"/>
      <c r="K216" s="55">
        <v>3</v>
      </c>
      <c r="L216" s="56"/>
      <c r="M216" s="16">
        <f t="shared" si="38"/>
        <v>0</v>
      </c>
      <c r="N216" s="55"/>
      <c r="O216" s="56"/>
      <c r="P216" s="62">
        <f t="shared" si="39"/>
        <v>86</v>
      </c>
      <c r="Q216" s="55">
        <v>86</v>
      </c>
      <c r="R216" s="56"/>
      <c r="S216" s="16">
        <f t="shared" si="40"/>
        <v>9</v>
      </c>
      <c r="T216" s="55">
        <v>9</v>
      </c>
      <c r="U216" s="56"/>
    </row>
    <row r="217" spans="1:21" x14ac:dyDescent="0.2">
      <c r="A217" s="37">
        <v>1998</v>
      </c>
      <c r="B217" s="48">
        <f t="shared" si="41"/>
        <v>299</v>
      </c>
      <c r="C217" s="49"/>
      <c r="D217" s="50"/>
      <c r="E217" s="50">
        <f t="shared" si="36"/>
        <v>0</v>
      </c>
      <c r="F217" s="51">
        <v>0</v>
      </c>
      <c r="G217" s="52"/>
      <c r="H217" s="50">
        <f t="shared" si="37"/>
        <v>2</v>
      </c>
      <c r="I217" s="50"/>
      <c r="J217" s="50"/>
      <c r="K217" s="51">
        <v>2</v>
      </c>
      <c r="L217" s="52"/>
      <c r="M217" s="50">
        <f t="shared" si="38"/>
        <v>0</v>
      </c>
      <c r="N217" s="51"/>
      <c r="O217" s="52"/>
      <c r="P217" s="82">
        <f t="shared" si="39"/>
        <v>91</v>
      </c>
      <c r="Q217" s="51">
        <v>91</v>
      </c>
      <c r="R217" s="52"/>
      <c r="S217" s="50">
        <f t="shared" si="40"/>
        <v>9</v>
      </c>
      <c r="T217" s="51">
        <v>9</v>
      </c>
      <c r="U217" s="52"/>
    </row>
    <row r="218" spans="1:21" x14ac:dyDescent="0.2">
      <c r="A218" s="37">
        <v>1998</v>
      </c>
      <c r="B218" s="53">
        <f t="shared" si="41"/>
        <v>300</v>
      </c>
      <c r="C218" s="54"/>
      <c r="D218" s="16"/>
      <c r="E218" s="16">
        <f t="shared" si="36"/>
        <v>1</v>
      </c>
      <c r="F218" s="55">
        <v>1</v>
      </c>
      <c r="G218" s="56"/>
      <c r="H218" s="16">
        <f t="shared" si="37"/>
        <v>2</v>
      </c>
      <c r="I218" s="16"/>
      <c r="J218" s="16"/>
      <c r="K218" s="55">
        <v>2</v>
      </c>
      <c r="L218" s="56"/>
      <c r="M218" s="16">
        <f t="shared" si="38"/>
        <v>0</v>
      </c>
      <c r="N218" s="55"/>
      <c r="O218" s="56"/>
      <c r="P218" s="62">
        <f t="shared" si="39"/>
        <v>59</v>
      </c>
      <c r="Q218" s="55">
        <v>59</v>
      </c>
      <c r="R218" s="56"/>
      <c r="S218" s="16">
        <f t="shared" si="40"/>
        <v>7</v>
      </c>
      <c r="T218" s="55">
        <v>7</v>
      </c>
      <c r="U218" s="56"/>
    </row>
    <row r="219" spans="1:21" x14ac:dyDescent="0.2">
      <c r="A219" s="37">
        <v>1998</v>
      </c>
      <c r="B219" s="53">
        <f t="shared" si="41"/>
        <v>301</v>
      </c>
      <c r="C219" s="54"/>
      <c r="D219" s="16"/>
      <c r="E219" s="16">
        <f t="shared" si="36"/>
        <v>0</v>
      </c>
      <c r="F219" s="55">
        <v>0</v>
      </c>
      <c r="G219" s="56"/>
      <c r="H219" s="16">
        <f t="shared" si="37"/>
        <v>1</v>
      </c>
      <c r="I219" s="16"/>
      <c r="J219" s="16"/>
      <c r="K219" s="55">
        <v>1</v>
      </c>
      <c r="L219" s="56"/>
      <c r="M219" s="16">
        <f t="shared" si="38"/>
        <v>0</v>
      </c>
      <c r="N219" s="55"/>
      <c r="O219" s="56"/>
      <c r="P219" s="54">
        <f t="shared" si="39"/>
        <v>53</v>
      </c>
      <c r="Q219" s="55">
        <v>53</v>
      </c>
      <c r="R219" s="56"/>
      <c r="S219" s="37">
        <f t="shared" si="40"/>
        <v>6</v>
      </c>
      <c r="T219" s="55">
        <v>6</v>
      </c>
      <c r="U219" s="56"/>
    </row>
    <row r="220" spans="1:21" x14ac:dyDescent="0.2">
      <c r="A220" s="37">
        <v>1998</v>
      </c>
      <c r="B220" s="53">
        <f t="shared" si="41"/>
        <v>302</v>
      </c>
      <c r="C220" s="54"/>
      <c r="D220" s="16"/>
      <c r="E220" s="16">
        <f t="shared" si="36"/>
        <v>0</v>
      </c>
      <c r="F220" s="55">
        <v>0</v>
      </c>
      <c r="G220" s="56"/>
      <c r="H220" s="16">
        <f t="shared" si="37"/>
        <v>4</v>
      </c>
      <c r="I220" s="16"/>
      <c r="J220" s="16"/>
      <c r="K220" s="55">
        <v>4</v>
      </c>
      <c r="L220" s="56"/>
      <c r="M220" s="16">
        <f t="shared" si="38"/>
        <v>0</v>
      </c>
      <c r="N220" s="55"/>
      <c r="O220" s="56"/>
      <c r="P220" s="54">
        <f t="shared" si="39"/>
        <v>58</v>
      </c>
      <c r="Q220" s="55">
        <v>58</v>
      </c>
      <c r="R220" s="56"/>
      <c r="S220" s="37">
        <f t="shared" si="40"/>
        <v>3</v>
      </c>
      <c r="T220" s="55">
        <v>3</v>
      </c>
      <c r="U220" s="56"/>
    </row>
    <row r="221" spans="1:21" x14ac:dyDescent="0.2">
      <c r="A221" s="37">
        <v>1998</v>
      </c>
      <c r="B221" s="53">
        <f t="shared" si="41"/>
        <v>303</v>
      </c>
      <c r="C221" s="54"/>
      <c r="D221" s="16"/>
      <c r="E221" s="16">
        <f t="shared" si="36"/>
        <v>1</v>
      </c>
      <c r="F221" s="55">
        <v>1</v>
      </c>
      <c r="G221" s="56"/>
      <c r="H221" s="16">
        <f t="shared" si="37"/>
        <v>2</v>
      </c>
      <c r="I221" s="16"/>
      <c r="J221" s="16"/>
      <c r="K221" s="55">
        <v>2</v>
      </c>
      <c r="L221" s="56"/>
      <c r="M221" s="16">
        <f t="shared" si="38"/>
        <v>0</v>
      </c>
      <c r="N221" s="55"/>
      <c r="O221" s="56"/>
      <c r="P221" s="54">
        <f t="shared" si="39"/>
        <v>50</v>
      </c>
      <c r="Q221" s="55">
        <v>50</v>
      </c>
      <c r="R221" s="56"/>
      <c r="S221" s="37">
        <f t="shared" si="40"/>
        <v>3</v>
      </c>
      <c r="T221" s="55">
        <v>3</v>
      </c>
      <c r="U221" s="56"/>
    </row>
    <row r="222" spans="1:21" x14ac:dyDescent="0.2">
      <c r="A222" s="37">
        <v>1998</v>
      </c>
      <c r="B222" s="53">
        <f t="shared" si="41"/>
        <v>304</v>
      </c>
      <c r="C222" s="54"/>
      <c r="D222" s="16"/>
      <c r="E222" s="16">
        <f t="shared" si="36"/>
        <v>1</v>
      </c>
      <c r="F222" s="55">
        <v>1</v>
      </c>
      <c r="G222" s="56"/>
      <c r="H222" s="16">
        <f t="shared" si="37"/>
        <v>2</v>
      </c>
      <c r="I222" s="16"/>
      <c r="J222" s="16"/>
      <c r="K222" s="55">
        <v>2</v>
      </c>
      <c r="L222" s="56"/>
      <c r="M222" s="16">
        <f t="shared" si="38"/>
        <v>0</v>
      </c>
      <c r="N222" s="55"/>
      <c r="O222" s="56"/>
      <c r="P222" s="54">
        <f t="shared" si="39"/>
        <v>27</v>
      </c>
      <c r="Q222" s="55">
        <v>27</v>
      </c>
      <c r="R222" s="56"/>
      <c r="S222" s="37">
        <f t="shared" si="40"/>
        <v>1</v>
      </c>
      <c r="T222" s="55">
        <v>1</v>
      </c>
      <c r="U222" s="56"/>
    </row>
    <row r="223" spans="1:21" ht="13.5" thickBot="1" x14ac:dyDescent="0.25">
      <c r="A223" s="37">
        <v>1998</v>
      </c>
      <c r="B223" s="53">
        <f t="shared" si="41"/>
        <v>305</v>
      </c>
      <c r="C223" s="71"/>
      <c r="D223" s="61"/>
      <c r="E223" s="61">
        <f t="shared" si="36"/>
        <v>2</v>
      </c>
      <c r="F223" s="59">
        <v>2</v>
      </c>
      <c r="G223" s="60"/>
      <c r="H223" s="61">
        <f t="shared" si="37"/>
        <v>4</v>
      </c>
      <c r="I223" s="61"/>
      <c r="J223" s="61"/>
      <c r="K223" s="59">
        <v>4</v>
      </c>
      <c r="L223" s="60"/>
      <c r="M223" s="61">
        <f t="shared" si="38"/>
        <v>0</v>
      </c>
      <c r="N223" s="59"/>
      <c r="O223" s="60"/>
      <c r="P223" s="71">
        <f t="shared" si="39"/>
        <v>79</v>
      </c>
      <c r="Q223" s="59">
        <v>79</v>
      </c>
      <c r="R223" s="60"/>
      <c r="S223" s="85">
        <f t="shared" si="40"/>
        <v>9</v>
      </c>
      <c r="T223" s="59">
        <v>9</v>
      </c>
      <c r="U223" s="60"/>
    </row>
    <row r="224" spans="1:21" ht="13.5" thickTop="1" x14ac:dyDescent="0.2">
      <c r="A224" s="37">
        <v>1998</v>
      </c>
      <c r="B224" s="53">
        <v>35370</v>
      </c>
      <c r="C224" s="54"/>
      <c r="D224" s="16"/>
      <c r="E224" s="16">
        <f>SUM(F224:G224)</f>
        <v>1</v>
      </c>
      <c r="F224" s="55">
        <v>1</v>
      </c>
      <c r="G224" s="56"/>
      <c r="H224" s="16">
        <f>SUM(K224:L224)</f>
        <v>10</v>
      </c>
      <c r="I224" s="16"/>
      <c r="J224" s="16"/>
      <c r="K224" s="55">
        <v>10</v>
      </c>
      <c r="L224" s="56"/>
      <c r="M224" s="16">
        <f>SUM(N224:O224)</f>
        <v>0</v>
      </c>
      <c r="N224" s="55"/>
      <c r="O224" s="56"/>
      <c r="P224" s="16">
        <f>SUM(Q224:R224)</f>
        <v>144</v>
      </c>
      <c r="Q224" s="55">
        <v>144</v>
      </c>
      <c r="R224" s="56"/>
      <c r="S224" s="16">
        <f>SUM(T224:U224)</f>
        <v>18</v>
      </c>
      <c r="T224" s="55">
        <v>18</v>
      </c>
      <c r="U224" s="56"/>
    </row>
    <row r="225" spans="1:21" x14ac:dyDescent="0.2">
      <c r="A225" s="37">
        <v>1998</v>
      </c>
      <c r="B225" s="53">
        <f t="shared" ref="B225:B253" si="42">B224+1</f>
        <v>35371</v>
      </c>
      <c r="C225" s="54"/>
      <c r="D225" s="16"/>
      <c r="E225" s="16">
        <f t="shared" ref="E225:E253" si="43">SUM(F225:G225)</f>
        <v>1</v>
      </c>
      <c r="F225" s="55">
        <v>1</v>
      </c>
      <c r="G225" s="56"/>
      <c r="H225" s="16">
        <f t="shared" ref="H225:H253" si="44">SUM(K225:L225)</f>
        <v>0</v>
      </c>
      <c r="I225" s="16"/>
      <c r="J225" s="16"/>
      <c r="K225" s="55">
        <v>0</v>
      </c>
      <c r="L225" s="56"/>
      <c r="M225" s="16">
        <f t="shared" ref="M225:M253" si="45">SUM(N225:O225)</f>
        <v>0</v>
      </c>
      <c r="N225" s="55"/>
      <c r="O225" s="56"/>
      <c r="P225" s="16">
        <f t="shared" ref="P225:P253" si="46">SUM(Q225:R225)</f>
        <v>76</v>
      </c>
      <c r="Q225" s="55">
        <v>76</v>
      </c>
      <c r="R225" s="56"/>
      <c r="S225" s="16">
        <f t="shared" ref="S225:S253" si="47">SUM(T225:U225)</f>
        <v>4</v>
      </c>
      <c r="T225" s="55">
        <v>4</v>
      </c>
      <c r="U225" s="56"/>
    </row>
    <row r="226" spans="1:21" x14ac:dyDescent="0.2">
      <c r="A226" s="37">
        <v>1998</v>
      </c>
      <c r="B226" s="53">
        <f t="shared" si="42"/>
        <v>35372</v>
      </c>
      <c r="C226" s="54"/>
      <c r="D226" s="16"/>
      <c r="E226" s="16">
        <f t="shared" si="43"/>
        <v>4</v>
      </c>
      <c r="F226" s="55">
        <v>4</v>
      </c>
      <c r="G226" s="56"/>
      <c r="H226" s="16">
        <f t="shared" si="44"/>
        <v>5</v>
      </c>
      <c r="I226" s="16"/>
      <c r="J226" s="16"/>
      <c r="K226" s="55">
        <v>5</v>
      </c>
      <c r="L226" s="56"/>
      <c r="M226" s="16">
        <f t="shared" si="45"/>
        <v>0</v>
      </c>
      <c r="N226" s="55"/>
      <c r="O226" s="56"/>
      <c r="P226" s="16">
        <f t="shared" si="46"/>
        <v>92</v>
      </c>
      <c r="Q226" s="55">
        <v>92</v>
      </c>
      <c r="R226" s="56"/>
      <c r="S226" s="16">
        <f t="shared" si="47"/>
        <v>4</v>
      </c>
      <c r="T226" s="55">
        <v>4</v>
      </c>
      <c r="U226" s="56"/>
    </row>
    <row r="227" spans="1:21" x14ac:dyDescent="0.2">
      <c r="A227" s="37">
        <v>1998</v>
      </c>
      <c r="B227" s="53">
        <f t="shared" si="42"/>
        <v>35373</v>
      </c>
      <c r="C227" s="54"/>
      <c r="D227" s="16"/>
      <c r="E227" s="16">
        <f t="shared" si="43"/>
        <v>2</v>
      </c>
      <c r="F227" s="55">
        <v>2</v>
      </c>
      <c r="G227" s="56"/>
      <c r="H227" s="16">
        <f t="shared" si="44"/>
        <v>5</v>
      </c>
      <c r="I227" s="16"/>
      <c r="J227" s="16"/>
      <c r="K227" s="55">
        <v>5</v>
      </c>
      <c r="L227" s="56"/>
      <c r="M227" s="16">
        <f t="shared" si="45"/>
        <v>0</v>
      </c>
      <c r="N227" s="55"/>
      <c r="O227" s="56"/>
      <c r="P227" s="16">
        <f t="shared" si="46"/>
        <v>113</v>
      </c>
      <c r="Q227" s="55">
        <v>113</v>
      </c>
      <c r="R227" s="56"/>
      <c r="S227" s="16">
        <f t="shared" si="47"/>
        <v>17</v>
      </c>
      <c r="T227" s="55">
        <v>17</v>
      </c>
      <c r="U227" s="56"/>
    </row>
    <row r="228" spans="1:21" x14ac:dyDescent="0.2">
      <c r="A228" s="37">
        <v>1998</v>
      </c>
      <c r="B228" s="48">
        <f t="shared" si="42"/>
        <v>35374</v>
      </c>
      <c r="C228" s="49"/>
      <c r="D228" s="50"/>
      <c r="E228" s="50">
        <f t="shared" si="43"/>
        <v>2</v>
      </c>
      <c r="F228" s="51">
        <v>2</v>
      </c>
      <c r="G228" s="52"/>
      <c r="H228" s="50">
        <f t="shared" si="44"/>
        <v>3</v>
      </c>
      <c r="I228" s="50"/>
      <c r="J228" s="50"/>
      <c r="K228" s="51">
        <v>3</v>
      </c>
      <c r="L228" s="52"/>
      <c r="M228" s="50">
        <f t="shared" si="45"/>
        <v>0</v>
      </c>
      <c r="N228" s="51"/>
      <c r="O228" s="52"/>
      <c r="P228" s="50">
        <f t="shared" si="46"/>
        <v>60</v>
      </c>
      <c r="Q228" s="51">
        <v>60</v>
      </c>
      <c r="R228" s="52"/>
      <c r="S228" s="50">
        <f t="shared" si="47"/>
        <v>6</v>
      </c>
      <c r="T228" s="51">
        <v>6</v>
      </c>
      <c r="U228" s="52"/>
    </row>
    <row r="229" spans="1:21" x14ac:dyDescent="0.2">
      <c r="A229" s="37">
        <v>1998</v>
      </c>
      <c r="B229" s="53">
        <f t="shared" si="42"/>
        <v>35375</v>
      </c>
      <c r="C229" s="54"/>
      <c r="D229" s="16"/>
      <c r="E229" s="16">
        <f t="shared" si="43"/>
        <v>1</v>
      </c>
      <c r="F229" s="55">
        <v>1</v>
      </c>
      <c r="G229" s="56"/>
      <c r="H229" s="16">
        <f t="shared" si="44"/>
        <v>5</v>
      </c>
      <c r="I229" s="16"/>
      <c r="J229" s="16"/>
      <c r="K229" s="55">
        <v>5</v>
      </c>
      <c r="L229" s="56"/>
      <c r="M229" s="16">
        <f t="shared" si="45"/>
        <v>0</v>
      </c>
      <c r="N229" s="55"/>
      <c r="O229" s="56"/>
      <c r="P229" s="16">
        <f t="shared" si="46"/>
        <v>107</v>
      </c>
      <c r="Q229" s="55">
        <v>107</v>
      </c>
      <c r="R229" s="56"/>
      <c r="S229" s="16">
        <f t="shared" si="47"/>
        <v>21</v>
      </c>
      <c r="T229" s="55">
        <v>21</v>
      </c>
      <c r="U229" s="56"/>
    </row>
    <row r="230" spans="1:21" x14ac:dyDescent="0.2">
      <c r="A230" s="37">
        <v>1998</v>
      </c>
      <c r="B230" s="53">
        <f t="shared" si="42"/>
        <v>35376</v>
      </c>
      <c r="C230" s="54"/>
      <c r="D230" s="16"/>
      <c r="E230" s="16">
        <f t="shared" si="43"/>
        <v>1</v>
      </c>
      <c r="F230" s="55">
        <v>1</v>
      </c>
      <c r="G230" s="56"/>
      <c r="H230" s="16">
        <f t="shared" si="44"/>
        <v>8</v>
      </c>
      <c r="I230" s="16"/>
      <c r="J230" s="16"/>
      <c r="K230" s="55">
        <v>8</v>
      </c>
      <c r="L230" s="56"/>
      <c r="M230" s="16">
        <f t="shared" si="45"/>
        <v>0</v>
      </c>
      <c r="N230" s="55"/>
      <c r="O230" s="56"/>
      <c r="P230" s="16">
        <f t="shared" si="46"/>
        <v>89</v>
      </c>
      <c r="Q230" s="55">
        <v>89</v>
      </c>
      <c r="R230" s="56"/>
      <c r="S230" s="16">
        <f t="shared" si="47"/>
        <v>13</v>
      </c>
      <c r="T230" s="55">
        <v>13</v>
      </c>
      <c r="U230" s="56"/>
    </row>
    <row r="231" spans="1:21" x14ac:dyDescent="0.2">
      <c r="A231" s="37">
        <v>1998</v>
      </c>
      <c r="B231" s="53">
        <f t="shared" si="42"/>
        <v>35377</v>
      </c>
      <c r="C231" s="54"/>
      <c r="D231" s="16"/>
      <c r="E231" s="16">
        <f t="shared" si="43"/>
        <v>0</v>
      </c>
      <c r="F231" s="55">
        <v>0</v>
      </c>
      <c r="G231" s="56"/>
      <c r="H231" s="16">
        <f t="shared" si="44"/>
        <v>4</v>
      </c>
      <c r="I231" s="16"/>
      <c r="J231" s="16"/>
      <c r="K231" s="55">
        <v>4</v>
      </c>
      <c r="L231" s="56"/>
      <c r="M231" s="16">
        <f t="shared" si="45"/>
        <v>0</v>
      </c>
      <c r="N231" s="55"/>
      <c r="O231" s="56"/>
      <c r="P231" s="16">
        <f t="shared" si="46"/>
        <v>86</v>
      </c>
      <c r="Q231" s="55">
        <v>86</v>
      </c>
      <c r="R231" s="56"/>
      <c r="S231" s="16">
        <f t="shared" si="47"/>
        <v>11</v>
      </c>
      <c r="T231" s="55">
        <v>11</v>
      </c>
      <c r="U231" s="56"/>
    </row>
    <row r="232" spans="1:21" x14ac:dyDescent="0.2">
      <c r="A232" s="37">
        <v>1998</v>
      </c>
      <c r="B232" s="53">
        <f t="shared" si="42"/>
        <v>35378</v>
      </c>
      <c r="C232" s="54"/>
      <c r="D232" s="16"/>
      <c r="E232" s="16">
        <f t="shared" si="43"/>
        <v>2</v>
      </c>
      <c r="F232" s="55">
        <v>2</v>
      </c>
      <c r="G232" s="56"/>
      <c r="H232" s="16">
        <f t="shared" si="44"/>
        <v>0</v>
      </c>
      <c r="I232" s="16"/>
      <c r="J232" s="16"/>
      <c r="K232" s="55">
        <v>0</v>
      </c>
      <c r="L232" s="56"/>
      <c r="M232" s="16">
        <f t="shared" si="45"/>
        <v>0</v>
      </c>
      <c r="N232" s="55"/>
      <c r="O232" s="56"/>
      <c r="P232" s="16">
        <f t="shared" si="46"/>
        <v>61</v>
      </c>
      <c r="Q232" s="55">
        <v>61</v>
      </c>
      <c r="R232" s="56"/>
      <c r="S232" s="16">
        <f t="shared" si="47"/>
        <v>7</v>
      </c>
      <c r="T232" s="55">
        <v>7</v>
      </c>
      <c r="U232" s="56"/>
    </row>
    <row r="233" spans="1:21" x14ac:dyDescent="0.2">
      <c r="A233" s="37">
        <v>1998</v>
      </c>
      <c r="B233" s="48">
        <f t="shared" si="42"/>
        <v>35379</v>
      </c>
      <c r="C233" s="49"/>
      <c r="D233" s="50"/>
      <c r="E233" s="50">
        <f t="shared" si="43"/>
        <v>2</v>
      </c>
      <c r="F233" s="51">
        <v>2</v>
      </c>
      <c r="G233" s="52"/>
      <c r="H233" s="50">
        <f t="shared" si="44"/>
        <v>1</v>
      </c>
      <c r="I233" s="50"/>
      <c r="J233" s="50"/>
      <c r="K233" s="51">
        <v>1</v>
      </c>
      <c r="L233" s="52"/>
      <c r="M233" s="50">
        <f t="shared" si="45"/>
        <v>0</v>
      </c>
      <c r="N233" s="51"/>
      <c r="O233" s="52"/>
      <c r="P233" s="50">
        <f t="shared" si="46"/>
        <v>76</v>
      </c>
      <c r="Q233" s="51">
        <v>76</v>
      </c>
      <c r="R233" s="52"/>
      <c r="S233" s="50">
        <f t="shared" si="47"/>
        <v>10</v>
      </c>
      <c r="T233" s="51">
        <v>10</v>
      </c>
      <c r="U233" s="52"/>
    </row>
    <row r="234" spans="1:21" x14ac:dyDescent="0.2">
      <c r="A234" s="37">
        <v>1998</v>
      </c>
      <c r="B234" s="53">
        <f t="shared" si="42"/>
        <v>35380</v>
      </c>
      <c r="C234" s="54"/>
      <c r="D234" s="16"/>
      <c r="E234" s="16">
        <f t="shared" si="43"/>
        <v>0</v>
      </c>
      <c r="F234" s="55">
        <v>0</v>
      </c>
      <c r="G234" s="56"/>
      <c r="H234" s="16">
        <f t="shared" si="44"/>
        <v>1</v>
      </c>
      <c r="I234" s="16"/>
      <c r="J234" s="16"/>
      <c r="K234" s="55">
        <v>1</v>
      </c>
      <c r="L234" s="56"/>
      <c r="M234" s="16">
        <f t="shared" si="45"/>
        <v>0</v>
      </c>
      <c r="N234" s="55"/>
      <c r="O234" s="56"/>
      <c r="P234" s="16">
        <f t="shared" si="46"/>
        <v>54</v>
      </c>
      <c r="Q234" s="55">
        <v>54</v>
      </c>
      <c r="R234" s="56"/>
      <c r="S234" s="16">
        <f t="shared" si="47"/>
        <v>7</v>
      </c>
      <c r="T234" s="55">
        <v>7</v>
      </c>
      <c r="U234" s="56"/>
    </row>
    <row r="235" spans="1:21" x14ac:dyDescent="0.2">
      <c r="A235" s="37">
        <v>1998</v>
      </c>
      <c r="B235" s="53">
        <f t="shared" si="42"/>
        <v>35381</v>
      </c>
      <c r="C235" s="54"/>
      <c r="D235" s="16"/>
      <c r="E235" s="16">
        <f t="shared" si="43"/>
        <v>0</v>
      </c>
      <c r="F235" s="55">
        <v>0</v>
      </c>
      <c r="G235" s="56"/>
      <c r="H235" s="16">
        <f t="shared" si="44"/>
        <v>6</v>
      </c>
      <c r="I235" s="16"/>
      <c r="J235" s="16"/>
      <c r="K235" s="55">
        <v>6</v>
      </c>
      <c r="L235" s="56"/>
      <c r="M235" s="16">
        <f t="shared" si="45"/>
        <v>0</v>
      </c>
      <c r="N235" s="55"/>
      <c r="O235" s="56"/>
      <c r="P235" s="16">
        <f t="shared" si="46"/>
        <v>52</v>
      </c>
      <c r="Q235" s="55">
        <v>52</v>
      </c>
      <c r="R235" s="56"/>
      <c r="S235" s="16">
        <f t="shared" si="47"/>
        <v>7</v>
      </c>
      <c r="T235" s="55">
        <v>7</v>
      </c>
      <c r="U235" s="56"/>
    </row>
    <row r="236" spans="1:21" x14ac:dyDescent="0.2">
      <c r="A236" s="37">
        <v>1998</v>
      </c>
      <c r="B236" s="53">
        <f t="shared" si="42"/>
        <v>35382</v>
      </c>
      <c r="C236" s="54"/>
      <c r="D236" s="16"/>
      <c r="E236" s="16">
        <f t="shared" si="43"/>
        <v>0</v>
      </c>
      <c r="F236" s="55">
        <v>0</v>
      </c>
      <c r="G236" s="56"/>
      <c r="H236" s="16">
        <f t="shared" si="44"/>
        <v>0</v>
      </c>
      <c r="I236" s="16"/>
      <c r="J236" s="16"/>
      <c r="K236" s="55">
        <v>0</v>
      </c>
      <c r="L236" s="56"/>
      <c r="M236" s="16">
        <f t="shared" si="45"/>
        <v>0</v>
      </c>
      <c r="N236" s="55"/>
      <c r="O236" s="56"/>
      <c r="P236" s="16">
        <f t="shared" si="46"/>
        <v>61</v>
      </c>
      <c r="Q236" s="55">
        <v>61</v>
      </c>
      <c r="R236" s="56"/>
      <c r="S236" s="16">
        <f t="shared" si="47"/>
        <v>5</v>
      </c>
      <c r="T236" s="55">
        <v>5</v>
      </c>
      <c r="U236" s="56"/>
    </row>
    <row r="237" spans="1:21" x14ac:dyDescent="0.2">
      <c r="A237" s="37">
        <v>1998</v>
      </c>
      <c r="B237" s="53">
        <f t="shared" si="42"/>
        <v>35383</v>
      </c>
      <c r="C237" s="54"/>
      <c r="D237" s="16"/>
      <c r="E237" s="16">
        <f t="shared" si="43"/>
        <v>2</v>
      </c>
      <c r="F237" s="55">
        <v>2</v>
      </c>
      <c r="G237" s="56"/>
      <c r="H237" s="16">
        <f t="shared" si="44"/>
        <v>2</v>
      </c>
      <c r="I237" s="16"/>
      <c r="J237" s="16"/>
      <c r="K237" s="55">
        <v>2</v>
      </c>
      <c r="L237" s="56"/>
      <c r="M237" s="16">
        <f t="shared" si="45"/>
        <v>0</v>
      </c>
      <c r="N237" s="55"/>
      <c r="O237" s="56"/>
      <c r="P237" s="16">
        <f t="shared" si="46"/>
        <v>51</v>
      </c>
      <c r="Q237" s="55">
        <v>51</v>
      </c>
      <c r="R237" s="56"/>
      <c r="S237" s="16">
        <f t="shared" si="47"/>
        <v>5</v>
      </c>
      <c r="T237" s="55">
        <v>5</v>
      </c>
      <c r="U237" s="56"/>
    </row>
    <row r="238" spans="1:21" x14ac:dyDescent="0.2">
      <c r="A238" s="37">
        <v>1998</v>
      </c>
      <c r="B238" s="48">
        <f t="shared" si="42"/>
        <v>35384</v>
      </c>
      <c r="C238" s="49"/>
      <c r="D238" s="50"/>
      <c r="E238" s="50">
        <f t="shared" si="43"/>
        <v>1</v>
      </c>
      <c r="F238" s="51">
        <v>1</v>
      </c>
      <c r="G238" s="52"/>
      <c r="H238" s="50">
        <f t="shared" si="44"/>
        <v>0</v>
      </c>
      <c r="I238" s="50"/>
      <c r="J238" s="50"/>
      <c r="K238" s="51">
        <v>0</v>
      </c>
      <c r="L238" s="52"/>
      <c r="M238" s="50">
        <f t="shared" si="45"/>
        <v>0</v>
      </c>
      <c r="N238" s="51"/>
      <c r="O238" s="52"/>
      <c r="P238" s="50">
        <f t="shared" si="46"/>
        <v>49</v>
      </c>
      <c r="Q238" s="51">
        <v>49</v>
      </c>
      <c r="R238" s="52"/>
      <c r="S238" s="50">
        <f t="shared" si="47"/>
        <v>7</v>
      </c>
      <c r="T238" s="51">
        <v>7</v>
      </c>
      <c r="U238" s="52"/>
    </row>
    <row r="239" spans="1:21" x14ac:dyDescent="0.2">
      <c r="A239" s="37">
        <v>1998</v>
      </c>
      <c r="B239" s="53">
        <f t="shared" si="42"/>
        <v>35385</v>
      </c>
      <c r="C239" s="54"/>
      <c r="D239" s="16"/>
      <c r="E239" s="16">
        <f t="shared" si="43"/>
        <v>1</v>
      </c>
      <c r="F239" s="55">
        <v>1</v>
      </c>
      <c r="G239" s="56"/>
      <c r="H239" s="16">
        <f t="shared" si="44"/>
        <v>1</v>
      </c>
      <c r="I239" s="16"/>
      <c r="J239" s="16"/>
      <c r="K239" s="55">
        <v>1</v>
      </c>
      <c r="L239" s="56"/>
      <c r="M239" s="16">
        <f t="shared" si="45"/>
        <v>0</v>
      </c>
      <c r="N239" s="55"/>
      <c r="O239" s="56"/>
      <c r="P239" s="16">
        <f t="shared" si="46"/>
        <v>34</v>
      </c>
      <c r="Q239" s="55">
        <v>34</v>
      </c>
      <c r="R239" s="56"/>
      <c r="S239" s="16">
        <f t="shared" si="47"/>
        <v>7</v>
      </c>
      <c r="T239" s="55">
        <v>7</v>
      </c>
      <c r="U239" s="56"/>
    </row>
    <row r="240" spans="1:21" x14ac:dyDescent="0.2">
      <c r="A240" s="37">
        <v>1998</v>
      </c>
      <c r="B240" s="53">
        <f t="shared" si="42"/>
        <v>35386</v>
      </c>
      <c r="C240" s="54"/>
      <c r="D240" s="16"/>
      <c r="E240" s="16">
        <f t="shared" si="43"/>
        <v>0</v>
      </c>
      <c r="F240" s="55">
        <v>0</v>
      </c>
      <c r="G240" s="56"/>
      <c r="H240" s="16">
        <f t="shared" si="44"/>
        <v>0</v>
      </c>
      <c r="I240" s="16"/>
      <c r="J240" s="16"/>
      <c r="K240" s="55">
        <v>0</v>
      </c>
      <c r="L240" s="56"/>
      <c r="M240" s="16">
        <f t="shared" si="45"/>
        <v>0</v>
      </c>
      <c r="N240" s="55"/>
      <c r="O240" s="56"/>
      <c r="P240" s="16">
        <f t="shared" si="46"/>
        <v>64</v>
      </c>
      <c r="Q240" s="55">
        <v>64</v>
      </c>
      <c r="R240" s="56"/>
      <c r="S240" s="16">
        <f t="shared" si="47"/>
        <v>5</v>
      </c>
      <c r="T240" s="55">
        <v>5</v>
      </c>
      <c r="U240" s="56"/>
    </row>
    <row r="241" spans="1:21" x14ac:dyDescent="0.2">
      <c r="A241" s="37">
        <v>1998</v>
      </c>
      <c r="B241" s="53">
        <f t="shared" si="42"/>
        <v>35387</v>
      </c>
      <c r="C241" s="54"/>
      <c r="D241" s="16"/>
      <c r="E241" s="16">
        <f t="shared" si="43"/>
        <v>1</v>
      </c>
      <c r="F241" s="55">
        <v>1</v>
      </c>
      <c r="G241" s="56"/>
      <c r="H241" s="16">
        <f t="shared" si="44"/>
        <v>2</v>
      </c>
      <c r="I241" s="16"/>
      <c r="J241" s="16"/>
      <c r="K241" s="55">
        <v>2</v>
      </c>
      <c r="L241" s="56"/>
      <c r="M241" s="16">
        <f t="shared" si="45"/>
        <v>0</v>
      </c>
      <c r="N241" s="55"/>
      <c r="O241" s="56"/>
      <c r="P241" s="16">
        <f t="shared" si="46"/>
        <v>70</v>
      </c>
      <c r="Q241" s="55">
        <v>70</v>
      </c>
      <c r="R241" s="56"/>
      <c r="S241" s="16">
        <f t="shared" si="47"/>
        <v>9</v>
      </c>
      <c r="T241" s="55">
        <v>9</v>
      </c>
      <c r="U241" s="56"/>
    </row>
    <row r="242" spans="1:21" x14ac:dyDescent="0.2">
      <c r="A242" s="37">
        <v>1998</v>
      </c>
      <c r="B242" s="53">
        <f t="shared" si="42"/>
        <v>35388</v>
      </c>
      <c r="C242" s="54"/>
      <c r="D242" s="16"/>
      <c r="E242" s="16">
        <f t="shared" si="43"/>
        <v>0</v>
      </c>
      <c r="F242" s="55">
        <v>0</v>
      </c>
      <c r="G242" s="56"/>
      <c r="H242" s="16">
        <f t="shared" si="44"/>
        <v>0</v>
      </c>
      <c r="I242" s="16"/>
      <c r="J242" s="16"/>
      <c r="K242" s="55">
        <v>0</v>
      </c>
      <c r="L242" s="56"/>
      <c r="M242" s="16">
        <f t="shared" si="45"/>
        <v>0</v>
      </c>
      <c r="N242" s="55"/>
      <c r="O242" s="56"/>
      <c r="P242" s="16">
        <f t="shared" si="46"/>
        <v>46</v>
      </c>
      <c r="Q242" s="55">
        <v>46</v>
      </c>
      <c r="R242" s="56"/>
      <c r="S242" s="16">
        <f t="shared" si="47"/>
        <v>12</v>
      </c>
      <c r="T242" s="55">
        <v>12</v>
      </c>
      <c r="U242" s="56"/>
    </row>
    <row r="243" spans="1:21" x14ac:dyDescent="0.2">
      <c r="A243" s="37">
        <v>1998</v>
      </c>
      <c r="B243" s="48">
        <f t="shared" si="42"/>
        <v>35389</v>
      </c>
      <c r="C243" s="49"/>
      <c r="D243" s="50"/>
      <c r="E243" s="50">
        <f t="shared" si="43"/>
        <v>1</v>
      </c>
      <c r="F243" s="51">
        <v>1</v>
      </c>
      <c r="G243" s="52"/>
      <c r="H243" s="50">
        <f t="shared" si="44"/>
        <v>0</v>
      </c>
      <c r="I243" s="50"/>
      <c r="J243" s="50"/>
      <c r="K243" s="51">
        <v>0</v>
      </c>
      <c r="L243" s="52"/>
      <c r="M243" s="50">
        <f t="shared" si="45"/>
        <v>0</v>
      </c>
      <c r="N243" s="51"/>
      <c r="O243" s="52"/>
      <c r="P243" s="50">
        <f t="shared" si="46"/>
        <v>48</v>
      </c>
      <c r="Q243" s="51">
        <v>48</v>
      </c>
      <c r="R243" s="52"/>
      <c r="S243" s="50">
        <f t="shared" si="47"/>
        <v>4</v>
      </c>
      <c r="T243" s="51">
        <v>4</v>
      </c>
      <c r="U243" s="52"/>
    </row>
    <row r="244" spans="1:21" x14ac:dyDescent="0.2">
      <c r="A244" s="37">
        <v>1998</v>
      </c>
      <c r="B244" s="53">
        <f t="shared" si="42"/>
        <v>35390</v>
      </c>
      <c r="C244" s="54"/>
      <c r="D244" s="16"/>
      <c r="E244" s="16">
        <f t="shared" si="43"/>
        <v>0</v>
      </c>
      <c r="F244" s="55">
        <v>0</v>
      </c>
      <c r="G244" s="56"/>
      <c r="H244" s="16">
        <f t="shared" si="44"/>
        <v>0</v>
      </c>
      <c r="I244" s="16"/>
      <c r="J244" s="16"/>
      <c r="K244" s="55">
        <v>0</v>
      </c>
      <c r="L244" s="56"/>
      <c r="M244" s="16">
        <f t="shared" si="45"/>
        <v>0</v>
      </c>
      <c r="N244" s="55"/>
      <c r="O244" s="56"/>
      <c r="P244" s="16">
        <f t="shared" si="46"/>
        <v>88</v>
      </c>
      <c r="Q244" s="55">
        <v>88</v>
      </c>
      <c r="R244" s="56"/>
      <c r="S244" s="16">
        <f t="shared" si="47"/>
        <v>14</v>
      </c>
      <c r="T244" s="55">
        <v>14</v>
      </c>
      <c r="U244" s="56"/>
    </row>
    <row r="245" spans="1:21" x14ac:dyDescent="0.2">
      <c r="A245" s="37">
        <v>1998</v>
      </c>
      <c r="B245" s="53">
        <f t="shared" si="42"/>
        <v>35391</v>
      </c>
      <c r="C245" s="54"/>
      <c r="D245" s="16"/>
      <c r="E245" s="16">
        <f t="shared" si="43"/>
        <v>0</v>
      </c>
      <c r="F245" s="55">
        <v>0</v>
      </c>
      <c r="G245" s="56"/>
      <c r="H245" s="16">
        <f t="shared" si="44"/>
        <v>0</v>
      </c>
      <c r="I245" s="16"/>
      <c r="J245" s="16"/>
      <c r="K245" s="55">
        <v>0</v>
      </c>
      <c r="L245" s="56"/>
      <c r="M245" s="16">
        <f t="shared" si="45"/>
        <v>0</v>
      </c>
      <c r="N245" s="55"/>
      <c r="O245" s="56"/>
      <c r="P245" s="16">
        <f t="shared" si="46"/>
        <v>65</v>
      </c>
      <c r="Q245" s="55">
        <v>65</v>
      </c>
      <c r="R245" s="56"/>
      <c r="S245" s="16">
        <f t="shared" si="47"/>
        <v>6</v>
      </c>
      <c r="T245" s="55">
        <v>6</v>
      </c>
      <c r="U245" s="56"/>
    </row>
    <row r="246" spans="1:21" x14ac:dyDescent="0.2">
      <c r="A246" s="37">
        <v>1998</v>
      </c>
      <c r="B246" s="53">
        <f t="shared" si="42"/>
        <v>35392</v>
      </c>
      <c r="C246" s="54"/>
      <c r="D246" s="16"/>
      <c r="E246" s="16">
        <f t="shared" si="43"/>
        <v>0</v>
      </c>
      <c r="F246" s="55">
        <v>0</v>
      </c>
      <c r="G246" s="56"/>
      <c r="H246" s="16">
        <f t="shared" si="44"/>
        <v>1</v>
      </c>
      <c r="I246" s="16"/>
      <c r="J246" s="16"/>
      <c r="K246" s="55">
        <v>1</v>
      </c>
      <c r="L246" s="56"/>
      <c r="M246" s="16">
        <f t="shared" si="45"/>
        <v>0</v>
      </c>
      <c r="N246" s="55"/>
      <c r="O246" s="56"/>
      <c r="P246" s="16">
        <f t="shared" si="46"/>
        <v>53</v>
      </c>
      <c r="Q246" s="55">
        <v>53</v>
      </c>
      <c r="R246" s="56"/>
      <c r="S246" s="16">
        <f t="shared" si="47"/>
        <v>4</v>
      </c>
      <c r="T246" s="55">
        <v>4</v>
      </c>
      <c r="U246" s="56"/>
    </row>
    <row r="247" spans="1:21" x14ac:dyDescent="0.2">
      <c r="A247" s="37">
        <v>1998</v>
      </c>
      <c r="B247" s="53">
        <f t="shared" si="42"/>
        <v>35393</v>
      </c>
      <c r="C247" s="54"/>
      <c r="D247" s="16"/>
      <c r="E247" s="16">
        <f t="shared" si="43"/>
        <v>0</v>
      </c>
      <c r="F247" s="55">
        <v>0</v>
      </c>
      <c r="G247" s="56"/>
      <c r="H247" s="16">
        <f t="shared" si="44"/>
        <v>0</v>
      </c>
      <c r="I247" s="16"/>
      <c r="J247" s="16"/>
      <c r="K247" s="55">
        <v>0</v>
      </c>
      <c r="L247" s="56"/>
      <c r="M247" s="16">
        <f t="shared" si="45"/>
        <v>0</v>
      </c>
      <c r="N247" s="55"/>
      <c r="O247" s="56"/>
      <c r="P247" s="16">
        <f t="shared" si="46"/>
        <v>61</v>
      </c>
      <c r="Q247" s="55">
        <v>61</v>
      </c>
      <c r="R247" s="56"/>
      <c r="S247" s="16">
        <f t="shared" si="47"/>
        <v>10</v>
      </c>
      <c r="T247" s="55">
        <v>10</v>
      </c>
      <c r="U247" s="56"/>
    </row>
    <row r="248" spans="1:21" x14ac:dyDescent="0.2">
      <c r="A248" s="37">
        <v>1998</v>
      </c>
      <c r="B248" s="48">
        <f t="shared" si="42"/>
        <v>35394</v>
      </c>
      <c r="C248" s="49"/>
      <c r="D248" s="50"/>
      <c r="E248" s="50">
        <f t="shared" si="43"/>
        <v>0</v>
      </c>
      <c r="F248" s="51">
        <v>0</v>
      </c>
      <c r="G248" s="52"/>
      <c r="H248" s="50">
        <f t="shared" si="44"/>
        <v>0</v>
      </c>
      <c r="I248" s="50"/>
      <c r="J248" s="50"/>
      <c r="K248" s="51">
        <v>0</v>
      </c>
      <c r="L248" s="52"/>
      <c r="M248" s="50">
        <f t="shared" si="45"/>
        <v>0</v>
      </c>
      <c r="N248" s="51"/>
      <c r="O248" s="52"/>
      <c r="P248" s="50">
        <f t="shared" si="46"/>
        <v>51</v>
      </c>
      <c r="Q248" s="51">
        <v>51</v>
      </c>
      <c r="R248" s="52"/>
      <c r="S248" s="50">
        <f t="shared" si="47"/>
        <v>6</v>
      </c>
      <c r="T248" s="51">
        <v>6</v>
      </c>
      <c r="U248" s="52"/>
    </row>
    <row r="249" spans="1:21" x14ac:dyDescent="0.2">
      <c r="A249" s="37">
        <v>1998</v>
      </c>
      <c r="B249" s="53">
        <f t="shared" si="42"/>
        <v>35395</v>
      </c>
      <c r="C249" s="54"/>
      <c r="D249" s="16"/>
      <c r="E249" s="16">
        <f t="shared" si="43"/>
        <v>0</v>
      </c>
      <c r="F249" s="55">
        <v>0</v>
      </c>
      <c r="G249" s="56"/>
      <c r="H249" s="16">
        <f t="shared" si="44"/>
        <v>0</v>
      </c>
      <c r="I249" s="16"/>
      <c r="J249" s="16"/>
      <c r="K249" s="55">
        <v>0</v>
      </c>
      <c r="L249" s="56"/>
      <c r="M249" s="16">
        <f t="shared" si="45"/>
        <v>0</v>
      </c>
      <c r="N249" s="55"/>
      <c r="O249" s="56"/>
      <c r="P249" s="16">
        <f t="shared" si="46"/>
        <v>66</v>
      </c>
      <c r="Q249" s="55">
        <v>66</v>
      </c>
      <c r="R249" s="56"/>
      <c r="S249" s="16">
        <f t="shared" si="47"/>
        <v>0</v>
      </c>
      <c r="T249" s="55">
        <v>0</v>
      </c>
      <c r="U249" s="56"/>
    </row>
    <row r="250" spans="1:21" x14ac:dyDescent="0.2">
      <c r="A250" s="37">
        <v>1998</v>
      </c>
      <c r="B250" s="53">
        <f t="shared" si="42"/>
        <v>35396</v>
      </c>
      <c r="C250" s="72"/>
      <c r="D250" s="89"/>
      <c r="E250" s="89">
        <f t="shared" si="43"/>
        <v>0</v>
      </c>
      <c r="F250" s="55">
        <v>0</v>
      </c>
      <c r="G250" s="56"/>
      <c r="H250" s="16">
        <f t="shared" si="44"/>
        <v>0</v>
      </c>
      <c r="I250" s="16"/>
      <c r="J250" s="16"/>
      <c r="K250" s="55">
        <v>0</v>
      </c>
      <c r="L250" s="56"/>
      <c r="M250" s="16">
        <f t="shared" si="45"/>
        <v>0</v>
      </c>
      <c r="N250" s="55"/>
      <c r="O250" s="56"/>
      <c r="P250" s="16">
        <f t="shared" si="46"/>
        <v>46</v>
      </c>
      <c r="Q250" s="55">
        <v>46</v>
      </c>
      <c r="R250" s="56"/>
      <c r="S250" s="16">
        <f t="shared" si="47"/>
        <v>10</v>
      </c>
      <c r="T250" s="55">
        <v>10</v>
      </c>
      <c r="U250" s="56"/>
    </row>
    <row r="251" spans="1:21" x14ac:dyDescent="0.2">
      <c r="A251" s="37">
        <v>1998</v>
      </c>
      <c r="B251" s="53">
        <f t="shared" si="42"/>
        <v>35397</v>
      </c>
      <c r="C251" s="88"/>
      <c r="D251" s="89"/>
      <c r="E251" s="89">
        <f t="shared" si="43"/>
        <v>0</v>
      </c>
      <c r="F251" s="55">
        <v>0</v>
      </c>
      <c r="G251" s="56"/>
      <c r="H251" s="16">
        <f t="shared" si="44"/>
        <v>0</v>
      </c>
      <c r="I251" s="16"/>
      <c r="J251" s="16"/>
      <c r="K251" s="55">
        <v>0</v>
      </c>
      <c r="L251" s="56"/>
      <c r="M251" s="16">
        <f t="shared" si="45"/>
        <v>0</v>
      </c>
      <c r="N251" s="55"/>
      <c r="O251" s="56"/>
      <c r="P251" s="16">
        <f t="shared" si="46"/>
        <v>28</v>
      </c>
      <c r="Q251" s="55">
        <v>28</v>
      </c>
      <c r="R251" s="56"/>
      <c r="S251" s="16">
        <f t="shared" si="47"/>
        <v>2</v>
      </c>
      <c r="T251" s="55">
        <v>2</v>
      </c>
      <c r="U251" s="56"/>
    </row>
    <row r="252" spans="1:21" x14ac:dyDescent="0.2">
      <c r="A252" s="37">
        <v>1998</v>
      </c>
      <c r="B252" s="53">
        <f t="shared" si="42"/>
        <v>35398</v>
      </c>
      <c r="C252" s="88"/>
      <c r="D252" s="89"/>
      <c r="E252" s="89">
        <f t="shared" si="43"/>
        <v>0</v>
      </c>
      <c r="F252" s="55">
        <v>0</v>
      </c>
      <c r="G252" s="56"/>
      <c r="H252" s="16">
        <f t="shared" si="44"/>
        <v>0</v>
      </c>
      <c r="I252" s="16"/>
      <c r="J252" s="16"/>
      <c r="K252" s="55">
        <v>0</v>
      </c>
      <c r="L252" s="56"/>
      <c r="M252" s="16">
        <f t="shared" si="45"/>
        <v>0</v>
      </c>
      <c r="N252" s="55"/>
      <c r="O252" s="56"/>
      <c r="P252" s="16">
        <f t="shared" si="46"/>
        <v>38</v>
      </c>
      <c r="Q252" s="55">
        <v>38</v>
      </c>
      <c r="R252" s="56"/>
      <c r="S252" s="16">
        <f t="shared" si="47"/>
        <v>6</v>
      </c>
      <c r="T252" s="55">
        <v>6</v>
      </c>
      <c r="U252" s="56"/>
    </row>
    <row r="253" spans="1:21" ht="13.5" thickBot="1" x14ac:dyDescent="0.25">
      <c r="A253" s="37">
        <v>1998</v>
      </c>
      <c r="B253" s="53">
        <f t="shared" si="42"/>
        <v>35399</v>
      </c>
      <c r="C253" s="88"/>
      <c r="D253" s="89"/>
      <c r="E253" s="89">
        <f t="shared" si="43"/>
        <v>0</v>
      </c>
      <c r="F253" s="59">
        <v>0</v>
      </c>
      <c r="G253" s="60"/>
      <c r="H253" s="61">
        <f t="shared" si="44"/>
        <v>0</v>
      </c>
      <c r="I253" s="61"/>
      <c r="J253" s="61"/>
      <c r="K253" s="59">
        <v>0</v>
      </c>
      <c r="L253" s="60"/>
      <c r="M253" s="61">
        <f t="shared" si="45"/>
        <v>0</v>
      </c>
      <c r="N253" s="59"/>
      <c r="O253" s="60"/>
      <c r="P253" s="61">
        <f t="shared" si="46"/>
        <v>46</v>
      </c>
      <c r="Q253" s="59">
        <v>46</v>
      </c>
      <c r="R253" s="60"/>
      <c r="S253" s="61">
        <f t="shared" si="47"/>
        <v>6</v>
      </c>
      <c r="T253" s="59">
        <v>6</v>
      </c>
      <c r="U253" s="60"/>
    </row>
    <row r="254" spans="1:21" ht="13.5" thickTop="1" x14ac:dyDescent="0.2">
      <c r="A254" s="37">
        <v>1998</v>
      </c>
      <c r="B254" s="53">
        <v>35400</v>
      </c>
      <c r="C254" s="54"/>
      <c r="D254" s="16"/>
      <c r="E254" s="16">
        <f t="shared" ref="E254:E268" si="48">F254+G254</f>
        <v>0</v>
      </c>
      <c r="F254" s="55"/>
      <c r="G254" s="56"/>
      <c r="H254" s="16">
        <f t="shared" ref="H254:H268" si="49">K254+L254</f>
        <v>1</v>
      </c>
      <c r="I254" s="16"/>
      <c r="J254" s="16"/>
      <c r="K254" s="55">
        <v>1</v>
      </c>
      <c r="L254" s="56"/>
      <c r="M254" s="16">
        <f t="shared" ref="M254:M268" si="50">N254+O254</f>
        <v>0</v>
      </c>
      <c r="N254" s="55"/>
      <c r="O254" s="56"/>
      <c r="P254" s="62">
        <f t="shared" ref="P254:P268" si="51">Q254+R254</f>
        <v>28</v>
      </c>
      <c r="Q254" s="55">
        <v>28</v>
      </c>
      <c r="R254" s="56"/>
      <c r="S254" s="16">
        <f t="shared" ref="S254:S268" si="52">T254+U254</f>
        <v>5</v>
      </c>
      <c r="T254" s="55">
        <v>5</v>
      </c>
      <c r="U254" s="56"/>
    </row>
    <row r="255" spans="1:21" x14ac:dyDescent="0.2">
      <c r="A255" s="37">
        <v>1998</v>
      </c>
      <c r="B255" s="53">
        <f t="shared" ref="B255:B268" si="53">B254+1</f>
        <v>35401</v>
      </c>
      <c r="C255" s="54"/>
      <c r="D255" s="16"/>
      <c r="E255" s="16">
        <f t="shared" si="48"/>
        <v>0</v>
      </c>
      <c r="F255" s="55"/>
      <c r="G255" s="56"/>
      <c r="H255" s="16">
        <f t="shared" si="49"/>
        <v>0</v>
      </c>
      <c r="I255" s="16"/>
      <c r="J255" s="16"/>
      <c r="K255" s="55"/>
      <c r="L255" s="56"/>
      <c r="M255" s="16">
        <f t="shared" si="50"/>
        <v>0</v>
      </c>
      <c r="N255" s="55"/>
      <c r="O255" s="56"/>
      <c r="P255" s="62">
        <f t="shared" si="51"/>
        <v>49</v>
      </c>
      <c r="Q255" s="55">
        <v>49</v>
      </c>
      <c r="R255" s="56"/>
      <c r="S255" s="16">
        <f t="shared" si="52"/>
        <v>5</v>
      </c>
      <c r="T255" s="55">
        <v>5</v>
      </c>
      <c r="U255" s="56"/>
    </row>
    <row r="256" spans="1:21" x14ac:dyDescent="0.2">
      <c r="A256" s="37">
        <v>1998</v>
      </c>
      <c r="B256" s="53">
        <f t="shared" si="53"/>
        <v>35402</v>
      </c>
      <c r="C256" s="54"/>
      <c r="D256" s="16"/>
      <c r="E256" s="16">
        <f t="shared" si="48"/>
        <v>0</v>
      </c>
      <c r="F256" s="55"/>
      <c r="G256" s="56"/>
      <c r="H256" s="16">
        <f t="shared" si="49"/>
        <v>0</v>
      </c>
      <c r="I256" s="16"/>
      <c r="J256" s="16"/>
      <c r="K256" s="55"/>
      <c r="L256" s="56"/>
      <c r="M256" s="16">
        <f t="shared" si="50"/>
        <v>0</v>
      </c>
      <c r="N256" s="55"/>
      <c r="O256" s="56"/>
      <c r="P256" s="62">
        <f t="shared" si="51"/>
        <v>50</v>
      </c>
      <c r="Q256" s="55">
        <v>50</v>
      </c>
      <c r="R256" s="56"/>
      <c r="S256" s="16">
        <f t="shared" si="52"/>
        <v>8</v>
      </c>
      <c r="T256" s="55">
        <v>8</v>
      </c>
      <c r="U256" s="56"/>
    </row>
    <row r="257" spans="1:21" x14ac:dyDescent="0.2">
      <c r="A257" s="37">
        <v>1998</v>
      </c>
      <c r="B257" s="53">
        <f t="shared" si="53"/>
        <v>35403</v>
      </c>
      <c r="C257" s="54"/>
      <c r="D257" s="16"/>
      <c r="E257" s="16">
        <f t="shared" si="48"/>
        <v>0</v>
      </c>
      <c r="F257" s="55"/>
      <c r="G257" s="56"/>
      <c r="H257" s="16">
        <f t="shared" si="49"/>
        <v>0</v>
      </c>
      <c r="I257" s="16"/>
      <c r="J257" s="16"/>
      <c r="K257" s="55"/>
      <c r="L257" s="56"/>
      <c r="M257" s="16">
        <f t="shared" si="50"/>
        <v>0</v>
      </c>
      <c r="N257" s="55"/>
      <c r="O257" s="56"/>
      <c r="P257" s="62">
        <f t="shared" si="51"/>
        <v>55</v>
      </c>
      <c r="Q257" s="55">
        <v>55</v>
      </c>
      <c r="R257" s="56"/>
      <c r="S257" s="16">
        <f t="shared" si="52"/>
        <v>3</v>
      </c>
      <c r="T257" s="55">
        <v>3</v>
      </c>
      <c r="U257" s="56"/>
    </row>
    <row r="258" spans="1:21" x14ac:dyDescent="0.2">
      <c r="A258" s="37">
        <v>1998</v>
      </c>
      <c r="B258" s="48">
        <f t="shared" si="53"/>
        <v>35404</v>
      </c>
      <c r="C258" s="49"/>
      <c r="D258" s="50"/>
      <c r="E258" s="50">
        <f t="shared" si="48"/>
        <v>0</v>
      </c>
      <c r="F258" s="51"/>
      <c r="G258" s="52"/>
      <c r="H258" s="50">
        <f t="shared" si="49"/>
        <v>0</v>
      </c>
      <c r="I258" s="50"/>
      <c r="J258" s="50"/>
      <c r="K258" s="51"/>
      <c r="L258" s="52"/>
      <c r="M258" s="50">
        <f t="shared" si="50"/>
        <v>0</v>
      </c>
      <c r="N258" s="51"/>
      <c r="O258" s="52"/>
      <c r="P258" s="82">
        <f t="shared" si="51"/>
        <v>62</v>
      </c>
      <c r="Q258" s="51">
        <v>62</v>
      </c>
      <c r="R258" s="52"/>
      <c r="S258" s="50">
        <f t="shared" si="52"/>
        <v>6</v>
      </c>
      <c r="T258" s="51">
        <v>6</v>
      </c>
      <c r="U258" s="52"/>
    </row>
    <row r="259" spans="1:21" x14ac:dyDescent="0.2">
      <c r="A259" s="37">
        <v>1998</v>
      </c>
      <c r="B259" s="53">
        <f t="shared" si="53"/>
        <v>35405</v>
      </c>
      <c r="C259" s="54"/>
      <c r="D259" s="16"/>
      <c r="E259" s="16">
        <f t="shared" si="48"/>
        <v>0</v>
      </c>
      <c r="F259" s="55"/>
      <c r="G259" s="56"/>
      <c r="H259" s="16">
        <f t="shared" si="49"/>
        <v>1</v>
      </c>
      <c r="I259" s="16"/>
      <c r="J259" s="16"/>
      <c r="K259" s="55">
        <v>1</v>
      </c>
      <c r="L259" s="56"/>
      <c r="M259" s="16">
        <f t="shared" si="50"/>
        <v>0</v>
      </c>
      <c r="N259" s="55"/>
      <c r="O259" s="56"/>
      <c r="P259" s="62">
        <f t="shared" si="51"/>
        <v>70</v>
      </c>
      <c r="Q259" s="55">
        <v>70</v>
      </c>
      <c r="R259" s="56"/>
      <c r="S259" s="16">
        <f t="shared" si="52"/>
        <v>13</v>
      </c>
      <c r="T259" s="55">
        <v>13</v>
      </c>
      <c r="U259" s="56"/>
    </row>
    <row r="260" spans="1:21" x14ac:dyDescent="0.2">
      <c r="A260" s="37">
        <v>1998</v>
      </c>
      <c r="B260" s="53">
        <f t="shared" si="53"/>
        <v>35406</v>
      </c>
      <c r="C260" s="54"/>
      <c r="D260" s="16"/>
      <c r="E260" s="16">
        <f t="shared" si="48"/>
        <v>0</v>
      </c>
      <c r="F260" s="55"/>
      <c r="G260" s="56"/>
      <c r="H260" s="16">
        <f t="shared" si="49"/>
        <v>0</v>
      </c>
      <c r="I260" s="16"/>
      <c r="J260" s="16"/>
      <c r="K260" s="55"/>
      <c r="L260" s="56"/>
      <c r="M260" s="16">
        <f t="shared" si="50"/>
        <v>0</v>
      </c>
      <c r="N260" s="55"/>
      <c r="O260" s="56"/>
      <c r="P260" s="62">
        <f t="shared" si="51"/>
        <v>60</v>
      </c>
      <c r="Q260" s="55">
        <v>60</v>
      </c>
      <c r="R260" s="56"/>
      <c r="S260" s="16">
        <f t="shared" si="52"/>
        <v>4</v>
      </c>
      <c r="T260" s="55">
        <v>4</v>
      </c>
      <c r="U260" s="56"/>
    </row>
    <row r="261" spans="1:21" x14ac:dyDescent="0.2">
      <c r="A261" s="37">
        <v>1998</v>
      </c>
      <c r="B261" s="53">
        <f t="shared" si="53"/>
        <v>35407</v>
      </c>
      <c r="C261" s="54"/>
      <c r="D261" s="16"/>
      <c r="E261" s="16">
        <f t="shared" si="48"/>
        <v>0</v>
      </c>
      <c r="F261" s="55"/>
      <c r="G261" s="56"/>
      <c r="H261" s="16">
        <f t="shared" si="49"/>
        <v>-1</v>
      </c>
      <c r="I261" s="16"/>
      <c r="J261" s="16"/>
      <c r="K261" s="55">
        <v>-1</v>
      </c>
      <c r="L261" s="56"/>
      <c r="M261" s="16">
        <f t="shared" si="50"/>
        <v>0</v>
      </c>
      <c r="N261" s="55"/>
      <c r="O261" s="56"/>
      <c r="P261" s="62">
        <f t="shared" si="51"/>
        <v>48</v>
      </c>
      <c r="Q261" s="55">
        <v>48</v>
      </c>
      <c r="R261" s="56"/>
      <c r="S261" s="16">
        <f t="shared" si="52"/>
        <v>10</v>
      </c>
      <c r="T261" s="55">
        <v>10</v>
      </c>
      <c r="U261" s="56"/>
    </row>
    <row r="262" spans="1:21" x14ac:dyDescent="0.2">
      <c r="A262" s="37">
        <v>1998</v>
      </c>
      <c r="B262" s="53">
        <f t="shared" si="53"/>
        <v>35408</v>
      </c>
      <c r="C262" s="54"/>
      <c r="D262" s="16"/>
      <c r="E262" s="16">
        <f t="shared" si="48"/>
        <v>0</v>
      </c>
      <c r="F262" s="55"/>
      <c r="G262" s="56"/>
      <c r="H262" s="16">
        <f t="shared" si="49"/>
        <v>0</v>
      </c>
      <c r="I262" s="16"/>
      <c r="J262" s="16"/>
      <c r="K262" s="55"/>
      <c r="L262" s="56"/>
      <c r="M262" s="16">
        <f t="shared" si="50"/>
        <v>0</v>
      </c>
      <c r="N262" s="55"/>
      <c r="O262" s="56"/>
      <c r="P262" s="62">
        <f t="shared" si="51"/>
        <v>42</v>
      </c>
      <c r="Q262" s="55">
        <v>42</v>
      </c>
      <c r="R262" s="56"/>
      <c r="S262" s="16">
        <f t="shared" si="52"/>
        <v>10</v>
      </c>
      <c r="T262" s="55">
        <v>10</v>
      </c>
      <c r="U262" s="56"/>
    </row>
    <row r="263" spans="1:21" x14ac:dyDescent="0.2">
      <c r="A263" s="37">
        <v>1998</v>
      </c>
      <c r="B263" s="48">
        <f t="shared" si="53"/>
        <v>35409</v>
      </c>
      <c r="C263" s="49"/>
      <c r="D263" s="50"/>
      <c r="E263" s="50">
        <f t="shared" si="48"/>
        <v>0</v>
      </c>
      <c r="F263" s="51"/>
      <c r="G263" s="52"/>
      <c r="H263" s="50">
        <f t="shared" si="49"/>
        <v>0</v>
      </c>
      <c r="I263" s="50"/>
      <c r="J263" s="50"/>
      <c r="K263" s="51"/>
      <c r="L263" s="52"/>
      <c r="M263" s="50">
        <f t="shared" si="50"/>
        <v>0</v>
      </c>
      <c r="N263" s="51"/>
      <c r="O263" s="52"/>
      <c r="P263" s="82">
        <f t="shared" si="51"/>
        <v>60</v>
      </c>
      <c r="Q263" s="51">
        <v>60</v>
      </c>
      <c r="R263" s="52"/>
      <c r="S263" s="50">
        <f t="shared" si="52"/>
        <v>12</v>
      </c>
      <c r="T263" s="51">
        <v>12</v>
      </c>
      <c r="U263" s="52"/>
    </row>
    <row r="264" spans="1:21" x14ac:dyDescent="0.2">
      <c r="A264" s="37">
        <v>1998</v>
      </c>
      <c r="B264" s="53">
        <f t="shared" si="53"/>
        <v>35410</v>
      </c>
      <c r="C264" s="54"/>
      <c r="D264" s="16"/>
      <c r="E264" s="16">
        <f t="shared" si="48"/>
        <v>0</v>
      </c>
      <c r="F264" s="55"/>
      <c r="G264" s="56"/>
      <c r="H264" s="16">
        <f t="shared" si="49"/>
        <v>0</v>
      </c>
      <c r="I264" s="16"/>
      <c r="J264" s="16"/>
      <c r="K264" s="55"/>
      <c r="L264" s="56"/>
      <c r="M264" s="16">
        <f t="shared" si="50"/>
        <v>0</v>
      </c>
      <c r="N264" s="55"/>
      <c r="O264" s="56"/>
      <c r="P264" s="62">
        <f t="shared" si="51"/>
        <v>21</v>
      </c>
      <c r="Q264" s="55">
        <v>21</v>
      </c>
      <c r="R264" s="56"/>
      <c r="S264" s="16">
        <f t="shared" si="52"/>
        <v>0</v>
      </c>
      <c r="T264" s="55">
        <v>0</v>
      </c>
      <c r="U264" s="56"/>
    </row>
    <row r="265" spans="1:21" x14ac:dyDescent="0.2">
      <c r="A265" s="37">
        <v>1998</v>
      </c>
      <c r="B265" s="53">
        <f t="shared" si="53"/>
        <v>35411</v>
      </c>
      <c r="C265" s="54"/>
      <c r="D265" s="16"/>
      <c r="E265" s="16">
        <f t="shared" si="48"/>
        <v>0</v>
      </c>
      <c r="F265" s="55"/>
      <c r="G265" s="56"/>
      <c r="H265" s="16">
        <f t="shared" si="49"/>
        <v>0</v>
      </c>
      <c r="I265" s="16"/>
      <c r="J265" s="16"/>
      <c r="K265" s="55"/>
      <c r="L265" s="56"/>
      <c r="M265" s="16">
        <f t="shared" si="50"/>
        <v>0</v>
      </c>
      <c r="N265" s="55"/>
      <c r="O265" s="56"/>
      <c r="P265" s="62">
        <f t="shared" si="51"/>
        <v>18</v>
      </c>
      <c r="Q265" s="55">
        <v>18</v>
      </c>
      <c r="R265" s="56"/>
      <c r="S265" s="16">
        <f t="shared" si="52"/>
        <v>2</v>
      </c>
      <c r="T265" s="55">
        <v>2</v>
      </c>
      <c r="U265" s="56"/>
    </row>
    <row r="266" spans="1:21" x14ac:dyDescent="0.2">
      <c r="A266" s="37">
        <v>1998</v>
      </c>
      <c r="B266" s="53">
        <f t="shared" si="53"/>
        <v>35412</v>
      </c>
      <c r="C266" s="54"/>
      <c r="D266" s="16"/>
      <c r="E266" s="16">
        <f t="shared" si="48"/>
        <v>0</v>
      </c>
      <c r="F266" s="55"/>
      <c r="G266" s="56"/>
      <c r="H266" s="16">
        <f t="shared" si="49"/>
        <v>0</v>
      </c>
      <c r="I266" s="16"/>
      <c r="J266" s="16"/>
      <c r="K266" s="55"/>
      <c r="L266" s="56"/>
      <c r="M266" s="16">
        <f t="shared" si="50"/>
        <v>0</v>
      </c>
      <c r="N266" s="55"/>
      <c r="O266" s="56"/>
      <c r="P266" s="62">
        <f t="shared" si="51"/>
        <v>25</v>
      </c>
      <c r="Q266" s="55">
        <v>25</v>
      </c>
      <c r="R266" s="56"/>
      <c r="S266" s="16">
        <f t="shared" si="52"/>
        <v>1</v>
      </c>
      <c r="T266" s="55">
        <v>1</v>
      </c>
      <c r="U266" s="56"/>
    </row>
    <row r="267" spans="1:21" x14ac:dyDescent="0.2">
      <c r="A267" s="37">
        <v>1998</v>
      </c>
      <c r="B267" s="53">
        <f t="shared" si="53"/>
        <v>35413</v>
      </c>
      <c r="C267" s="54"/>
      <c r="D267" s="16"/>
      <c r="E267" s="16">
        <f t="shared" si="48"/>
        <v>0</v>
      </c>
      <c r="F267" s="55"/>
      <c r="G267" s="56"/>
      <c r="H267" s="16">
        <f t="shared" si="49"/>
        <v>0</v>
      </c>
      <c r="I267" s="16"/>
      <c r="J267" s="16"/>
      <c r="K267" s="55"/>
      <c r="L267" s="56"/>
      <c r="M267" s="16">
        <f t="shared" si="50"/>
        <v>0</v>
      </c>
      <c r="N267" s="55"/>
      <c r="O267" s="56"/>
      <c r="P267" s="62">
        <f t="shared" si="51"/>
        <v>23</v>
      </c>
      <c r="Q267" s="55">
        <v>23</v>
      </c>
      <c r="R267" s="56"/>
      <c r="S267" s="16">
        <f t="shared" si="52"/>
        <v>3</v>
      </c>
      <c r="T267" s="55">
        <v>3</v>
      </c>
      <c r="U267" s="56"/>
    </row>
    <row r="268" spans="1:21" ht="13.5" thickBot="1" x14ac:dyDescent="0.25">
      <c r="A268" s="37">
        <v>1998</v>
      </c>
      <c r="B268" s="44">
        <f t="shared" si="53"/>
        <v>35414</v>
      </c>
      <c r="C268" s="71"/>
      <c r="D268" s="61"/>
      <c r="E268" s="61">
        <f t="shared" si="48"/>
        <v>0</v>
      </c>
      <c r="F268" s="59"/>
      <c r="G268" s="60"/>
      <c r="H268" s="61">
        <f t="shared" si="49"/>
        <v>0</v>
      </c>
      <c r="I268" s="61"/>
      <c r="J268" s="61"/>
      <c r="K268" s="59"/>
      <c r="L268" s="60"/>
      <c r="M268" s="61">
        <f t="shared" si="50"/>
        <v>0</v>
      </c>
      <c r="N268" s="59"/>
      <c r="O268" s="60"/>
      <c r="P268" s="84">
        <f t="shared" si="51"/>
        <v>12</v>
      </c>
      <c r="Q268" s="59">
        <v>12</v>
      </c>
      <c r="R268" s="60"/>
      <c r="S268" s="61">
        <f t="shared" si="52"/>
        <v>2</v>
      </c>
      <c r="T268" s="59">
        <v>2</v>
      </c>
      <c r="U268" s="60"/>
    </row>
    <row r="269" spans="1:21" ht="13.5" thickTop="1" x14ac:dyDescent="0.2"/>
  </sheetData>
  <pageMargins left="0.75" right="0.75" top="1" bottom="1" header="0.5" footer="0.5"/>
  <pageSetup scale="83" orientation="landscape" horizontalDpi="4294967292" verticalDpi="4294967292" r:id="rId1"/>
  <headerFooter alignWithMargins="0">
    <oddFooter>&amp;RAppendix C.   Continued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9"/>
  <sheetViews>
    <sheetView topLeftCell="A192" zoomScale="65" workbookViewId="0">
      <selection activeCell="A9" sqref="A9:U268"/>
    </sheetView>
  </sheetViews>
  <sheetFormatPr defaultColWidth="11.7109375" defaultRowHeight="12.75" x14ac:dyDescent="0.2"/>
  <cols>
    <col min="1" max="1" width="11.7109375" style="37"/>
    <col min="2" max="2" width="9.7109375" style="37" customWidth="1"/>
    <col min="3" max="3" width="9.140625" style="37" customWidth="1"/>
    <col min="4" max="4" width="10" style="37" customWidth="1"/>
    <col min="5" max="7" width="9.140625" style="37" customWidth="1"/>
    <col min="8" max="10" width="12.140625" style="37" customWidth="1"/>
    <col min="11" max="12" width="9.140625" style="37" customWidth="1"/>
    <col min="13" max="13" width="12.42578125" style="37" customWidth="1"/>
    <col min="14" max="15" width="9.140625" style="37" customWidth="1"/>
    <col min="16" max="16" width="14.7109375" style="37" customWidth="1"/>
    <col min="17" max="18" width="9.140625" style="37" customWidth="1"/>
    <col min="19" max="19" width="14.7109375" style="37" customWidth="1"/>
    <col min="20" max="21" width="9.140625" style="37" customWidth="1"/>
    <col min="22" max="212" width="11.7109375" style="37"/>
    <col min="213" max="213" width="9.7109375" style="37" customWidth="1"/>
    <col min="214" max="214" width="9.140625" style="37" customWidth="1"/>
    <col min="215" max="215" width="10" style="37" customWidth="1"/>
    <col min="216" max="218" width="9.140625" style="37" customWidth="1"/>
    <col min="219" max="219" width="12.140625" style="37" customWidth="1"/>
    <col min="220" max="221" width="9.140625" style="37" customWidth="1"/>
    <col min="222" max="222" width="7.7109375" style="37" customWidth="1"/>
    <col min="223" max="224" width="5.7109375" style="37" customWidth="1"/>
    <col min="225" max="225" width="8.7109375" style="37" customWidth="1"/>
    <col min="226" max="226" width="5.7109375" style="37" customWidth="1"/>
    <col min="227" max="227" width="6.7109375" style="37" customWidth="1"/>
    <col min="228" max="228" width="12.42578125" style="37" customWidth="1"/>
    <col min="229" max="230" width="9.140625" style="37" customWidth="1"/>
    <col min="231" max="231" width="14.7109375" style="37" customWidth="1"/>
    <col min="232" max="233" width="9.140625" style="37" customWidth="1"/>
    <col min="234" max="234" width="14.7109375" style="37" customWidth="1"/>
    <col min="235" max="236" width="9.140625" style="37" customWidth="1"/>
    <col min="237" max="239" width="9.7109375" style="37" customWidth="1"/>
    <col min="240" max="240" width="11.7109375" style="37" customWidth="1"/>
    <col min="241" max="242" width="5.7109375" style="37" customWidth="1"/>
    <col min="243" max="243" width="7" style="37" customWidth="1"/>
    <col min="244" max="251" width="6.7109375" style="37" customWidth="1"/>
    <col min="252" max="252" width="7.85546875" style="37" customWidth="1"/>
    <col min="253" max="261" width="11.7109375" style="37" customWidth="1"/>
    <col min="262" max="262" width="13" style="37" customWidth="1"/>
    <col min="263" max="468" width="11.7109375" style="37"/>
    <col min="469" max="469" width="9.7109375" style="37" customWidth="1"/>
    <col min="470" max="470" width="9.140625" style="37" customWidth="1"/>
    <col min="471" max="471" width="10" style="37" customWidth="1"/>
    <col min="472" max="474" width="9.140625" style="37" customWidth="1"/>
    <col min="475" max="475" width="12.140625" style="37" customWidth="1"/>
    <col min="476" max="477" width="9.140625" style="37" customWidth="1"/>
    <col min="478" max="478" width="7.7109375" style="37" customWidth="1"/>
    <col min="479" max="480" width="5.7109375" style="37" customWidth="1"/>
    <col min="481" max="481" width="8.7109375" style="37" customWidth="1"/>
    <col min="482" max="482" width="5.7109375" style="37" customWidth="1"/>
    <col min="483" max="483" width="6.7109375" style="37" customWidth="1"/>
    <col min="484" max="484" width="12.42578125" style="37" customWidth="1"/>
    <col min="485" max="486" width="9.140625" style="37" customWidth="1"/>
    <col min="487" max="487" width="14.7109375" style="37" customWidth="1"/>
    <col min="488" max="489" width="9.140625" style="37" customWidth="1"/>
    <col min="490" max="490" width="14.7109375" style="37" customWidth="1"/>
    <col min="491" max="492" width="9.140625" style="37" customWidth="1"/>
    <col min="493" max="495" width="9.7109375" style="37" customWidth="1"/>
    <col min="496" max="496" width="11.7109375" style="37" customWidth="1"/>
    <col min="497" max="498" width="5.7109375" style="37" customWidth="1"/>
    <col min="499" max="499" width="7" style="37" customWidth="1"/>
    <col min="500" max="507" width="6.7109375" style="37" customWidth="1"/>
    <col min="508" max="508" width="7.85546875" style="37" customWidth="1"/>
    <col min="509" max="517" width="11.7109375" style="37" customWidth="1"/>
    <col min="518" max="518" width="13" style="37" customWidth="1"/>
    <col min="519" max="724" width="11.7109375" style="37"/>
    <col min="725" max="725" width="9.7109375" style="37" customWidth="1"/>
    <col min="726" max="726" width="9.140625" style="37" customWidth="1"/>
    <col min="727" max="727" width="10" style="37" customWidth="1"/>
    <col min="728" max="730" width="9.140625" style="37" customWidth="1"/>
    <col min="731" max="731" width="12.140625" style="37" customWidth="1"/>
    <col min="732" max="733" width="9.140625" style="37" customWidth="1"/>
    <col min="734" max="734" width="7.7109375" style="37" customWidth="1"/>
    <col min="735" max="736" width="5.7109375" style="37" customWidth="1"/>
    <col min="737" max="737" width="8.7109375" style="37" customWidth="1"/>
    <col min="738" max="738" width="5.7109375" style="37" customWidth="1"/>
    <col min="739" max="739" width="6.7109375" style="37" customWidth="1"/>
    <col min="740" max="740" width="12.42578125" style="37" customWidth="1"/>
    <col min="741" max="742" width="9.140625" style="37" customWidth="1"/>
    <col min="743" max="743" width="14.7109375" style="37" customWidth="1"/>
    <col min="744" max="745" width="9.140625" style="37" customWidth="1"/>
    <col min="746" max="746" width="14.7109375" style="37" customWidth="1"/>
    <col min="747" max="748" width="9.140625" style="37" customWidth="1"/>
    <col min="749" max="751" width="9.7109375" style="37" customWidth="1"/>
    <col min="752" max="752" width="11.7109375" style="37" customWidth="1"/>
    <col min="753" max="754" width="5.7109375" style="37" customWidth="1"/>
    <col min="755" max="755" width="7" style="37" customWidth="1"/>
    <col min="756" max="763" width="6.7109375" style="37" customWidth="1"/>
    <col min="764" max="764" width="7.85546875" style="37" customWidth="1"/>
    <col min="765" max="773" width="11.7109375" style="37" customWidth="1"/>
    <col min="774" max="774" width="13" style="37" customWidth="1"/>
    <col min="775" max="980" width="11.7109375" style="37"/>
    <col min="981" max="981" width="9.7109375" style="37" customWidth="1"/>
    <col min="982" max="982" width="9.140625" style="37" customWidth="1"/>
    <col min="983" max="983" width="10" style="37" customWidth="1"/>
    <col min="984" max="986" width="9.140625" style="37" customWidth="1"/>
    <col min="987" max="987" width="12.140625" style="37" customWidth="1"/>
    <col min="988" max="989" width="9.140625" style="37" customWidth="1"/>
    <col min="990" max="990" width="7.7109375" style="37" customWidth="1"/>
    <col min="991" max="992" width="5.7109375" style="37" customWidth="1"/>
    <col min="993" max="993" width="8.7109375" style="37" customWidth="1"/>
    <col min="994" max="994" width="5.7109375" style="37" customWidth="1"/>
    <col min="995" max="995" width="6.7109375" style="37" customWidth="1"/>
    <col min="996" max="996" width="12.42578125" style="37" customWidth="1"/>
    <col min="997" max="998" width="9.140625" style="37" customWidth="1"/>
    <col min="999" max="999" width="14.7109375" style="37" customWidth="1"/>
    <col min="1000" max="1001" width="9.140625" style="37" customWidth="1"/>
    <col min="1002" max="1002" width="14.7109375" style="37" customWidth="1"/>
    <col min="1003" max="1004" width="9.140625" style="37" customWidth="1"/>
    <col min="1005" max="1007" width="9.7109375" style="37" customWidth="1"/>
    <col min="1008" max="1008" width="11.7109375" style="37" customWidth="1"/>
    <col min="1009" max="1010" width="5.7109375" style="37" customWidth="1"/>
    <col min="1011" max="1011" width="7" style="37" customWidth="1"/>
    <col min="1012" max="1019" width="6.7109375" style="37" customWidth="1"/>
    <col min="1020" max="1020" width="7.85546875" style="37" customWidth="1"/>
    <col min="1021" max="1029" width="11.7109375" style="37" customWidth="1"/>
    <col min="1030" max="1030" width="13" style="37" customWidth="1"/>
    <col min="1031" max="1236" width="11.7109375" style="37"/>
    <col min="1237" max="1237" width="9.7109375" style="37" customWidth="1"/>
    <col min="1238" max="1238" width="9.140625" style="37" customWidth="1"/>
    <col min="1239" max="1239" width="10" style="37" customWidth="1"/>
    <col min="1240" max="1242" width="9.140625" style="37" customWidth="1"/>
    <col min="1243" max="1243" width="12.140625" style="37" customWidth="1"/>
    <col min="1244" max="1245" width="9.140625" style="37" customWidth="1"/>
    <col min="1246" max="1246" width="7.7109375" style="37" customWidth="1"/>
    <col min="1247" max="1248" width="5.7109375" style="37" customWidth="1"/>
    <col min="1249" max="1249" width="8.7109375" style="37" customWidth="1"/>
    <col min="1250" max="1250" width="5.7109375" style="37" customWidth="1"/>
    <col min="1251" max="1251" width="6.7109375" style="37" customWidth="1"/>
    <col min="1252" max="1252" width="12.42578125" style="37" customWidth="1"/>
    <col min="1253" max="1254" width="9.140625" style="37" customWidth="1"/>
    <col min="1255" max="1255" width="14.7109375" style="37" customWidth="1"/>
    <col min="1256" max="1257" width="9.140625" style="37" customWidth="1"/>
    <col min="1258" max="1258" width="14.7109375" style="37" customWidth="1"/>
    <col min="1259" max="1260" width="9.140625" style="37" customWidth="1"/>
    <col min="1261" max="1263" width="9.7109375" style="37" customWidth="1"/>
    <col min="1264" max="1264" width="11.7109375" style="37" customWidth="1"/>
    <col min="1265" max="1266" width="5.7109375" style="37" customWidth="1"/>
    <col min="1267" max="1267" width="7" style="37" customWidth="1"/>
    <col min="1268" max="1275" width="6.7109375" style="37" customWidth="1"/>
    <col min="1276" max="1276" width="7.85546875" style="37" customWidth="1"/>
    <col min="1277" max="1285" width="11.7109375" style="37" customWidth="1"/>
    <col min="1286" max="1286" width="13" style="37" customWidth="1"/>
    <col min="1287" max="1492" width="11.7109375" style="37"/>
    <col min="1493" max="1493" width="9.7109375" style="37" customWidth="1"/>
    <col min="1494" max="1494" width="9.140625" style="37" customWidth="1"/>
    <col min="1495" max="1495" width="10" style="37" customWidth="1"/>
    <col min="1496" max="1498" width="9.140625" style="37" customWidth="1"/>
    <col min="1499" max="1499" width="12.140625" style="37" customWidth="1"/>
    <col min="1500" max="1501" width="9.140625" style="37" customWidth="1"/>
    <col min="1502" max="1502" width="7.7109375" style="37" customWidth="1"/>
    <col min="1503" max="1504" width="5.7109375" style="37" customWidth="1"/>
    <col min="1505" max="1505" width="8.7109375" style="37" customWidth="1"/>
    <col min="1506" max="1506" width="5.7109375" style="37" customWidth="1"/>
    <col min="1507" max="1507" width="6.7109375" style="37" customWidth="1"/>
    <col min="1508" max="1508" width="12.42578125" style="37" customWidth="1"/>
    <col min="1509" max="1510" width="9.140625" style="37" customWidth="1"/>
    <col min="1511" max="1511" width="14.7109375" style="37" customWidth="1"/>
    <col min="1512" max="1513" width="9.140625" style="37" customWidth="1"/>
    <col min="1514" max="1514" width="14.7109375" style="37" customWidth="1"/>
    <col min="1515" max="1516" width="9.140625" style="37" customWidth="1"/>
    <col min="1517" max="1519" width="9.7109375" style="37" customWidth="1"/>
    <col min="1520" max="1520" width="11.7109375" style="37" customWidth="1"/>
    <col min="1521" max="1522" width="5.7109375" style="37" customWidth="1"/>
    <col min="1523" max="1523" width="7" style="37" customWidth="1"/>
    <col min="1524" max="1531" width="6.7109375" style="37" customWidth="1"/>
    <col min="1532" max="1532" width="7.85546875" style="37" customWidth="1"/>
    <col min="1533" max="1541" width="11.7109375" style="37" customWidth="1"/>
    <col min="1542" max="1542" width="13" style="37" customWidth="1"/>
    <col min="1543" max="1748" width="11.7109375" style="37"/>
    <col min="1749" max="1749" width="9.7109375" style="37" customWidth="1"/>
    <col min="1750" max="1750" width="9.140625" style="37" customWidth="1"/>
    <col min="1751" max="1751" width="10" style="37" customWidth="1"/>
    <col min="1752" max="1754" width="9.140625" style="37" customWidth="1"/>
    <col min="1755" max="1755" width="12.140625" style="37" customWidth="1"/>
    <col min="1756" max="1757" width="9.140625" style="37" customWidth="1"/>
    <col min="1758" max="1758" width="7.7109375" style="37" customWidth="1"/>
    <col min="1759" max="1760" width="5.7109375" style="37" customWidth="1"/>
    <col min="1761" max="1761" width="8.7109375" style="37" customWidth="1"/>
    <col min="1762" max="1762" width="5.7109375" style="37" customWidth="1"/>
    <col min="1763" max="1763" width="6.7109375" style="37" customWidth="1"/>
    <col min="1764" max="1764" width="12.42578125" style="37" customWidth="1"/>
    <col min="1765" max="1766" width="9.140625" style="37" customWidth="1"/>
    <col min="1767" max="1767" width="14.7109375" style="37" customWidth="1"/>
    <col min="1768" max="1769" width="9.140625" style="37" customWidth="1"/>
    <col min="1770" max="1770" width="14.7109375" style="37" customWidth="1"/>
    <col min="1771" max="1772" width="9.140625" style="37" customWidth="1"/>
    <col min="1773" max="1775" width="9.7109375" style="37" customWidth="1"/>
    <col min="1776" max="1776" width="11.7109375" style="37" customWidth="1"/>
    <col min="1777" max="1778" width="5.7109375" style="37" customWidth="1"/>
    <col min="1779" max="1779" width="7" style="37" customWidth="1"/>
    <col min="1780" max="1787" width="6.7109375" style="37" customWidth="1"/>
    <col min="1788" max="1788" width="7.85546875" style="37" customWidth="1"/>
    <col min="1789" max="1797" width="11.7109375" style="37" customWidth="1"/>
    <col min="1798" max="1798" width="13" style="37" customWidth="1"/>
    <col min="1799" max="2004" width="11.7109375" style="37"/>
    <col min="2005" max="2005" width="9.7109375" style="37" customWidth="1"/>
    <col min="2006" max="2006" width="9.140625" style="37" customWidth="1"/>
    <col min="2007" max="2007" width="10" style="37" customWidth="1"/>
    <col min="2008" max="2010" width="9.140625" style="37" customWidth="1"/>
    <col min="2011" max="2011" width="12.140625" style="37" customWidth="1"/>
    <col min="2012" max="2013" width="9.140625" style="37" customWidth="1"/>
    <col min="2014" max="2014" width="7.7109375" style="37" customWidth="1"/>
    <col min="2015" max="2016" width="5.7109375" style="37" customWidth="1"/>
    <col min="2017" max="2017" width="8.7109375" style="37" customWidth="1"/>
    <col min="2018" max="2018" width="5.7109375" style="37" customWidth="1"/>
    <col min="2019" max="2019" width="6.7109375" style="37" customWidth="1"/>
    <col min="2020" max="2020" width="12.42578125" style="37" customWidth="1"/>
    <col min="2021" max="2022" width="9.140625" style="37" customWidth="1"/>
    <col min="2023" max="2023" width="14.7109375" style="37" customWidth="1"/>
    <col min="2024" max="2025" width="9.140625" style="37" customWidth="1"/>
    <col min="2026" max="2026" width="14.7109375" style="37" customWidth="1"/>
    <col min="2027" max="2028" width="9.140625" style="37" customWidth="1"/>
    <col min="2029" max="2031" width="9.7109375" style="37" customWidth="1"/>
    <col min="2032" max="2032" width="11.7109375" style="37" customWidth="1"/>
    <col min="2033" max="2034" width="5.7109375" style="37" customWidth="1"/>
    <col min="2035" max="2035" width="7" style="37" customWidth="1"/>
    <col min="2036" max="2043" width="6.7109375" style="37" customWidth="1"/>
    <col min="2044" max="2044" width="7.85546875" style="37" customWidth="1"/>
    <col min="2045" max="2053" width="11.7109375" style="37" customWidth="1"/>
    <col min="2054" max="2054" width="13" style="37" customWidth="1"/>
    <col min="2055" max="2260" width="11.7109375" style="37"/>
    <col min="2261" max="2261" width="9.7109375" style="37" customWidth="1"/>
    <col min="2262" max="2262" width="9.140625" style="37" customWidth="1"/>
    <col min="2263" max="2263" width="10" style="37" customWidth="1"/>
    <col min="2264" max="2266" width="9.140625" style="37" customWidth="1"/>
    <col min="2267" max="2267" width="12.140625" style="37" customWidth="1"/>
    <col min="2268" max="2269" width="9.140625" style="37" customWidth="1"/>
    <col min="2270" max="2270" width="7.7109375" style="37" customWidth="1"/>
    <col min="2271" max="2272" width="5.7109375" style="37" customWidth="1"/>
    <col min="2273" max="2273" width="8.7109375" style="37" customWidth="1"/>
    <col min="2274" max="2274" width="5.7109375" style="37" customWidth="1"/>
    <col min="2275" max="2275" width="6.7109375" style="37" customWidth="1"/>
    <col min="2276" max="2276" width="12.42578125" style="37" customWidth="1"/>
    <col min="2277" max="2278" width="9.140625" style="37" customWidth="1"/>
    <col min="2279" max="2279" width="14.7109375" style="37" customWidth="1"/>
    <col min="2280" max="2281" width="9.140625" style="37" customWidth="1"/>
    <col min="2282" max="2282" width="14.7109375" style="37" customWidth="1"/>
    <col min="2283" max="2284" width="9.140625" style="37" customWidth="1"/>
    <col min="2285" max="2287" width="9.7109375" style="37" customWidth="1"/>
    <col min="2288" max="2288" width="11.7109375" style="37" customWidth="1"/>
    <col min="2289" max="2290" width="5.7109375" style="37" customWidth="1"/>
    <col min="2291" max="2291" width="7" style="37" customWidth="1"/>
    <col min="2292" max="2299" width="6.7109375" style="37" customWidth="1"/>
    <col min="2300" max="2300" width="7.85546875" style="37" customWidth="1"/>
    <col min="2301" max="2309" width="11.7109375" style="37" customWidth="1"/>
    <col min="2310" max="2310" width="13" style="37" customWidth="1"/>
    <col min="2311" max="2516" width="11.7109375" style="37"/>
    <col min="2517" max="2517" width="9.7109375" style="37" customWidth="1"/>
    <col min="2518" max="2518" width="9.140625" style="37" customWidth="1"/>
    <col min="2519" max="2519" width="10" style="37" customWidth="1"/>
    <col min="2520" max="2522" width="9.140625" style="37" customWidth="1"/>
    <col min="2523" max="2523" width="12.140625" style="37" customWidth="1"/>
    <col min="2524" max="2525" width="9.140625" style="37" customWidth="1"/>
    <col min="2526" max="2526" width="7.7109375" style="37" customWidth="1"/>
    <col min="2527" max="2528" width="5.7109375" style="37" customWidth="1"/>
    <col min="2529" max="2529" width="8.7109375" style="37" customWidth="1"/>
    <col min="2530" max="2530" width="5.7109375" style="37" customWidth="1"/>
    <col min="2531" max="2531" width="6.7109375" style="37" customWidth="1"/>
    <col min="2532" max="2532" width="12.42578125" style="37" customWidth="1"/>
    <col min="2533" max="2534" width="9.140625" style="37" customWidth="1"/>
    <col min="2535" max="2535" width="14.7109375" style="37" customWidth="1"/>
    <col min="2536" max="2537" width="9.140625" style="37" customWidth="1"/>
    <col min="2538" max="2538" width="14.7109375" style="37" customWidth="1"/>
    <col min="2539" max="2540" width="9.140625" style="37" customWidth="1"/>
    <col min="2541" max="2543" width="9.7109375" style="37" customWidth="1"/>
    <col min="2544" max="2544" width="11.7109375" style="37" customWidth="1"/>
    <col min="2545" max="2546" width="5.7109375" style="37" customWidth="1"/>
    <col min="2547" max="2547" width="7" style="37" customWidth="1"/>
    <col min="2548" max="2555" width="6.7109375" style="37" customWidth="1"/>
    <col min="2556" max="2556" width="7.85546875" style="37" customWidth="1"/>
    <col min="2557" max="2565" width="11.7109375" style="37" customWidth="1"/>
    <col min="2566" max="2566" width="13" style="37" customWidth="1"/>
    <col min="2567" max="2772" width="11.7109375" style="37"/>
    <col min="2773" max="2773" width="9.7109375" style="37" customWidth="1"/>
    <col min="2774" max="2774" width="9.140625" style="37" customWidth="1"/>
    <col min="2775" max="2775" width="10" style="37" customWidth="1"/>
    <col min="2776" max="2778" width="9.140625" style="37" customWidth="1"/>
    <col min="2779" max="2779" width="12.140625" style="37" customWidth="1"/>
    <col min="2780" max="2781" width="9.140625" style="37" customWidth="1"/>
    <col min="2782" max="2782" width="7.7109375" style="37" customWidth="1"/>
    <col min="2783" max="2784" width="5.7109375" style="37" customWidth="1"/>
    <col min="2785" max="2785" width="8.7109375" style="37" customWidth="1"/>
    <col min="2786" max="2786" width="5.7109375" style="37" customWidth="1"/>
    <col min="2787" max="2787" width="6.7109375" style="37" customWidth="1"/>
    <col min="2788" max="2788" width="12.42578125" style="37" customWidth="1"/>
    <col min="2789" max="2790" width="9.140625" style="37" customWidth="1"/>
    <col min="2791" max="2791" width="14.7109375" style="37" customWidth="1"/>
    <col min="2792" max="2793" width="9.140625" style="37" customWidth="1"/>
    <col min="2794" max="2794" width="14.7109375" style="37" customWidth="1"/>
    <col min="2795" max="2796" width="9.140625" style="37" customWidth="1"/>
    <col min="2797" max="2799" width="9.7109375" style="37" customWidth="1"/>
    <col min="2800" max="2800" width="11.7109375" style="37" customWidth="1"/>
    <col min="2801" max="2802" width="5.7109375" style="37" customWidth="1"/>
    <col min="2803" max="2803" width="7" style="37" customWidth="1"/>
    <col min="2804" max="2811" width="6.7109375" style="37" customWidth="1"/>
    <col min="2812" max="2812" width="7.85546875" style="37" customWidth="1"/>
    <col min="2813" max="2821" width="11.7109375" style="37" customWidth="1"/>
    <col min="2822" max="2822" width="13" style="37" customWidth="1"/>
    <col min="2823" max="3028" width="11.7109375" style="37"/>
    <col min="3029" max="3029" width="9.7109375" style="37" customWidth="1"/>
    <col min="3030" max="3030" width="9.140625" style="37" customWidth="1"/>
    <col min="3031" max="3031" width="10" style="37" customWidth="1"/>
    <col min="3032" max="3034" width="9.140625" style="37" customWidth="1"/>
    <col min="3035" max="3035" width="12.140625" style="37" customWidth="1"/>
    <col min="3036" max="3037" width="9.140625" style="37" customWidth="1"/>
    <col min="3038" max="3038" width="7.7109375" style="37" customWidth="1"/>
    <col min="3039" max="3040" width="5.7109375" style="37" customWidth="1"/>
    <col min="3041" max="3041" width="8.7109375" style="37" customWidth="1"/>
    <col min="3042" max="3042" width="5.7109375" style="37" customWidth="1"/>
    <col min="3043" max="3043" width="6.7109375" style="37" customWidth="1"/>
    <col min="3044" max="3044" width="12.42578125" style="37" customWidth="1"/>
    <col min="3045" max="3046" width="9.140625" style="37" customWidth="1"/>
    <col min="3047" max="3047" width="14.7109375" style="37" customWidth="1"/>
    <col min="3048" max="3049" width="9.140625" style="37" customWidth="1"/>
    <col min="3050" max="3050" width="14.7109375" style="37" customWidth="1"/>
    <col min="3051" max="3052" width="9.140625" style="37" customWidth="1"/>
    <col min="3053" max="3055" width="9.7109375" style="37" customWidth="1"/>
    <col min="3056" max="3056" width="11.7109375" style="37" customWidth="1"/>
    <col min="3057" max="3058" width="5.7109375" style="37" customWidth="1"/>
    <col min="3059" max="3059" width="7" style="37" customWidth="1"/>
    <col min="3060" max="3067" width="6.7109375" style="37" customWidth="1"/>
    <col min="3068" max="3068" width="7.85546875" style="37" customWidth="1"/>
    <col min="3069" max="3077" width="11.7109375" style="37" customWidth="1"/>
    <col min="3078" max="3078" width="13" style="37" customWidth="1"/>
    <col min="3079" max="3284" width="11.7109375" style="37"/>
    <col min="3285" max="3285" width="9.7109375" style="37" customWidth="1"/>
    <col min="3286" max="3286" width="9.140625" style="37" customWidth="1"/>
    <col min="3287" max="3287" width="10" style="37" customWidth="1"/>
    <col min="3288" max="3290" width="9.140625" style="37" customWidth="1"/>
    <col min="3291" max="3291" width="12.140625" style="37" customWidth="1"/>
    <col min="3292" max="3293" width="9.140625" style="37" customWidth="1"/>
    <col min="3294" max="3294" width="7.7109375" style="37" customWidth="1"/>
    <col min="3295" max="3296" width="5.7109375" style="37" customWidth="1"/>
    <col min="3297" max="3297" width="8.7109375" style="37" customWidth="1"/>
    <col min="3298" max="3298" width="5.7109375" style="37" customWidth="1"/>
    <col min="3299" max="3299" width="6.7109375" style="37" customWidth="1"/>
    <col min="3300" max="3300" width="12.42578125" style="37" customWidth="1"/>
    <col min="3301" max="3302" width="9.140625" style="37" customWidth="1"/>
    <col min="3303" max="3303" width="14.7109375" style="37" customWidth="1"/>
    <col min="3304" max="3305" width="9.140625" style="37" customWidth="1"/>
    <col min="3306" max="3306" width="14.7109375" style="37" customWidth="1"/>
    <col min="3307" max="3308" width="9.140625" style="37" customWidth="1"/>
    <col min="3309" max="3311" width="9.7109375" style="37" customWidth="1"/>
    <col min="3312" max="3312" width="11.7109375" style="37" customWidth="1"/>
    <col min="3313" max="3314" width="5.7109375" style="37" customWidth="1"/>
    <col min="3315" max="3315" width="7" style="37" customWidth="1"/>
    <col min="3316" max="3323" width="6.7109375" style="37" customWidth="1"/>
    <col min="3324" max="3324" width="7.85546875" style="37" customWidth="1"/>
    <col min="3325" max="3333" width="11.7109375" style="37" customWidth="1"/>
    <col min="3334" max="3334" width="13" style="37" customWidth="1"/>
    <col min="3335" max="3540" width="11.7109375" style="37"/>
    <col min="3541" max="3541" width="9.7109375" style="37" customWidth="1"/>
    <col min="3542" max="3542" width="9.140625" style="37" customWidth="1"/>
    <col min="3543" max="3543" width="10" style="37" customWidth="1"/>
    <col min="3544" max="3546" width="9.140625" style="37" customWidth="1"/>
    <col min="3547" max="3547" width="12.140625" style="37" customWidth="1"/>
    <col min="3548" max="3549" width="9.140625" style="37" customWidth="1"/>
    <col min="3550" max="3550" width="7.7109375" style="37" customWidth="1"/>
    <col min="3551" max="3552" width="5.7109375" style="37" customWidth="1"/>
    <col min="3553" max="3553" width="8.7109375" style="37" customWidth="1"/>
    <col min="3554" max="3554" width="5.7109375" style="37" customWidth="1"/>
    <col min="3555" max="3555" width="6.7109375" style="37" customWidth="1"/>
    <col min="3556" max="3556" width="12.42578125" style="37" customWidth="1"/>
    <col min="3557" max="3558" width="9.140625" style="37" customWidth="1"/>
    <col min="3559" max="3559" width="14.7109375" style="37" customWidth="1"/>
    <col min="3560" max="3561" width="9.140625" style="37" customWidth="1"/>
    <col min="3562" max="3562" width="14.7109375" style="37" customWidth="1"/>
    <col min="3563" max="3564" width="9.140625" style="37" customWidth="1"/>
    <col min="3565" max="3567" width="9.7109375" style="37" customWidth="1"/>
    <col min="3568" max="3568" width="11.7109375" style="37" customWidth="1"/>
    <col min="3569" max="3570" width="5.7109375" style="37" customWidth="1"/>
    <col min="3571" max="3571" width="7" style="37" customWidth="1"/>
    <col min="3572" max="3579" width="6.7109375" style="37" customWidth="1"/>
    <col min="3580" max="3580" width="7.85546875" style="37" customWidth="1"/>
    <col min="3581" max="3589" width="11.7109375" style="37" customWidth="1"/>
    <col min="3590" max="3590" width="13" style="37" customWidth="1"/>
    <col min="3591" max="3796" width="11.7109375" style="37"/>
    <col min="3797" max="3797" width="9.7109375" style="37" customWidth="1"/>
    <col min="3798" max="3798" width="9.140625" style="37" customWidth="1"/>
    <col min="3799" max="3799" width="10" style="37" customWidth="1"/>
    <col min="3800" max="3802" width="9.140625" style="37" customWidth="1"/>
    <col min="3803" max="3803" width="12.140625" style="37" customWidth="1"/>
    <col min="3804" max="3805" width="9.140625" style="37" customWidth="1"/>
    <col min="3806" max="3806" width="7.7109375" style="37" customWidth="1"/>
    <col min="3807" max="3808" width="5.7109375" style="37" customWidth="1"/>
    <col min="3809" max="3809" width="8.7109375" style="37" customWidth="1"/>
    <col min="3810" max="3810" width="5.7109375" style="37" customWidth="1"/>
    <col min="3811" max="3811" width="6.7109375" style="37" customWidth="1"/>
    <col min="3812" max="3812" width="12.42578125" style="37" customWidth="1"/>
    <col min="3813" max="3814" width="9.140625" style="37" customWidth="1"/>
    <col min="3815" max="3815" width="14.7109375" style="37" customWidth="1"/>
    <col min="3816" max="3817" width="9.140625" style="37" customWidth="1"/>
    <col min="3818" max="3818" width="14.7109375" style="37" customWidth="1"/>
    <col min="3819" max="3820" width="9.140625" style="37" customWidth="1"/>
    <col min="3821" max="3823" width="9.7109375" style="37" customWidth="1"/>
    <col min="3824" max="3824" width="11.7109375" style="37" customWidth="1"/>
    <col min="3825" max="3826" width="5.7109375" style="37" customWidth="1"/>
    <col min="3827" max="3827" width="7" style="37" customWidth="1"/>
    <col min="3828" max="3835" width="6.7109375" style="37" customWidth="1"/>
    <col min="3836" max="3836" width="7.85546875" style="37" customWidth="1"/>
    <col min="3837" max="3845" width="11.7109375" style="37" customWidth="1"/>
    <col min="3846" max="3846" width="13" style="37" customWidth="1"/>
    <col min="3847" max="4052" width="11.7109375" style="37"/>
    <col min="4053" max="4053" width="9.7109375" style="37" customWidth="1"/>
    <col min="4054" max="4054" width="9.140625" style="37" customWidth="1"/>
    <col min="4055" max="4055" width="10" style="37" customWidth="1"/>
    <col min="4056" max="4058" width="9.140625" style="37" customWidth="1"/>
    <col min="4059" max="4059" width="12.140625" style="37" customWidth="1"/>
    <col min="4060" max="4061" width="9.140625" style="37" customWidth="1"/>
    <col min="4062" max="4062" width="7.7109375" style="37" customWidth="1"/>
    <col min="4063" max="4064" width="5.7109375" style="37" customWidth="1"/>
    <col min="4065" max="4065" width="8.7109375" style="37" customWidth="1"/>
    <col min="4066" max="4066" width="5.7109375" style="37" customWidth="1"/>
    <col min="4067" max="4067" width="6.7109375" style="37" customWidth="1"/>
    <col min="4068" max="4068" width="12.42578125" style="37" customWidth="1"/>
    <col min="4069" max="4070" width="9.140625" style="37" customWidth="1"/>
    <col min="4071" max="4071" width="14.7109375" style="37" customWidth="1"/>
    <col min="4072" max="4073" width="9.140625" style="37" customWidth="1"/>
    <col min="4074" max="4074" width="14.7109375" style="37" customWidth="1"/>
    <col min="4075" max="4076" width="9.140625" style="37" customWidth="1"/>
    <col min="4077" max="4079" width="9.7109375" style="37" customWidth="1"/>
    <col min="4080" max="4080" width="11.7109375" style="37" customWidth="1"/>
    <col min="4081" max="4082" width="5.7109375" style="37" customWidth="1"/>
    <col min="4083" max="4083" width="7" style="37" customWidth="1"/>
    <col min="4084" max="4091" width="6.7109375" style="37" customWidth="1"/>
    <col min="4092" max="4092" width="7.85546875" style="37" customWidth="1"/>
    <col min="4093" max="4101" width="11.7109375" style="37" customWidth="1"/>
    <col min="4102" max="4102" width="13" style="37" customWidth="1"/>
    <col min="4103" max="4308" width="11.7109375" style="37"/>
    <col min="4309" max="4309" width="9.7109375" style="37" customWidth="1"/>
    <col min="4310" max="4310" width="9.140625" style="37" customWidth="1"/>
    <col min="4311" max="4311" width="10" style="37" customWidth="1"/>
    <col min="4312" max="4314" width="9.140625" style="37" customWidth="1"/>
    <col min="4315" max="4315" width="12.140625" style="37" customWidth="1"/>
    <col min="4316" max="4317" width="9.140625" style="37" customWidth="1"/>
    <col min="4318" max="4318" width="7.7109375" style="37" customWidth="1"/>
    <col min="4319" max="4320" width="5.7109375" style="37" customWidth="1"/>
    <col min="4321" max="4321" width="8.7109375" style="37" customWidth="1"/>
    <col min="4322" max="4322" width="5.7109375" style="37" customWidth="1"/>
    <col min="4323" max="4323" width="6.7109375" style="37" customWidth="1"/>
    <col min="4324" max="4324" width="12.42578125" style="37" customWidth="1"/>
    <col min="4325" max="4326" width="9.140625" style="37" customWidth="1"/>
    <col min="4327" max="4327" width="14.7109375" style="37" customWidth="1"/>
    <col min="4328" max="4329" width="9.140625" style="37" customWidth="1"/>
    <col min="4330" max="4330" width="14.7109375" style="37" customWidth="1"/>
    <col min="4331" max="4332" width="9.140625" style="37" customWidth="1"/>
    <col min="4333" max="4335" width="9.7109375" style="37" customWidth="1"/>
    <col min="4336" max="4336" width="11.7109375" style="37" customWidth="1"/>
    <col min="4337" max="4338" width="5.7109375" style="37" customWidth="1"/>
    <col min="4339" max="4339" width="7" style="37" customWidth="1"/>
    <col min="4340" max="4347" width="6.7109375" style="37" customWidth="1"/>
    <col min="4348" max="4348" width="7.85546875" style="37" customWidth="1"/>
    <col min="4349" max="4357" width="11.7109375" style="37" customWidth="1"/>
    <col min="4358" max="4358" width="13" style="37" customWidth="1"/>
    <col min="4359" max="4564" width="11.7109375" style="37"/>
    <col min="4565" max="4565" width="9.7109375" style="37" customWidth="1"/>
    <col min="4566" max="4566" width="9.140625" style="37" customWidth="1"/>
    <col min="4567" max="4567" width="10" style="37" customWidth="1"/>
    <col min="4568" max="4570" width="9.140625" style="37" customWidth="1"/>
    <col min="4571" max="4571" width="12.140625" style="37" customWidth="1"/>
    <col min="4572" max="4573" width="9.140625" style="37" customWidth="1"/>
    <col min="4574" max="4574" width="7.7109375" style="37" customWidth="1"/>
    <col min="4575" max="4576" width="5.7109375" style="37" customWidth="1"/>
    <col min="4577" max="4577" width="8.7109375" style="37" customWidth="1"/>
    <col min="4578" max="4578" width="5.7109375" style="37" customWidth="1"/>
    <col min="4579" max="4579" width="6.7109375" style="37" customWidth="1"/>
    <col min="4580" max="4580" width="12.42578125" style="37" customWidth="1"/>
    <col min="4581" max="4582" width="9.140625" style="37" customWidth="1"/>
    <col min="4583" max="4583" width="14.7109375" style="37" customWidth="1"/>
    <col min="4584" max="4585" width="9.140625" style="37" customWidth="1"/>
    <col min="4586" max="4586" width="14.7109375" style="37" customWidth="1"/>
    <col min="4587" max="4588" width="9.140625" style="37" customWidth="1"/>
    <col min="4589" max="4591" width="9.7109375" style="37" customWidth="1"/>
    <col min="4592" max="4592" width="11.7109375" style="37" customWidth="1"/>
    <col min="4593" max="4594" width="5.7109375" style="37" customWidth="1"/>
    <col min="4595" max="4595" width="7" style="37" customWidth="1"/>
    <col min="4596" max="4603" width="6.7109375" style="37" customWidth="1"/>
    <col min="4604" max="4604" width="7.85546875" style="37" customWidth="1"/>
    <col min="4605" max="4613" width="11.7109375" style="37" customWidth="1"/>
    <col min="4614" max="4614" width="13" style="37" customWidth="1"/>
    <col min="4615" max="4820" width="11.7109375" style="37"/>
    <col min="4821" max="4821" width="9.7109375" style="37" customWidth="1"/>
    <col min="4822" max="4822" width="9.140625" style="37" customWidth="1"/>
    <col min="4823" max="4823" width="10" style="37" customWidth="1"/>
    <col min="4824" max="4826" width="9.140625" style="37" customWidth="1"/>
    <col min="4827" max="4827" width="12.140625" style="37" customWidth="1"/>
    <col min="4828" max="4829" width="9.140625" style="37" customWidth="1"/>
    <col min="4830" max="4830" width="7.7109375" style="37" customWidth="1"/>
    <col min="4831" max="4832" width="5.7109375" style="37" customWidth="1"/>
    <col min="4833" max="4833" width="8.7109375" style="37" customWidth="1"/>
    <col min="4834" max="4834" width="5.7109375" style="37" customWidth="1"/>
    <col min="4835" max="4835" width="6.7109375" style="37" customWidth="1"/>
    <col min="4836" max="4836" width="12.42578125" style="37" customWidth="1"/>
    <col min="4837" max="4838" width="9.140625" style="37" customWidth="1"/>
    <col min="4839" max="4839" width="14.7109375" style="37" customWidth="1"/>
    <col min="4840" max="4841" width="9.140625" style="37" customWidth="1"/>
    <col min="4842" max="4842" width="14.7109375" style="37" customWidth="1"/>
    <col min="4843" max="4844" width="9.140625" style="37" customWidth="1"/>
    <col min="4845" max="4847" width="9.7109375" style="37" customWidth="1"/>
    <col min="4848" max="4848" width="11.7109375" style="37" customWidth="1"/>
    <col min="4849" max="4850" width="5.7109375" style="37" customWidth="1"/>
    <col min="4851" max="4851" width="7" style="37" customWidth="1"/>
    <col min="4852" max="4859" width="6.7109375" style="37" customWidth="1"/>
    <col min="4860" max="4860" width="7.85546875" style="37" customWidth="1"/>
    <col min="4861" max="4869" width="11.7109375" style="37" customWidth="1"/>
    <col min="4870" max="4870" width="13" style="37" customWidth="1"/>
    <col min="4871" max="5076" width="11.7109375" style="37"/>
    <col min="5077" max="5077" width="9.7109375" style="37" customWidth="1"/>
    <col min="5078" max="5078" width="9.140625" style="37" customWidth="1"/>
    <col min="5079" max="5079" width="10" style="37" customWidth="1"/>
    <col min="5080" max="5082" width="9.140625" style="37" customWidth="1"/>
    <col min="5083" max="5083" width="12.140625" style="37" customWidth="1"/>
    <col min="5084" max="5085" width="9.140625" style="37" customWidth="1"/>
    <col min="5086" max="5086" width="7.7109375" style="37" customWidth="1"/>
    <col min="5087" max="5088" width="5.7109375" style="37" customWidth="1"/>
    <col min="5089" max="5089" width="8.7109375" style="37" customWidth="1"/>
    <col min="5090" max="5090" width="5.7109375" style="37" customWidth="1"/>
    <col min="5091" max="5091" width="6.7109375" style="37" customWidth="1"/>
    <col min="5092" max="5092" width="12.42578125" style="37" customWidth="1"/>
    <col min="5093" max="5094" width="9.140625" style="37" customWidth="1"/>
    <col min="5095" max="5095" width="14.7109375" style="37" customWidth="1"/>
    <col min="5096" max="5097" width="9.140625" style="37" customWidth="1"/>
    <col min="5098" max="5098" width="14.7109375" style="37" customWidth="1"/>
    <col min="5099" max="5100" width="9.140625" style="37" customWidth="1"/>
    <col min="5101" max="5103" width="9.7109375" style="37" customWidth="1"/>
    <col min="5104" max="5104" width="11.7109375" style="37" customWidth="1"/>
    <col min="5105" max="5106" width="5.7109375" style="37" customWidth="1"/>
    <col min="5107" max="5107" width="7" style="37" customWidth="1"/>
    <col min="5108" max="5115" width="6.7109375" style="37" customWidth="1"/>
    <col min="5116" max="5116" width="7.85546875" style="37" customWidth="1"/>
    <col min="5117" max="5125" width="11.7109375" style="37" customWidth="1"/>
    <col min="5126" max="5126" width="13" style="37" customWidth="1"/>
    <col min="5127" max="5332" width="11.7109375" style="37"/>
    <col min="5333" max="5333" width="9.7109375" style="37" customWidth="1"/>
    <col min="5334" max="5334" width="9.140625" style="37" customWidth="1"/>
    <col min="5335" max="5335" width="10" style="37" customWidth="1"/>
    <col min="5336" max="5338" width="9.140625" style="37" customWidth="1"/>
    <col min="5339" max="5339" width="12.140625" style="37" customWidth="1"/>
    <col min="5340" max="5341" width="9.140625" style="37" customWidth="1"/>
    <col min="5342" max="5342" width="7.7109375" style="37" customWidth="1"/>
    <col min="5343" max="5344" width="5.7109375" style="37" customWidth="1"/>
    <col min="5345" max="5345" width="8.7109375" style="37" customWidth="1"/>
    <col min="5346" max="5346" width="5.7109375" style="37" customWidth="1"/>
    <col min="5347" max="5347" width="6.7109375" style="37" customWidth="1"/>
    <col min="5348" max="5348" width="12.42578125" style="37" customWidth="1"/>
    <col min="5349" max="5350" width="9.140625" style="37" customWidth="1"/>
    <col min="5351" max="5351" width="14.7109375" style="37" customWidth="1"/>
    <col min="5352" max="5353" width="9.140625" style="37" customWidth="1"/>
    <col min="5354" max="5354" width="14.7109375" style="37" customWidth="1"/>
    <col min="5355" max="5356" width="9.140625" style="37" customWidth="1"/>
    <col min="5357" max="5359" width="9.7109375" style="37" customWidth="1"/>
    <col min="5360" max="5360" width="11.7109375" style="37" customWidth="1"/>
    <col min="5361" max="5362" width="5.7109375" style="37" customWidth="1"/>
    <col min="5363" max="5363" width="7" style="37" customWidth="1"/>
    <col min="5364" max="5371" width="6.7109375" style="37" customWidth="1"/>
    <col min="5372" max="5372" width="7.85546875" style="37" customWidth="1"/>
    <col min="5373" max="5381" width="11.7109375" style="37" customWidth="1"/>
    <col min="5382" max="5382" width="13" style="37" customWidth="1"/>
    <col min="5383" max="5588" width="11.7109375" style="37"/>
    <col min="5589" max="5589" width="9.7109375" style="37" customWidth="1"/>
    <col min="5590" max="5590" width="9.140625" style="37" customWidth="1"/>
    <col min="5591" max="5591" width="10" style="37" customWidth="1"/>
    <col min="5592" max="5594" width="9.140625" style="37" customWidth="1"/>
    <col min="5595" max="5595" width="12.140625" style="37" customWidth="1"/>
    <col min="5596" max="5597" width="9.140625" style="37" customWidth="1"/>
    <col min="5598" max="5598" width="7.7109375" style="37" customWidth="1"/>
    <col min="5599" max="5600" width="5.7109375" style="37" customWidth="1"/>
    <col min="5601" max="5601" width="8.7109375" style="37" customWidth="1"/>
    <col min="5602" max="5602" width="5.7109375" style="37" customWidth="1"/>
    <col min="5603" max="5603" width="6.7109375" style="37" customWidth="1"/>
    <col min="5604" max="5604" width="12.42578125" style="37" customWidth="1"/>
    <col min="5605" max="5606" width="9.140625" style="37" customWidth="1"/>
    <col min="5607" max="5607" width="14.7109375" style="37" customWidth="1"/>
    <col min="5608" max="5609" width="9.140625" style="37" customWidth="1"/>
    <col min="5610" max="5610" width="14.7109375" style="37" customWidth="1"/>
    <col min="5611" max="5612" width="9.140625" style="37" customWidth="1"/>
    <col min="5613" max="5615" width="9.7109375" style="37" customWidth="1"/>
    <col min="5616" max="5616" width="11.7109375" style="37" customWidth="1"/>
    <col min="5617" max="5618" width="5.7109375" style="37" customWidth="1"/>
    <col min="5619" max="5619" width="7" style="37" customWidth="1"/>
    <col min="5620" max="5627" width="6.7109375" style="37" customWidth="1"/>
    <col min="5628" max="5628" width="7.85546875" style="37" customWidth="1"/>
    <col min="5629" max="5637" width="11.7109375" style="37" customWidth="1"/>
    <col min="5638" max="5638" width="13" style="37" customWidth="1"/>
    <col min="5639" max="5844" width="11.7109375" style="37"/>
    <col min="5845" max="5845" width="9.7109375" style="37" customWidth="1"/>
    <col min="5846" max="5846" width="9.140625" style="37" customWidth="1"/>
    <col min="5847" max="5847" width="10" style="37" customWidth="1"/>
    <col min="5848" max="5850" width="9.140625" style="37" customWidth="1"/>
    <col min="5851" max="5851" width="12.140625" style="37" customWidth="1"/>
    <col min="5852" max="5853" width="9.140625" style="37" customWidth="1"/>
    <col min="5854" max="5854" width="7.7109375" style="37" customWidth="1"/>
    <col min="5855" max="5856" width="5.7109375" style="37" customWidth="1"/>
    <col min="5857" max="5857" width="8.7109375" style="37" customWidth="1"/>
    <col min="5858" max="5858" width="5.7109375" style="37" customWidth="1"/>
    <col min="5859" max="5859" width="6.7109375" style="37" customWidth="1"/>
    <col min="5860" max="5860" width="12.42578125" style="37" customWidth="1"/>
    <col min="5861" max="5862" width="9.140625" style="37" customWidth="1"/>
    <col min="5863" max="5863" width="14.7109375" style="37" customWidth="1"/>
    <col min="5864" max="5865" width="9.140625" style="37" customWidth="1"/>
    <col min="5866" max="5866" width="14.7109375" style="37" customWidth="1"/>
    <col min="5867" max="5868" width="9.140625" style="37" customWidth="1"/>
    <col min="5869" max="5871" width="9.7109375" style="37" customWidth="1"/>
    <col min="5872" max="5872" width="11.7109375" style="37" customWidth="1"/>
    <col min="5873" max="5874" width="5.7109375" style="37" customWidth="1"/>
    <col min="5875" max="5875" width="7" style="37" customWidth="1"/>
    <col min="5876" max="5883" width="6.7109375" style="37" customWidth="1"/>
    <col min="5884" max="5884" width="7.85546875" style="37" customWidth="1"/>
    <col min="5885" max="5893" width="11.7109375" style="37" customWidth="1"/>
    <col min="5894" max="5894" width="13" style="37" customWidth="1"/>
    <col min="5895" max="6100" width="11.7109375" style="37"/>
    <col min="6101" max="6101" width="9.7109375" style="37" customWidth="1"/>
    <col min="6102" max="6102" width="9.140625" style="37" customWidth="1"/>
    <col min="6103" max="6103" width="10" style="37" customWidth="1"/>
    <col min="6104" max="6106" width="9.140625" style="37" customWidth="1"/>
    <col min="6107" max="6107" width="12.140625" style="37" customWidth="1"/>
    <col min="6108" max="6109" width="9.140625" style="37" customWidth="1"/>
    <col min="6110" max="6110" width="7.7109375" style="37" customWidth="1"/>
    <col min="6111" max="6112" width="5.7109375" style="37" customWidth="1"/>
    <col min="6113" max="6113" width="8.7109375" style="37" customWidth="1"/>
    <col min="6114" max="6114" width="5.7109375" style="37" customWidth="1"/>
    <col min="6115" max="6115" width="6.7109375" style="37" customWidth="1"/>
    <col min="6116" max="6116" width="12.42578125" style="37" customWidth="1"/>
    <col min="6117" max="6118" width="9.140625" style="37" customWidth="1"/>
    <col min="6119" max="6119" width="14.7109375" style="37" customWidth="1"/>
    <col min="6120" max="6121" width="9.140625" style="37" customWidth="1"/>
    <col min="6122" max="6122" width="14.7109375" style="37" customWidth="1"/>
    <col min="6123" max="6124" width="9.140625" style="37" customWidth="1"/>
    <col min="6125" max="6127" width="9.7109375" style="37" customWidth="1"/>
    <col min="6128" max="6128" width="11.7109375" style="37" customWidth="1"/>
    <col min="6129" max="6130" width="5.7109375" style="37" customWidth="1"/>
    <col min="6131" max="6131" width="7" style="37" customWidth="1"/>
    <col min="6132" max="6139" width="6.7109375" style="37" customWidth="1"/>
    <col min="6140" max="6140" width="7.85546875" style="37" customWidth="1"/>
    <col min="6141" max="6149" width="11.7109375" style="37" customWidth="1"/>
    <col min="6150" max="6150" width="13" style="37" customWidth="1"/>
    <col min="6151" max="6356" width="11.7109375" style="37"/>
    <col min="6357" max="6357" width="9.7109375" style="37" customWidth="1"/>
    <col min="6358" max="6358" width="9.140625" style="37" customWidth="1"/>
    <col min="6359" max="6359" width="10" style="37" customWidth="1"/>
    <col min="6360" max="6362" width="9.140625" style="37" customWidth="1"/>
    <col min="6363" max="6363" width="12.140625" style="37" customWidth="1"/>
    <col min="6364" max="6365" width="9.140625" style="37" customWidth="1"/>
    <col min="6366" max="6366" width="7.7109375" style="37" customWidth="1"/>
    <col min="6367" max="6368" width="5.7109375" style="37" customWidth="1"/>
    <col min="6369" max="6369" width="8.7109375" style="37" customWidth="1"/>
    <col min="6370" max="6370" width="5.7109375" style="37" customWidth="1"/>
    <col min="6371" max="6371" width="6.7109375" style="37" customWidth="1"/>
    <col min="6372" max="6372" width="12.42578125" style="37" customWidth="1"/>
    <col min="6373" max="6374" width="9.140625" style="37" customWidth="1"/>
    <col min="6375" max="6375" width="14.7109375" style="37" customWidth="1"/>
    <col min="6376" max="6377" width="9.140625" style="37" customWidth="1"/>
    <col min="6378" max="6378" width="14.7109375" style="37" customWidth="1"/>
    <col min="6379" max="6380" width="9.140625" style="37" customWidth="1"/>
    <col min="6381" max="6383" width="9.7109375" style="37" customWidth="1"/>
    <col min="6384" max="6384" width="11.7109375" style="37" customWidth="1"/>
    <col min="6385" max="6386" width="5.7109375" style="37" customWidth="1"/>
    <col min="6387" max="6387" width="7" style="37" customWidth="1"/>
    <col min="6388" max="6395" width="6.7109375" style="37" customWidth="1"/>
    <col min="6396" max="6396" width="7.85546875" style="37" customWidth="1"/>
    <col min="6397" max="6405" width="11.7109375" style="37" customWidth="1"/>
    <col min="6406" max="6406" width="13" style="37" customWidth="1"/>
    <col min="6407" max="6612" width="11.7109375" style="37"/>
    <col min="6613" max="6613" width="9.7109375" style="37" customWidth="1"/>
    <col min="6614" max="6614" width="9.140625" style="37" customWidth="1"/>
    <col min="6615" max="6615" width="10" style="37" customWidth="1"/>
    <col min="6616" max="6618" width="9.140625" style="37" customWidth="1"/>
    <col min="6619" max="6619" width="12.140625" style="37" customWidth="1"/>
    <col min="6620" max="6621" width="9.140625" style="37" customWidth="1"/>
    <col min="6622" max="6622" width="7.7109375" style="37" customWidth="1"/>
    <col min="6623" max="6624" width="5.7109375" style="37" customWidth="1"/>
    <col min="6625" max="6625" width="8.7109375" style="37" customWidth="1"/>
    <col min="6626" max="6626" width="5.7109375" style="37" customWidth="1"/>
    <col min="6627" max="6627" width="6.7109375" style="37" customWidth="1"/>
    <col min="6628" max="6628" width="12.42578125" style="37" customWidth="1"/>
    <col min="6629" max="6630" width="9.140625" style="37" customWidth="1"/>
    <col min="6631" max="6631" width="14.7109375" style="37" customWidth="1"/>
    <col min="6632" max="6633" width="9.140625" style="37" customWidth="1"/>
    <col min="6634" max="6634" width="14.7109375" style="37" customWidth="1"/>
    <col min="6635" max="6636" width="9.140625" style="37" customWidth="1"/>
    <col min="6637" max="6639" width="9.7109375" style="37" customWidth="1"/>
    <col min="6640" max="6640" width="11.7109375" style="37" customWidth="1"/>
    <col min="6641" max="6642" width="5.7109375" style="37" customWidth="1"/>
    <col min="6643" max="6643" width="7" style="37" customWidth="1"/>
    <col min="6644" max="6651" width="6.7109375" style="37" customWidth="1"/>
    <col min="6652" max="6652" width="7.85546875" style="37" customWidth="1"/>
    <col min="6653" max="6661" width="11.7109375" style="37" customWidth="1"/>
    <col min="6662" max="6662" width="13" style="37" customWidth="1"/>
    <col min="6663" max="6868" width="11.7109375" style="37"/>
    <col min="6869" max="6869" width="9.7109375" style="37" customWidth="1"/>
    <col min="6870" max="6870" width="9.140625" style="37" customWidth="1"/>
    <col min="6871" max="6871" width="10" style="37" customWidth="1"/>
    <col min="6872" max="6874" width="9.140625" style="37" customWidth="1"/>
    <col min="6875" max="6875" width="12.140625" style="37" customWidth="1"/>
    <col min="6876" max="6877" width="9.140625" style="37" customWidth="1"/>
    <col min="6878" max="6878" width="7.7109375" style="37" customWidth="1"/>
    <col min="6879" max="6880" width="5.7109375" style="37" customWidth="1"/>
    <col min="6881" max="6881" width="8.7109375" style="37" customWidth="1"/>
    <col min="6882" max="6882" width="5.7109375" style="37" customWidth="1"/>
    <col min="6883" max="6883" width="6.7109375" style="37" customWidth="1"/>
    <col min="6884" max="6884" width="12.42578125" style="37" customWidth="1"/>
    <col min="6885" max="6886" width="9.140625" style="37" customWidth="1"/>
    <col min="6887" max="6887" width="14.7109375" style="37" customWidth="1"/>
    <col min="6888" max="6889" width="9.140625" style="37" customWidth="1"/>
    <col min="6890" max="6890" width="14.7109375" style="37" customWidth="1"/>
    <col min="6891" max="6892" width="9.140625" style="37" customWidth="1"/>
    <col min="6893" max="6895" width="9.7109375" style="37" customWidth="1"/>
    <col min="6896" max="6896" width="11.7109375" style="37" customWidth="1"/>
    <col min="6897" max="6898" width="5.7109375" style="37" customWidth="1"/>
    <col min="6899" max="6899" width="7" style="37" customWidth="1"/>
    <col min="6900" max="6907" width="6.7109375" style="37" customWidth="1"/>
    <col min="6908" max="6908" width="7.85546875" style="37" customWidth="1"/>
    <col min="6909" max="6917" width="11.7109375" style="37" customWidth="1"/>
    <col min="6918" max="6918" width="13" style="37" customWidth="1"/>
    <col min="6919" max="7124" width="11.7109375" style="37"/>
    <col min="7125" max="7125" width="9.7109375" style="37" customWidth="1"/>
    <col min="7126" max="7126" width="9.140625" style="37" customWidth="1"/>
    <col min="7127" max="7127" width="10" style="37" customWidth="1"/>
    <col min="7128" max="7130" width="9.140625" style="37" customWidth="1"/>
    <col min="7131" max="7131" width="12.140625" style="37" customWidth="1"/>
    <col min="7132" max="7133" width="9.140625" style="37" customWidth="1"/>
    <col min="7134" max="7134" width="7.7109375" style="37" customWidth="1"/>
    <col min="7135" max="7136" width="5.7109375" style="37" customWidth="1"/>
    <col min="7137" max="7137" width="8.7109375" style="37" customWidth="1"/>
    <col min="7138" max="7138" width="5.7109375" style="37" customWidth="1"/>
    <col min="7139" max="7139" width="6.7109375" style="37" customWidth="1"/>
    <col min="7140" max="7140" width="12.42578125" style="37" customWidth="1"/>
    <col min="7141" max="7142" width="9.140625" style="37" customWidth="1"/>
    <col min="7143" max="7143" width="14.7109375" style="37" customWidth="1"/>
    <col min="7144" max="7145" width="9.140625" style="37" customWidth="1"/>
    <col min="7146" max="7146" width="14.7109375" style="37" customWidth="1"/>
    <col min="7147" max="7148" width="9.140625" style="37" customWidth="1"/>
    <col min="7149" max="7151" width="9.7109375" style="37" customWidth="1"/>
    <col min="7152" max="7152" width="11.7109375" style="37" customWidth="1"/>
    <col min="7153" max="7154" width="5.7109375" style="37" customWidth="1"/>
    <col min="7155" max="7155" width="7" style="37" customWidth="1"/>
    <col min="7156" max="7163" width="6.7109375" style="37" customWidth="1"/>
    <col min="7164" max="7164" width="7.85546875" style="37" customWidth="1"/>
    <col min="7165" max="7173" width="11.7109375" style="37" customWidth="1"/>
    <col min="7174" max="7174" width="13" style="37" customWidth="1"/>
    <col min="7175" max="7380" width="11.7109375" style="37"/>
    <col min="7381" max="7381" width="9.7109375" style="37" customWidth="1"/>
    <col min="7382" max="7382" width="9.140625" style="37" customWidth="1"/>
    <col min="7383" max="7383" width="10" style="37" customWidth="1"/>
    <col min="7384" max="7386" width="9.140625" style="37" customWidth="1"/>
    <col min="7387" max="7387" width="12.140625" style="37" customWidth="1"/>
    <col min="7388" max="7389" width="9.140625" style="37" customWidth="1"/>
    <col min="7390" max="7390" width="7.7109375" style="37" customWidth="1"/>
    <col min="7391" max="7392" width="5.7109375" style="37" customWidth="1"/>
    <col min="7393" max="7393" width="8.7109375" style="37" customWidth="1"/>
    <col min="7394" max="7394" width="5.7109375" style="37" customWidth="1"/>
    <col min="7395" max="7395" width="6.7109375" style="37" customWidth="1"/>
    <col min="7396" max="7396" width="12.42578125" style="37" customWidth="1"/>
    <col min="7397" max="7398" width="9.140625" style="37" customWidth="1"/>
    <col min="7399" max="7399" width="14.7109375" style="37" customWidth="1"/>
    <col min="7400" max="7401" width="9.140625" style="37" customWidth="1"/>
    <col min="7402" max="7402" width="14.7109375" style="37" customWidth="1"/>
    <col min="7403" max="7404" width="9.140625" style="37" customWidth="1"/>
    <col min="7405" max="7407" width="9.7109375" style="37" customWidth="1"/>
    <col min="7408" max="7408" width="11.7109375" style="37" customWidth="1"/>
    <col min="7409" max="7410" width="5.7109375" style="37" customWidth="1"/>
    <col min="7411" max="7411" width="7" style="37" customWidth="1"/>
    <col min="7412" max="7419" width="6.7109375" style="37" customWidth="1"/>
    <col min="7420" max="7420" width="7.85546875" style="37" customWidth="1"/>
    <col min="7421" max="7429" width="11.7109375" style="37" customWidth="1"/>
    <col min="7430" max="7430" width="13" style="37" customWidth="1"/>
    <col min="7431" max="7636" width="11.7109375" style="37"/>
    <col min="7637" max="7637" width="9.7109375" style="37" customWidth="1"/>
    <col min="7638" max="7638" width="9.140625" style="37" customWidth="1"/>
    <col min="7639" max="7639" width="10" style="37" customWidth="1"/>
    <col min="7640" max="7642" width="9.140625" style="37" customWidth="1"/>
    <col min="7643" max="7643" width="12.140625" style="37" customWidth="1"/>
    <col min="7644" max="7645" width="9.140625" style="37" customWidth="1"/>
    <col min="7646" max="7646" width="7.7109375" style="37" customWidth="1"/>
    <col min="7647" max="7648" width="5.7109375" style="37" customWidth="1"/>
    <col min="7649" max="7649" width="8.7109375" style="37" customWidth="1"/>
    <col min="7650" max="7650" width="5.7109375" style="37" customWidth="1"/>
    <col min="7651" max="7651" width="6.7109375" style="37" customWidth="1"/>
    <col min="7652" max="7652" width="12.42578125" style="37" customWidth="1"/>
    <col min="7653" max="7654" width="9.140625" style="37" customWidth="1"/>
    <col min="7655" max="7655" width="14.7109375" style="37" customWidth="1"/>
    <col min="7656" max="7657" width="9.140625" style="37" customWidth="1"/>
    <col min="7658" max="7658" width="14.7109375" style="37" customWidth="1"/>
    <col min="7659" max="7660" width="9.140625" style="37" customWidth="1"/>
    <col min="7661" max="7663" width="9.7109375" style="37" customWidth="1"/>
    <col min="7664" max="7664" width="11.7109375" style="37" customWidth="1"/>
    <col min="7665" max="7666" width="5.7109375" style="37" customWidth="1"/>
    <col min="7667" max="7667" width="7" style="37" customWidth="1"/>
    <col min="7668" max="7675" width="6.7109375" style="37" customWidth="1"/>
    <col min="7676" max="7676" width="7.85546875" style="37" customWidth="1"/>
    <col min="7677" max="7685" width="11.7109375" style="37" customWidth="1"/>
    <col min="7686" max="7686" width="13" style="37" customWidth="1"/>
    <col min="7687" max="7892" width="11.7109375" style="37"/>
    <col min="7893" max="7893" width="9.7109375" style="37" customWidth="1"/>
    <col min="7894" max="7894" width="9.140625" style="37" customWidth="1"/>
    <col min="7895" max="7895" width="10" style="37" customWidth="1"/>
    <col min="7896" max="7898" width="9.140625" style="37" customWidth="1"/>
    <col min="7899" max="7899" width="12.140625" style="37" customWidth="1"/>
    <col min="7900" max="7901" width="9.140625" style="37" customWidth="1"/>
    <col min="7902" max="7902" width="7.7109375" style="37" customWidth="1"/>
    <col min="7903" max="7904" width="5.7109375" style="37" customWidth="1"/>
    <col min="7905" max="7905" width="8.7109375" style="37" customWidth="1"/>
    <col min="7906" max="7906" width="5.7109375" style="37" customWidth="1"/>
    <col min="7907" max="7907" width="6.7109375" style="37" customWidth="1"/>
    <col min="7908" max="7908" width="12.42578125" style="37" customWidth="1"/>
    <col min="7909" max="7910" width="9.140625" style="37" customWidth="1"/>
    <col min="7911" max="7911" width="14.7109375" style="37" customWidth="1"/>
    <col min="7912" max="7913" width="9.140625" style="37" customWidth="1"/>
    <col min="7914" max="7914" width="14.7109375" style="37" customWidth="1"/>
    <col min="7915" max="7916" width="9.140625" style="37" customWidth="1"/>
    <col min="7917" max="7919" width="9.7109375" style="37" customWidth="1"/>
    <col min="7920" max="7920" width="11.7109375" style="37" customWidth="1"/>
    <col min="7921" max="7922" width="5.7109375" style="37" customWidth="1"/>
    <col min="7923" max="7923" width="7" style="37" customWidth="1"/>
    <col min="7924" max="7931" width="6.7109375" style="37" customWidth="1"/>
    <col min="7932" max="7932" width="7.85546875" style="37" customWidth="1"/>
    <col min="7933" max="7941" width="11.7109375" style="37" customWidth="1"/>
    <col min="7942" max="7942" width="13" style="37" customWidth="1"/>
    <col min="7943" max="8148" width="11.7109375" style="37"/>
    <col min="8149" max="8149" width="9.7109375" style="37" customWidth="1"/>
    <col min="8150" max="8150" width="9.140625" style="37" customWidth="1"/>
    <col min="8151" max="8151" width="10" style="37" customWidth="1"/>
    <col min="8152" max="8154" width="9.140625" style="37" customWidth="1"/>
    <col min="8155" max="8155" width="12.140625" style="37" customWidth="1"/>
    <col min="8156" max="8157" width="9.140625" style="37" customWidth="1"/>
    <col min="8158" max="8158" width="7.7109375" style="37" customWidth="1"/>
    <col min="8159" max="8160" width="5.7109375" style="37" customWidth="1"/>
    <col min="8161" max="8161" width="8.7109375" style="37" customWidth="1"/>
    <col min="8162" max="8162" width="5.7109375" style="37" customWidth="1"/>
    <col min="8163" max="8163" width="6.7109375" style="37" customWidth="1"/>
    <col min="8164" max="8164" width="12.42578125" style="37" customWidth="1"/>
    <col min="8165" max="8166" width="9.140625" style="37" customWidth="1"/>
    <col min="8167" max="8167" width="14.7109375" style="37" customWidth="1"/>
    <col min="8168" max="8169" width="9.140625" style="37" customWidth="1"/>
    <col min="8170" max="8170" width="14.7109375" style="37" customWidth="1"/>
    <col min="8171" max="8172" width="9.140625" style="37" customWidth="1"/>
    <col min="8173" max="8175" width="9.7109375" style="37" customWidth="1"/>
    <col min="8176" max="8176" width="11.7109375" style="37" customWidth="1"/>
    <col min="8177" max="8178" width="5.7109375" style="37" customWidth="1"/>
    <col min="8179" max="8179" width="7" style="37" customWidth="1"/>
    <col min="8180" max="8187" width="6.7109375" style="37" customWidth="1"/>
    <col min="8188" max="8188" width="7.85546875" style="37" customWidth="1"/>
    <col min="8189" max="8197" width="11.7109375" style="37" customWidth="1"/>
    <col min="8198" max="8198" width="13" style="37" customWidth="1"/>
    <col min="8199" max="8404" width="11.7109375" style="37"/>
    <col min="8405" max="8405" width="9.7109375" style="37" customWidth="1"/>
    <col min="8406" max="8406" width="9.140625" style="37" customWidth="1"/>
    <col min="8407" max="8407" width="10" style="37" customWidth="1"/>
    <col min="8408" max="8410" width="9.140625" style="37" customWidth="1"/>
    <col min="8411" max="8411" width="12.140625" style="37" customWidth="1"/>
    <col min="8412" max="8413" width="9.140625" style="37" customWidth="1"/>
    <col min="8414" max="8414" width="7.7109375" style="37" customWidth="1"/>
    <col min="8415" max="8416" width="5.7109375" style="37" customWidth="1"/>
    <col min="8417" max="8417" width="8.7109375" style="37" customWidth="1"/>
    <col min="8418" max="8418" width="5.7109375" style="37" customWidth="1"/>
    <col min="8419" max="8419" width="6.7109375" style="37" customWidth="1"/>
    <col min="8420" max="8420" width="12.42578125" style="37" customWidth="1"/>
    <col min="8421" max="8422" width="9.140625" style="37" customWidth="1"/>
    <col min="8423" max="8423" width="14.7109375" style="37" customWidth="1"/>
    <col min="8424" max="8425" width="9.140625" style="37" customWidth="1"/>
    <col min="8426" max="8426" width="14.7109375" style="37" customWidth="1"/>
    <col min="8427" max="8428" width="9.140625" style="37" customWidth="1"/>
    <col min="8429" max="8431" width="9.7109375" style="37" customWidth="1"/>
    <col min="8432" max="8432" width="11.7109375" style="37" customWidth="1"/>
    <col min="8433" max="8434" width="5.7109375" style="37" customWidth="1"/>
    <col min="8435" max="8435" width="7" style="37" customWidth="1"/>
    <col min="8436" max="8443" width="6.7109375" style="37" customWidth="1"/>
    <col min="8444" max="8444" width="7.85546875" style="37" customWidth="1"/>
    <col min="8445" max="8453" width="11.7109375" style="37" customWidth="1"/>
    <col min="8454" max="8454" width="13" style="37" customWidth="1"/>
    <col min="8455" max="8660" width="11.7109375" style="37"/>
    <col min="8661" max="8661" width="9.7109375" style="37" customWidth="1"/>
    <col min="8662" max="8662" width="9.140625" style="37" customWidth="1"/>
    <col min="8663" max="8663" width="10" style="37" customWidth="1"/>
    <col min="8664" max="8666" width="9.140625" style="37" customWidth="1"/>
    <col min="8667" max="8667" width="12.140625" style="37" customWidth="1"/>
    <col min="8668" max="8669" width="9.140625" style="37" customWidth="1"/>
    <col min="8670" max="8670" width="7.7109375" style="37" customWidth="1"/>
    <col min="8671" max="8672" width="5.7109375" style="37" customWidth="1"/>
    <col min="8673" max="8673" width="8.7109375" style="37" customWidth="1"/>
    <col min="8674" max="8674" width="5.7109375" style="37" customWidth="1"/>
    <col min="8675" max="8675" width="6.7109375" style="37" customWidth="1"/>
    <col min="8676" max="8676" width="12.42578125" style="37" customWidth="1"/>
    <col min="8677" max="8678" width="9.140625" style="37" customWidth="1"/>
    <col min="8679" max="8679" width="14.7109375" style="37" customWidth="1"/>
    <col min="8680" max="8681" width="9.140625" style="37" customWidth="1"/>
    <col min="8682" max="8682" width="14.7109375" style="37" customWidth="1"/>
    <col min="8683" max="8684" width="9.140625" style="37" customWidth="1"/>
    <col min="8685" max="8687" width="9.7109375" style="37" customWidth="1"/>
    <col min="8688" max="8688" width="11.7109375" style="37" customWidth="1"/>
    <col min="8689" max="8690" width="5.7109375" style="37" customWidth="1"/>
    <col min="8691" max="8691" width="7" style="37" customWidth="1"/>
    <col min="8692" max="8699" width="6.7109375" style="37" customWidth="1"/>
    <col min="8700" max="8700" width="7.85546875" style="37" customWidth="1"/>
    <col min="8701" max="8709" width="11.7109375" style="37" customWidth="1"/>
    <col min="8710" max="8710" width="13" style="37" customWidth="1"/>
    <col min="8711" max="8916" width="11.7109375" style="37"/>
    <col min="8917" max="8917" width="9.7109375" style="37" customWidth="1"/>
    <col min="8918" max="8918" width="9.140625" style="37" customWidth="1"/>
    <col min="8919" max="8919" width="10" style="37" customWidth="1"/>
    <col min="8920" max="8922" width="9.140625" style="37" customWidth="1"/>
    <col min="8923" max="8923" width="12.140625" style="37" customWidth="1"/>
    <col min="8924" max="8925" width="9.140625" style="37" customWidth="1"/>
    <col min="8926" max="8926" width="7.7109375" style="37" customWidth="1"/>
    <col min="8927" max="8928" width="5.7109375" style="37" customWidth="1"/>
    <col min="8929" max="8929" width="8.7109375" style="37" customWidth="1"/>
    <col min="8930" max="8930" width="5.7109375" style="37" customWidth="1"/>
    <col min="8931" max="8931" width="6.7109375" style="37" customWidth="1"/>
    <col min="8932" max="8932" width="12.42578125" style="37" customWidth="1"/>
    <col min="8933" max="8934" width="9.140625" style="37" customWidth="1"/>
    <col min="8935" max="8935" width="14.7109375" style="37" customWidth="1"/>
    <col min="8936" max="8937" width="9.140625" style="37" customWidth="1"/>
    <col min="8938" max="8938" width="14.7109375" style="37" customWidth="1"/>
    <col min="8939" max="8940" width="9.140625" style="37" customWidth="1"/>
    <col min="8941" max="8943" width="9.7109375" style="37" customWidth="1"/>
    <col min="8944" max="8944" width="11.7109375" style="37" customWidth="1"/>
    <col min="8945" max="8946" width="5.7109375" style="37" customWidth="1"/>
    <col min="8947" max="8947" width="7" style="37" customWidth="1"/>
    <col min="8948" max="8955" width="6.7109375" style="37" customWidth="1"/>
    <col min="8956" max="8956" width="7.85546875" style="37" customWidth="1"/>
    <col min="8957" max="8965" width="11.7109375" style="37" customWidth="1"/>
    <col min="8966" max="8966" width="13" style="37" customWidth="1"/>
    <col min="8967" max="9172" width="11.7109375" style="37"/>
    <col min="9173" max="9173" width="9.7109375" style="37" customWidth="1"/>
    <col min="9174" max="9174" width="9.140625" style="37" customWidth="1"/>
    <col min="9175" max="9175" width="10" style="37" customWidth="1"/>
    <col min="9176" max="9178" width="9.140625" style="37" customWidth="1"/>
    <col min="9179" max="9179" width="12.140625" style="37" customWidth="1"/>
    <col min="9180" max="9181" width="9.140625" style="37" customWidth="1"/>
    <col min="9182" max="9182" width="7.7109375" style="37" customWidth="1"/>
    <col min="9183" max="9184" width="5.7109375" style="37" customWidth="1"/>
    <col min="9185" max="9185" width="8.7109375" style="37" customWidth="1"/>
    <col min="9186" max="9186" width="5.7109375" style="37" customWidth="1"/>
    <col min="9187" max="9187" width="6.7109375" style="37" customWidth="1"/>
    <col min="9188" max="9188" width="12.42578125" style="37" customWidth="1"/>
    <col min="9189" max="9190" width="9.140625" style="37" customWidth="1"/>
    <col min="9191" max="9191" width="14.7109375" style="37" customWidth="1"/>
    <col min="9192" max="9193" width="9.140625" style="37" customWidth="1"/>
    <col min="9194" max="9194" width="14.7109375" style="37" customWidth="1"/>
    <col min="9195" max="9196" width="9.140625" style="37" customWidth="1"/>
    <col min="9197" max="9199" width="9.7109375" style="37" customWidth="1"/>
    <col min="9200" max="9200" width="11.7109375" style="37" customWidth="1"/>
    <col min="9201" max="9202" width="5.7109375" style="37" customWidth="1"/>
    <col min="9203" max="9203" width="7" style="37" customWidth="1"/>
    <col min="9204" max="9211" width="6.7109375" style="37" customWidth="1"/>
    <col min="9212" max="9212" width="7.85546875" style="37" customWidth="1"/>
    <col min="9213" max="9221" width="11.7109375" style="37" customWidth="1"/>
    <col min="9222" max="9222" width="13" style="37" customWidth="1"/>
    <col min="9223" max="9428" width="11.7109375" style="37"/>
    <col min="9429" max="9429" width="9.7109375" style="37" customWidth="1"/>
    <col min="9430" max="9430" width="9.140625" style="37" customWidth="1"/>
    <col min="9431" max="9431" width="10" style="37" customWidth="1"/>
    <col min="9432" max="9434" width="9.140625" style="37" customWidth="1"/>
    <col min="9435" max="9435" width="12.140625" style="37" customWidth="1"/>
    <col min="9436" max="9437" width="9.140625" style="37" customWidth="1"/>
    <col min="9438" max="9438" width="7.7109375" style="37" customWidth="1"/>
    <col min="9439" max="9440" width="5.7109375" style="37" customWidth="1"/>
    <col min="9441" max="9441" width="8.7109375" style="37" customWidth="1"/>
    <col min="9442" max="9442" width="5.7109375" style="37" customWidth="1"/>
    <col min="9443" max="9443" width="6.7109375" style="37" customWidth="1"/>
    <col min="9444" max="9444" width="12.42578125" style="37" customWidth="1"/>
    <col min="9445" max="9446" width="9.140625" style="37" customWidth="1"/>
    <col min="9447" max="9447" width="14.7109375" style="37" customWidth="1"/>
    <col min="9448" max="9449" width="9.140625" style="37" customWidth="1"/>
    <col min="9450" max="9450" width="14.7109375" style="37" customWidth="1"/>
    <col min="9451" max="9452" width="9.140625" style="37" customWidth="1"/>
    <col min="9453" max="9455" width="9.7109375" style="37" customWidth="1"/>
    <col min="9456" max="9456" width="11.7109375" style="37" customWidth="1"/>
    <col min="9457" max="9458" width="5.7109375" style="37" customWidth="1"/>
    <col min="9459" max="9459" width="7" style="37" customWidth="1"/>
    <col min="9460" max="9467" width="6.7109375" style="37" customWidth="1"/>
    <col min="9468" max="9468" width="7.85546875" style="37" customWidth="1"/>
    <col min="9469" max="9477" width="11.7109375" style="37" customWidth="1"/>
    <col min="9478" max="9478" width="13" style="37" customWidth="1"/>
    <col min="9479" max="9684" width="11.7109375" style="37"/>
    <col min="9685" max="9685" width="9.7109375" style="37" customWidth="1"/>
    <col min="9686" max="9686" width="9.140625" style="37" customWidth="1"/>
    <col min="9687" max="9687" width="10" style="37" customWidth="1"/>
    <col min="9688" max="9690" width="9.140625" style="37" customWidth="1"/>
    <col min="9691" max="9691" width="12.140625" style="37" customWidth="1"/>
    <col min="9692" max="9693" width="9.140625" style="37" customWidth="1"/>
    <col min="9694" max="9694" width="7.7109375" style="37" customWidth="1"/>
    <col min="9695" max="9696" width="5.7109375" style="37" customWidth="1"/>
    <col min="9697" max="9697" width="8.7109375" style="37" customWidth="1"/>
    <col min="9698" max="9698" width="5.7109375" style="37" customWidth="1"/>
    <col min="9699" max="9699" width="6.7109375" style="37" customWidth="1"/>
    <col min="9700" max="9700" width="12.42578125" style="37" customWidth="1"/>
    <col min="9701" max="9702" width="9.140625" style="37" customWidth="1"/>
    <col min="9703" max="9703" width="14.7109375" style="37" customWidth="1"/>
    <col min="9704" max="9705" width="9.140625" style="37" customWidth="1"/>
    <col min="9706" max="9706" width="14.7109375" style="37" customWidth="1"/>
    <col min="9707" max="9708" width="9.140625" style="37" customWidth="1"/>
    <col min="9709" max="9711" width="9.7109375" style="37" customWidth="1"/>
    <col min="9712" max="9712" width="11.7109375" style="37" customWidth="1"/>
    <col min="9713" max="9714" width="5.7109375" style="37" customWidth="1"/>
    <col min="9715" max="9715" width="7" style="37" customWidth="1"/>
    <col min="9716" max="9723" width="6.7109375" style="37" customWidth="1"/>
    <col min="9724" max="9724" width="7.85546875" style="37" customWidth="1"/>
    <col min="9725" max="9733" width="11.7109375" style="37" customWidth="1"/>
    <col min="9734" max="9734" width="13" style="37" customWidth="1"/>
    <col min="9735" max="9940" width="11.7109375" style="37"/>
    <col min="9941" max="9941" width="9.7109375" style="37" customWidth="1"/>
    <col min="9942" max="9942" width="9.140625" style="37" customWidth="1"/>
    <col min="9943" max="9943" width="10" style="37" customWidth="1"/>
    <col min="9944" max="9946" width="9.140625" style="37" customWidth="1"/>
    <col min="9947" max="9947" width="12.140625" style="37" customWidth="1"/>
    <col min="9948" max="9949" width="9.140625" style="37" customWidth="1"/>
    <col min="9950" max="9950" width="7.7109375" style="37" customWidth="1"/>
    <col min="9951" max="9952" width="5.7109375" style="37" customWidth="1"/>
    <col min="9953" max="9953" width="8.7109375" style="37" customWidth="1"/>
    <col min="9954" max="9954" width="5.7109375" style="37" customWidth="1"/>
    <col min="9955" max="9955" width="6.7109375" style="37" customWidth="1"/>
    <col min="9956" max="9956" width="12.42578125" style="37" customWidth="1"/>
    <col min="9957" max="9958" width="9.140625" style="37" customWidth="1"/>
    <col min="9959" max="9959" width="14.7109375" style="37" customWidth="1"/>
    <col min="9960" max="9961" width="9.140625" style="37" customWidth="1"/>
    <col min="9962" max="9962" width="14.7109375" style="37" customWidth="1"/>
    <col min="9963" max="9964" width="9.140625" style="37" customWidth="1"/>
    <col min="9965" max="9967" width="9.7109375" style="37" customWidth="1"/>
    <col min="9968" max="9968" width="11.7109375" style="37" customWidth="1"/>
    <col min="9969" max="9970" width="5.7109375" style="37" customWidth="1"/>
    <col min="9971" max="9971" width="7" style="37" customWidth="1"/>
    <col min="9972" max="9979" width="6.7109375" style="37" customWidth="1"/>
    <col min="9980" max="9980" width="7.85546875" style="37" customWidth="1"/>
    <col min="9981" max="9989" width="11.7109375" style="37" customWidth="1"/>
    <col min="9990" max="9990" width="13" style="37" customWidth="1"/>
    <col min="9991" max="10196" width="11.7109375" style="37"/>
    <col min="10197" max="10197" width="9.7109375" style="37" customWidth="1"/>
    <col min="10198" max="10198" width="9.140625" style="37" customWidth="1"/>
    <col min="10199" max="10199" width="10" style="37" customWidth="1"/>
    <col min="10200" max="10202" width="9.140625" style="37" customWidth="1"/>
    <col min="10203" max="10203" width="12.140625" style="37" customWidth="1"/>
    <col min="10204" max="10205" width="9.140625" style="37" customWidth="1"/>
    <col min="10206" max="10206" width="7.7109375" style="37" customWidth="1"/>
    <col min="10207" max="10208" width="5.7109375" style="37" customWidth="1"/>
    <col min="10209" max="10209" width="8.7109375" style="37" customWidth="1"/>
    <col min="10210" max="10210" width="5.7109375" style="37" customWidth="1"/>
    <col min="10211" max="10211" width="6.7109375" style="37" customWidth="1"/>
    <col min="10212" max="10212" width="12.42578125" style="37" customWidth="1"/>
    <col min="10213" max="10214" width="9.140625" style="37" customWidth="1"/>
    <col min="10215" max="10215" width="14.7109375" style="37" customWidth="1"/>
    <col min="10216" max="10217" width="9.140625" style="37" customWidth="1"/>
    <col min="10218" max="10218" width="14.7109375" style="37" customWidth="1"/>
    <col min="10219" max="10220" width="9.140625" style="37" customWidth="1"/>
    <col min="10221" max="10223" width="9.7109375" style="37" customWidth="1"/>
    <col min="10224" max="10224" width="11.7109375" style="37" customWidth="1"/>
    <col min="10225" max="10226" width="5.7109375" style="37" customWidth="1"/>
    <col min="10227" max="10227" width="7" style="37" customWidth="1"/>
    <col min="10228" max="10235" width="6.7109375" style="37" customWidth="1"/>
    <col min="10236" max="10236" width="7.85546875" style="37" customWidth="1"/>
    <col min="10237" max="10245" width="11.7109375" style="37" customWidth="1"/>
    <col min="10246" max="10246" width="13" style="37" customWidth="1"/>
    <col min="10247" max="10452" width="11.7109375" style="37"/>
    <col min="10453" max="10453" width="9.7109375" style="37" customWidth="1"/>
    <col min="10454" max="10454" width="9.140625" style="37" customWidth="1"/>
    <col min="10455" max="10455" width="10" style="37" customWidth="1"/>
    <col min="10456" max="10458" width="9.140625" style="37" customWidth="1"/>
    <col min="10459" max="10459" width="12.140625" style="37" customWidth="1"/>
    <col min="10460" max="10461" width="9.140625" style="37" customWidth="1"/>
    <col min="10462" max="10462" width="7.7109375" style="37" customWidth="1"/>
    <col min="10463" max="10464" width="5.7109375" style="37" customWidth="1"/>
    <col min="10465" max="10465" width="8.7109375" style="37" customWidth="1"/>
    <col min="10466" max="10466" width="5.7109375" style="37" customWidth="1"/>
    <col min="10467" max="10467" width="6.7109375" style="37" customWidth="1"/>
    <col min="10468" max="10468" width="12.42578125" style="37" customWidth="1"/>
    <col min="10469" max="10470" width="9.140625" style="37" customWidth="1"/>
    <col min="10471" max="10471" width="14.7109375" style="37" customWidth="1"/>
    <col min="10472" max="10473" width="9.140625" style="37" customWidth="1"/>
    <col min="10474" max="10474" width="14.7109375" style="37" customWidth="1"/>
    <col min="10475" max="10476" width="9.140625" style="37" customWidth="1"/>
    <col min="10477" max="10479" width="9.7109375" style="37" customWidth="1"/>
    <col min="10480" max="10480" width="11.7109375" style="37" customWidth="1"/>
    <col min="10481" max="10482" width="5.7109375" style="37" customWidth="1"/>
    <col min="10483" max="10483" width="7" style="37" customWidth="1"/>
    <col min="10484" max="10491" width="6.7109375" style="37" customWidth="1"/>
    <col min="10492" max="10492" width="7.85546875" style="37" customWidth="1"/>
    <col min="10493" max="10501" width="11.7109375" style="37" customWidth="1"/>
    <col min="10502" max="10502" width="13" style="37" customWidth="1"/>
    <col min="10503" max="10708" width="11.7109375" style="37"/>
    <col min="10709" max="10709" width="9.7109375" style="37" customWidth="1"/>
    <col min="10710" max="10710" width="9.140625" style="37" customWidth="1"/>
    <col min="10711" max="10711" width="10" style="37" customWidth="1"/>
    <col min="10712" max="10714" width="9.140625" style="37" customWidth="1"/>
    <col min="10715" max="10715" width="12.140625" style="37" customWidth="1"/>
    <col min="10716" max="10717" width="9.140625" style="37" customWidth="1"/>
    <col min="10718" max="10718" width="7.7109375" style="37" customWidth="1"/>
    <col min="10719" max="10720" width="5.7109375" style="37" customWidth="1"/>
    <col min="10721" max="10721" width="8.7109375" style="37" customWidth="1"/>
    <col min="10722" max="10722" width="5.7109375" style="37" customWidth="1"/>
    <col min="10723" max="10723" width="6.7109375" style="37" customWidth="1"/>
    <col min="10724" max="10724" width="12.42578125" style="37" customWidth="1"/>
    <col min="10725" max="10726" width="9.140625" style="37" customWidth="1"/>
    <col min="10727" max="10727" width="14.7109375" style="37" customWidth="1"/>
    <col min="10728" max="10729" width="9.140625" style="37" customWidth="1"/>
    <col min="10730" max="10730" width="14.7109375" style="37" customWidth="1"/>
    <col min="10731" max="10732" width="9.140625" style="37" customWidth="1"/>
    <col min="10733" max="10735" width="9.7109375" style="37" customWidth="1"/>
    <col min="10736" max="10736" width="11.7109375" style="37" customWidth="1"/>
    <col min="10737" max="10738" width="5.7109375" style="37" customWidth="1"/>
    <col min="10739" max="10739" width="7" style="37" customWidth="1"/>
    <col min="10740" max="10747" width="6.7109375" style="37" customWidth="1"/>
    <col min="10748" max="10748" width="7.85546875" style="37" customWidth="1"/>
    <col min="10749" max="10757" width="11.7109375" style="37" customWidth="1"/>
    <col min="10758" max="10758" width="13" style="37" customWidth="1"/>
    <col min="10759" max="10964" width="11.7109375" style="37"/>
    <col min="10965" max="10965" width="9.7109375" style="37" customWidth="1"/>
    <col min="10966" max="10966" width="9.140625" style="37" customWidth="1"/>
    <col min="10967" max="10967" width="10" style="37" customWidth="1"/>
    <col min="10968" max="10970" width="9.140625" style="37" customWidth="1"/>
    <col min="10971" max="10971" width="12.140625" style="37" customWidth="1"/>
    <col min="10972" max="10973" width="9.140625" style="37" customWidth="1"/>
    <col min="10974" max="10974" width="7.7109375" style="37" customWidth="1"/>
    <col min="10975" max="10976" width="5.7109375" style="37" customWidth="1"/>
    <col min="10977" max="10977" width="8.7109375" style="37" customWidth="1"/>
    <col min="10978" max="10978" width="5.7109375" style="37" customWidth="1"/>
    <col min="10979" max="10979" width="6.7109375" style="37" customWidth="1"/>
    <col min="10980" max="10980" width="12.42578125" style="37" customWidth="1"/>
    <col min="10981" max="10982" width="9.140625" style="37" customWidth="1"/>
    <col min="10983" max="10983" width="14.7109375" style="37" customWidth="1"/>
    <col min="10984" max="10985" width="9.140625" style="37" customWidth="1"/>
    <col min="10986" max="10986" width="14.7109375" style="37" customWidth="1"/>
    <col min="10987" max="10988" width="9.140625" style="37" customWidth="1"/>
    <col min="10989" max="10991" width="9.7109375" style="37" customWidth="1"/>
    <col min="10992" max="10992" width="11.7109375" style="37" customWidth="1"/>
    <col min="10993" max="10994" width="5.7109375" style="37" customWidth="1"/>
    <col min="10995" max="10995" width="7" style="37" customWidth="1"/>
    <col min="10996" max="11003" width="6.7109375" style="37" customWidth="1"/>
    <col min="11004" max="11004" width="7.85546875" style="37" customWidth="1"/>
    <col min="11005" max="11013" width="11.7109375" style="37" customWidth="1"/>
    <col min="11014" max="11014" width="13" style="37" customWidth="1"/>
    <col min="11015" max="11220" width="11.7109375" style="37"/>
    <col min="11221" max="11221" width="9.7109375" style="37" customWidth="1"/>
    <col min="11222" max="11222" width="9.140625" style="37" customWidth="1"/>
    <col min="11223" max="11223" width="10" style="37" customWidth="1"/>
    <col min="11224" max="11226" width="9.140625" style="37" customWidth="1"/>
    <col min="11227" max="11227" width="12.140625" style="37" customWidth="1"/>
    <col min="11228" max="11229" width="9.140625" style="37" customWidth="1"/>
    <col min="11230" max="11230" width="7.7109375" style="37" customWidth="1"/>
    <col min="11231" max="11232" width="5.7109375" style="37" customWidth="1"/>
    <col min="11233" max="11233" width="8.7109375" style="37" customWidth="1"/>
    <col min="11234" max="11234" width="5.7109375" style="37" customWidth="1"/>
    <col min="11235" max="11235" width="6.7109375" style="37" customWidth="1"/>
    <col min="11236" max="11236" width="12.42578125" style="37" customWidth="1"/>
    <col min="11237" max="11238" width="9.140625" style="37" customWidth="1"/>
    <col min="11239" max="11239" width="14.7109375" style="37" customWidth="1"/>
    <col min="11240" max="11241" width="9.140625" style="37" customWidth="1"/>
    <col min="11242" max="11242" width="14.7109375" style="37" customWidth="1"/>
    <col min="11243" max="11244" width="9.140625" style="37" customWidth="1"/>
    <col min="11245" max="11247" width="9.7109375" style="37" customWidth="1"/>
    <col min="11248" max="11248" width="11.7109375" style="37" customWidth="1"/>
    <col min="11249" max="11250" width="5.7109375" style="37" customWidth="1"/>
    <col min="11251" max="11251" width="7" style="37" customWidth="1"/>
    <col min="11252" max="11259" width="6.7109375" style="37" customWidth="1"/>
    <col min="11260" max="11260" width="7.85546875" style="37" customWidth="1"/>
    <col min="11261" max="11269" width="11.7109375" style="37" customWidth="1"/>
    <col min="11270" max="11270" width="13" style="37" customWidth="1"/>
    <col min="11271" max="11476" width="11.7109375" style="37"/>
    <col min="11477" max="11477" width="9.7109375" style="37" customWidth="1"/>
    <col min="11478" max="11478" width="9.140625" style="37" customWidth="1"/>
    <col min="11479" max="11479" width="10" style="37" customWidth="1"/>
    <col min="11480" max="11482" width="9.140625" style="37" customWidth="1"/>
    <col min="11483" max="11483" width="12.140625" style="37" customWidth="1"/>
    <col min="11484" max="11485" width="9.140625" style="37" customWidth="1"/>
    <col min="11486" max="11486" width="7.7109375" style="37" customWidth="1"/>
    <col min="11487" max="11488" width="5.7109375" style="37" customWidth="1"/>
    <col min="11489" max="11489" width="8.7109375" style="37" customWidth="1"/>
    <col min="11490" max="11490" width="5.7109375" style="37" customWidth="1"/>
    <col min="11491" max="11491" width="6.7109375" style="37" customWidth="1"/>
    <col min="11492" max="11492" width="12.42578125" style="37" customWidth="1"/>
    <col min="11493" max="11494" width="9.140625" style="37" customWidth="1"/>
    <col min="11495" max="11495" width="14.7109375" style="37" customWidth="1"/>
    <col min="11496" max="11497" width="9.140625" style="37" customWidth="1"/>
    <col min="11498" max="11498" width="14.7109375" style="37" customWidth="1"/>
    <col min="11499" max="11500" width="9.140625" style="37" customWidth="1"/>
    <col min="11501" max="11503" width="9.7109375" style="37" customWidth="1"/>
    <col min="11504" max="11504" width="11.7109375" style="37" customWidth="1"/>
    <col min="11505" max="11506" width="5.7109375" style="37" customWidth="1"/>
    <col min="11507" max="11507" width="7" style="37" customWidth="1"/>
    <col min="11508" max="11515" width="6.7109375" style="37" customWidth="1"/>
    <col min="11516" max="11516" width="7.85546875" style="37" customWidth="1"/>
    <col min="11517" max="11525" width="11.7109375" style="37" customWidth="1"/>
    <col min="11526" max="11526" width="13" style="37" customWidth="1"/>
    <col min="11527" max="11732" width="11.7109375" style="37"/>
    <col min="11733" max="11733" width="9.7109375" style="37" customWidth="1"/>
    <col min="11734" max="11734" width="9.140625" style="37" customWidth="1"/>
    <col min="11735" max="11735" width="10" style="37" customWidth="1"/>
    <col min="11736" max="11738" width="9.140625" style="37" customWidth="1"/>
    <col min="11739" max="11739" width="12.140625" style="37" customWidth="1"/>
    <col min="11740" max="11741" width="9.140625" style="37" customWidth="1"/>
    <col min="11742" max="11742" width="7.7109375" style="37" customWidth="1"/>
    <col min="11743" max="11744" width="5.7109375" style="37" customWidth="1"/>
    <col min="11745" max="11745" width="8.7109375" style="37" customWidth="1"/>
    <col min="11746" max="11746" width="5.7109375" style="37" customWidth="1"/>
    <col min="11747" max="11747" width="6.7109375" style="37" customWidth="1"/>
    <col min="11748" max="11748" width="12.42578125" style="37" customWidth="1"/>
    <col min="11749" max="11750" width="9.140625" style="37" customWidth="1"/>
    <col min="11751" max="11751" width="14.7109375" style="37" customWidth="1"/>
    <col min="11752" max="11753" width="9.140625" style="37" customWidth="1"/>
    <col min="11754" max="11754" width="14.7109375" style="37" customWidth="1"/>
    <col min="11755" max="11756" width="9.140625" style="37" customWidth="1"/>
    <col min="11757" max="11759" width="9.7109375" style="37" customWidth="1"/>
    <col min="11760" max="11760" width="11.7109375" style="37" customWidth="1"/>
    <col min="11761" max="11762" width="5.7109375" style="37" customWidth="1"/>
    <col min="11763" max="11763" width="7" style="37" customWidth="1"/>
    <col min="11764" max="11771" width="6.7109375" style="37" customWidth="1"/>
    <col min="11772" max="11772" width="7.85546875" style="37" customWidth="1"/>
    <col min="11773" max="11781" width="11.7109375" style="37" customWidth="1"/>
    <col min="11782" max="11782" width="13" style="37" customWidth="1"/>
    <col min="11783" max="11988" width="11.7109375" style="37"/>
    <col min="11989" max="11989" width="9.7109375" style="37" customWidth="1"/>
    <col min="11990" max="11990" width="9.140625" style="37" customWidth="1"/>
    <col min="11991" max="11991" width="10" style="37" customWidth="1"/>
    <col min="11992" max="11994" width="9.140625" style="37" customWidth="1"/>
    <col min="11995" max="11995" width="12.140625" style="37" customWidth="1"/>
    <col min="11996" max="11997" width="9.140625" style="37" customWidth="1"/>
    <col min="11998" max="11998" width="7.7109375" style="37" customWidth="1"/>
    <col min="11999" max="12000" width="5.7109375" style="37" customWidth="1"/>
    <col min="12001" max="12001" width="8.7109375" style="37" customWidth="1"/>
    <col min="12002" max="12002" width="5.7109375" style="37" customWidth="1"/>
    <col min="12003" max="12003" width="6.7109375" style="37" customWidth="1"/>
    <col min="12004" max="12004" width="12.42578125" style="37" customWidth="1"/>
    <col min="12005" max="12006" width="9.140625" style="37" customWidth="1"/>
    <col min="12007" max="12007" width="14.7109375" style="37" customWidth="1"/>
    <col min="12008" max="12009" width="9.140625" style="37" customWidth="1"/>
    <col min="12010" max="12010" width="14.7109375" style="37" customWidth="1"/>
    <col min="12011" max="12012" width="9.140625" style="37" customWidth="1"/>
    <col min="12013" max="12015" width="9.7109375" style="37" customWidth="1"/>
    <col min="12016" max="12016" width="11.7109375" style="37" customWidth="1"/>
    <col min="12017" max="12018" width="5.7109375" style="37" customWidth="1"/>
    <col min="12019" max="12019" width="7" style="37" customWidth="1"/>
    <col min="12020" max="12027" width="6.7109375" style="37" customWidth="1"/>
    <col min="12028" max="12028" width="7.85546875" style="37" customWidth="1"/>
    <col min="12029" max="12037" width="11.7109375" style="37" customWidth="1"/>
    <col min="12038" max="12038" width="13" style="37" customWidth="1"/>
    <col min="12039" max="12244" width="11.7109375" style="37"/>
    <col min="12245" max="12245" width="9.7109375" style="37" customWidth="1"/>
    <col min="12246" max="12246" width="9.140625" style="37" customWidth="1"/>
    <col min="12247" max="12247" width="10" style="37" customWidth="1"/>
    <col min="12248" max="12250" width="9.140625" style="37" customWidth="1"/>
    <col min="12251" max="12251" width="12.140625" style="37" customWidth="1"/>
    <col min="12252" max="12253" width="9.140625" style="37" customWidth="1"/>
    <col min="12254" max="12254" width="7.7109375" style="37" customWidth="1"/>
    <col min="12255" max="12256" width="5.7109375" style="37" customWidth="1"/>
    <col min="12257" max="12257" width="8.7109375" style="37" customWidth="1"/>
    <col min="12258" max="12258" width="5.7109375" style="37" customWidth="1"/>
    <col min="12259" max="12259" width="6.7109375" style="37" customWidth="1"/>
    <col min="12260" max="12260" width="12.42578125" style="37" customWidth="1"/>
    <col min="12261" max="12262" width="9.140625" style="37" customWidth="1"/>
    <col min="12263" max="12263" width="14.7109375" style="37" customWidth="1"/>
    <col min="12264" max="12265" width="9.140625" style="37" customWidth="1"/>
    <col min="12266" max="12266" width="14.7109375" style="37" customWidth="1"/>
    <col min="12267" max="12268" width="9.140625" style="37" customWidth="1"/>
    <col min="12269" max="12271" width="9.7109375" style="37" customWidth="1"/>
    <col min="12272" max="12272" width="11.7109375" style="37" customWidth="1"/>
    <col min="12273" max="12274" width="5.7109375" style="37" customWidth="1"/>
    <col min="12275" max="12275" width="7" style="37" customWidth="1"/>
    <col min="12276" max="12283" width="6.7109375" style="37" customWidth="1"/>
    <col min="12284" max="12284" width="7.85546875" style="37" customWidth="1"/>
    <col min="12285" max="12293" width="11.7109375" style="37" customWidth="1"/>
    <col min="12294" max="12294" width="13" style="37" customWidth="1"/>
    <col min="12295" max="12500" width="11.7109375" style="37"/>
    <col min="12501" max="12501" width="9.7109375" style="37" customWidth="1"/>
    <col min="12502" max="12502" width="9.140625" style="37" customWidth="1"/>
    <col min="12503" max="12503" width="10" style="37" customWidth="1"/>
    <col min="12504" max="12506" width="9.140625" style="37" customWidth="1"/>
    <col min="12507" max="12507" width="12.140625" style="37" customWidth="1"/>
    <col min="12508" max="12509" width="9.140625" style="37" customWidth="1"/>
    <col min="12510" max="12510" width="7.7109375" style="37" customWidth="1"/>
    <col min="12511" max="12512" width="5.7109375" style="37" customWidth="1"/>
    <col min="12513" max="12513" width="8.7109375" style="37" customWidth="1"/>
    <col min="12514" max="12514" width="5.7109375" style="37" customWidth="1"/>
    <col min="12515" max="12515" width="6.7109375" style="37" customWidth="1"/>
    <col min="12516" max="12516" width="12.42578125" style="37" customWidth="1"/>
    <col min="12517" max="12518" width="9.140625" style="37" customWidth="1"/>
    <col min="12519" max="12519" width="14.7109375" style="37" customWidth="1"/>
    <col min="12520" max="12521" width="9.140625" style="37" customWidth="1"/>
    <col min="12522" max="12522" width="14.7109375" style="37" customWidth="1"/>
    <col min="12523" max="12524" width="9.140625" style="37" customWidth="1"/>
    <col min="12525" max="12527" width="9.7109375" style="37" customWidth="1"/>
    <col min="12528" max="12528" width="11.7109375" style="37" customWidth="1"/>
    <col min="12529" max="12530" width="5.7109375" style="37" customWidth="1"/>
    <col min="12531" max="12531" width="7" style="37" customWidth="1"/>
    <col min="12532" max="12539" width="6.7109375" style="37" customWidth="1"/>
    <col min="12540" max="12540" width="7.85546875" style="37" customWidth="1"/>
    <col min="12541" max="12549" width="11.7109375" style="37" customWidth="1"/>
    <col min="12550" max="12550" width="13" style="37" customWidth="1"/>
    <col min="12551" max="12756" width="11.7109375" style="37"/>
    <col min="12757" max="12757" width="9.7109375" style="37" customWidth="1"/>
    <col min="12758" max="12758" width="9.140625" style="37" customWidth="1"/>
    <col min="12759" max="12759" width="10" style="37" customWidth="1"/>
    <col min="12760" max="12762" width="9.140625" style="37" customWidth="1"/>
    <col min="12763" max="12763" width="12.140625" style="37" customWidth="1"/>
    <col min="12764" max="12765" width="9.140625" style="37" customWidth="1"/>
    <col min="12766" max="12766" width="7.7109375" style="37" customWidth="1"/>
    <col min="12767" max="12768" width="5.7109375" style="37" customWidth="1"/>
    <col min="12769" max="12769" width="8.7109375" style="37" customWidth="1"/>
    <col min="12770" max="12770" width="5.7109375" style="37" customWidth="1"/>
    <col min="12771" max="12771" width="6.7109375" style="37" customWidth="1"/>
    <col min="12772" max="12772" width="12.42578125" style="37" customWidth="1"/>
    <col min="12773" max="12774" width="9.140625" style="37" customWidth="1"/>
    <col min="12775" max="12775" width="14.7109375" style="37" customWidth="1"/>
    <col min="12776" max="12777" width="9.140625" style="37" customWidth="1"/>
    <col min="12778" max="12778" width="14.7109375" style="37" customWidth="1"/>
    <col min="12779" max="12780" width="9.140625" style="37" customWidth="1"/>
    <col min="12781" max="12783" width="9.7109375" style="37" customWidth="1"/>
    <col min="12784" max="12784" width="11.7109375" style="37" customWidth="1"/>
    <col min="12785" max="12786" width="5.7109375" style="37" customWidth="1"/>
    <col min="12787" max="12787" width="7" style="37" customWidth="1"/>
    <col min="12788" max="12795" width="6.7109375" style="37" customWidth="1"/>
    <col min="12796" max="12796" width="7.85546875" style="37" customWidth="1"/>
    <col min="12797" max="12805" width="11.7109375" style="37" customWidth="1"/>
    <col min="12806" max="12806" width="13" style="37" customWidth="1"/>
    <col min="12807" max="13012" width="11.7109375" style="37"/>
    <col min="13013" max="13013" width="9.7109375" style="37" customWidth="1"/>
    <col min="13014" max="13014" width="9.140625" style="37" customWidth="1"/>
    <col min="13015" max="13015" width="10" style="37" customWidth="1"/>
    <col min="13016" max="13018" width="9.140625" style="37" customWidth="1"/>
    <col min="13019" max="13019" width="12.140625" style="37" customWidth="1"/>
    <col min="13020" max="13021" width="9.140625" style="37" customWidth="1"/>
    <col min="13022" max="13022" width="7.7109375" style="37" customWidth="1"/>
    <col min="13023" max="13024" width="5.7109375" style="37" customWidth="1"/>
    <col min="13025" max="13025" width="8.7109375" style="37" customWidth="1"/>
    <col min="13026" max="13026" width="5.7109375" style="37" customWidth="1"/>
    <col min="13027" max="13027" width="6.7109375" style="37" customWidth="1"/>
    <col min="13028" max="13028" width="12.42578125" style="37" customWidth="1"/>
    <col min="13029" max="13030" width="9.140625" style="37" customWidth="1"/>
    <col min="13031" max="13031" width="14.7109375" style="37" customWidth="1"/>
    <col min="13032" max="13033" width="9.140625" style="37" customWidth="1"/>
    <col min="13034" max="13034" width="14.7109375" style="37" customWidth="1"/>
    <col min="13035" max="13036" width="9.140625" style="37" customWidth="1"/>
    <col min="13037" max="13039" width="9.7109375" style="37" customWidth="1"/>
    <col min="13040" max="13040" width="11.7109375" style="37" customWidth="1"/>
    <col min="13041" max="13042" width="5.7109375" style="37" customWidth="1"/>
    <col min="13043" max="13043" width="7" style="37" customWidth="1"/>
    <col min="13044" max="13051" width="6.7109375" style="37" customWidth="1"/>
    <col min="13052" max="13052" width="7.85546875" style="37" customWidth="1"/>
    <col min="13053" max="13061" width="11.7109375" style="37" customWidth="1"/>
    <col min="13062" max="13062" width="13" style="37" customWidth="1"/>
    <col min="13063" max="13268" width="11.7109375" style="37"/>
    <col min="13269" max="13269" width="9.7109375" style="37" customWidth="1"/>
    <col min="13270" max="13270" width="9.140625" style="37" customWidth="1"/>
    <col min="13271" max="13271" width="10" style="37" customWidth="1"/>
    <col min="13272" max="13274" width="9.140625" style="37" customWidth="1"/>
    <col min="13275" max="13275" width="12.140625" style="37" customWidth="1"/>
    <col min="13276" max="13277" width="9.140625" style="37" customWidth="1"/>
    <col min="13278" max="13278" width="7.7109375" style="37" customWidth="1"/>
    <col min="13279" max="13280" width="5.7109375" style="37" customWidth="1"/>
    <col min="13281" max="13281" width="8.7109375" style="37" customWidth="1"/>
    <col min="13282" max="13282" width="5.7109375" style="37" customWidth="1"/>
    <col min="13283" max="13283" width="6.7109375" style="37" customWidth="1"/>
    <col min="13284" max="13284" width="12.42578125" style="37" customWidth="1"/>
    <col min="13285" max="13286" width="9.140625" style="37" customWidth="1"/>
    <col min="13287" max="13287" width="14.7109375" style="37" customWidth="1"/>
    <col min="13288" max="13289" width="9.140625" style="37" customWidth="1"/>
    <col min="13290" max="13290" width="14.7109375" style="37" customWidth="1"/>
    <col min="13291" max="13292" width="9.140625" style="37" customWidth="1"/>
    <col min="13293" max="13295" width="9.7109375" style="37" customWidth="1"/>
    <col min="13296" max="13296" width="11.7109375" style="37" customWidth="1"/>
    <col min="13297" max="13298" width="5.7109375" style="37" customWidth="1"/>
    <col min="13299" max="13299" width="7" style="37" customWidth="1"/>
    <col min="13300" max="13307" width="6.7109375" style="37" customWidth="1"/>
    <col min="13308" max="13308" width="7.85546875" style="37" customWidth="1"/>
    <col min="13309" max="13317" width="11.7109375" style="37" customWidth="1"/>
    <col min="13318" max="13318" width="13" style="37" customWidth="1"/>
    <col min="13319" max="13524" width="11.7109375" style="37"/>
    <col min="13525" max="13525" width="9.7109375" style="37" customWidth="1"/>
    <col min="13526" max="13526" width="9.140625" style="37" customWidth="1"/>
    <col min="13527" max="13527" width="10" style="37" customWidth="1"/>
    <col min="13528" max="13530" width="9.140625" style="37" customWidth="1"/>
    <col min="13531" max="13531" width="12.140625" style="37" customWidth="1"/>
    <col min="13532" max="13533" width="9.140625" style="37" customWidth="1"/>
    <col min="13534" max="13534" width="7.7109375" style="37" customWidth="1"/>
    <col min="13535" max="13536" width="5.7109375" style="37" customWidth="1"/>
    <col min="13537" max="13537" width="8.7109375" style="37" customWidth="1"/>
    <col min="13538" max="13538" width="5.7109375" style="37" customWidth="1"/>
    <col min="13539" max="13539" width="6.7109375" style="37" customWidth="1"/>
    <col min="13540" max="13540" width="12.42578125" style="37" customWidth="1"/>
    <col min="13541" max="13542" width="9.140625" style="37" customWidth="1"/>
    <col min="13543" max="13543" width="14.7109375" style="37" customWidth="1"/>
    <col min="13544" max="13545" width="9.140625" style="37" customWidth="1"/>
    <col min="13546" max="13546" width="14.7109375" style="37" customWidth="1"/>
    <col min="13547" max="13548" width="9.140625" style="37" customWidth="1"/>
    <col min="13549" max="13551" width="9.7109375" style="37" customWidth="1"/>
    <col min="13552" max="13552" width="11.7109375" style="37" customWidth="1"/>
    <col min="13553" max="13554" width="5.7109375" style="37" customWidth="1"/>
    <col min="13555" max="13555" width="7" style="37" customWidth="1"/>
    <col min="13556" max="13563" width="6.7109375" style="37" customWidth="1"/>
    <col min="13564" max="13564" width="7.85546875" style="37" customWidth="1"/>
    <col min="13565" max="13573" width="11.7109375" style="37" customWidth="1"/>
    <col min="13574" max="13574" width="13" style="37" customWidth="1"/>
    <col min="13575" max="13780" width="11.7109375" style="37"/>
    <col min="13781" max="13781" width="9.7109375" style="37" customWidth="1"/>
    <col min="13782" max="13782" width="9.140625" style="37" customWidth="1"/>
    <col min="13783" max="13783" width="10" style="37" customWidth="1"/>
    <col min="13784" max="13786" width="9.140625" style="37" customWidth="1"/>
    <col min="13787" max="13787" width="12.140625" style="37" customWidth="1"/>
    <col min="13788" max="13789" width="9.140625" style="37" customWidth="1"/>
    <col min="13790" max="13790" width="7.7109375" style="37" customWidth="1"/>
    <col min="13791" max="13792" width="5.7109375" style="37" customWidth="1"/>
    <col min="13793" max="13793" width="8.7109375" style="37" customWidth="1"/>
    <col min="13794" max="13794" width="5.7109375" style="37" customWidth="1"/>
    <col min="13795" max="13795" width="6.7109375" style="37" customWidth="1"/>
    <col min="13796" max="13796" width="12.42578125" style="37" customWidth="1"/>
    <col min="13797" max="13798" width="9.140625" style="37" customWidth="1"/>
    <col min="13799" max="13799" width="14.7109375" style="37" customWidth="1"/>
    <col min="13800" max="13801" width="9.140625" style="37" customWidth="1"/>
    <col min="13802" max="13802" width="14.7109375" style="37" customWidth="1"/>
    <col min="13803" max="13804" width="9.140625" style="37" customWidth="1"/>
    <col min="13805" max="13807" width="9.7109375" style="37" customWidth="1"/>
    <col min="13808" max="13808" width="11.7109375" style="37" customWidth="1"/>
    <col min="13809" max="13810" width="5.7109375" style="37" customWidth="1"/>
    <col min="13811" max="13811" width="7" style="37" customWidth="1"/>
    <col min="13812" max="13819" width="6.7109375" style="37" customWidth="1"/>
    <col min="13820" max="13820" width="7.85546875" style="37" customWidth="1"/>
    <col min="13821" max="13829" width="11.7109375" style="37" customWidth="1"/>
    <col min="13830" max="13830" width="13" style="37" customWidth="1"/>
    <col min="13831" max="14036" width="11.7109375" style="37"/>
    <col min="14037" max="14037" width="9.7109375" style="37" customWidth="1"/>
    <col min="14038" max="14038" width="9.140625" style="37" customWidth="1"/>
    <col min="14039" max="14039" width="10" style="37" customWidth="1"/>
    <col min="14040" max="14042" width="9.140625" style="37" customWidth="1"/>
    <col min="14043" max="14043" width="12.140625" style="37" customWidth="1"/>
    <col min="14044" max="14045" width="9.140625" style="37" customWidth="1"/>
    <col min="14046" max="14046" width="7.7109375" style="37" customWidth="1"/>
    <col min="14047" max="14048" width="5.7109375" style="37" customWidth="1"/>
    <col min="14049" max="14049" width="8.7109375" style="37" customWidth="1"/>
    <col min="14050" max="14050" width="5.7109375" style="37" customWidth="1"/>
    <col min="14051" max="14051" width="6.7109375" style="37" customWidth="1"/>
    <col min="14052" max="14052" width="12.42578125" style="37" customWidth="1"/>
    <col min="14053" max="14054" width="9.140625" style="37" customWidth="1"/>
    <col min="14055" max="14055" width="14.7109375" style="37" customWidth="1"/>
    <col min="14056" max="14057" width="9.140625" style="37" customWidth="1"/>
    <col min="14058" max="14058" width="14.7109375" style="37" customWidth="1"/>
    <col min="14059" max="14060" width="9.140625" style="37" customWidth="1"/>
    <col min="14061" max="14063" width="9.7109375" style="37" customWidth="1"/>
    <col min="14064" max="14064" width="11.7109375" style="37" customWidth="1"/>
    <col min="14065" max="14066" width="5.7109375" style="37" customWidth="1"/>
    <col min="14067" max="14067" width="7" style="37" customWidth="1"/>
    <col min="14068" max="14075" width="6.7109375" style="37" customWidth="1"/>
    <col min="14076" max="14076" width="7.85546875" style="37" customWidth="1"/>
    <col min="14077" max="14085" width="11.7109375" style="37" customWidth="1"/>
    <col min="14086" max="14086" width="13" style="37" customWidth="1"/>
    <col min="14087" max="14292" width="11.7109375" style="37"/>
    <col min="14293" max="14293" width="9.7109375" style="37" customWidth="1"/>
    <col min="14294" max="14294" width="9.140625" style="37" customWidth="1"/>
    <col min="14295" max="14295" width="10" style="37" customWidth="1"/>
    <col min="14296" max="14298" width="9.140625" style="37" customWidth="1"/>
    <col min="14299" max="14299" width="12.140625" style="37" customWidth="1"/>
    <col min="14300" max="14301" width="9.140625" style="37" customWidth="1"/>
    <col min="14302" max="14302" width="7.7109375" style="37" customWidth="1"/>
    <col min="14303" max="14304" width="5.7109375" style="37" customWidth="1"/>
    <col min="14305" max="14305" width="8.7109375" style="37" customWidth="1"/>
    <col min="14306" max="14306" width="5.7109375" style="37" customWidth="1"/>
    <col min="14307" max="14307" width="6.7109375" style="37" customWidth="1"/>
    <col min="14308" max="14308" width="12.42578125" style="37" customWidth="1"/>
    <col min="14309" max="14310" width="9.140625" style="37" customWidth="1"/>
    <col min="14311" max="14311" width="14.7109375" style="37" customWidth="1"/>
    <col min="14312" max="14313" width="9.140625" style="37" customWidth="1"/>
    <col min="14314" max="14314" width="14.7109375" style="37" customWidth="1"/>
    <col min="14315" max="14316" width="9.140625" style="37" customWidth="1"/>
    <col min="14317" max="14319" width="9.7109375" style="37" customWidth="1"/>
    <col min="14320" max="14320" width="11.7109375" style="37" customWidth="1"/>
    <col min="14321" max="14322" width="5.7109375" style="37" customWidth="1"/>
    <col min="14323" max="14323" width="7" style="37" customWidth="1"/>
    <col min="14324" max="14331" width="6.7109375" style="37" customWidth="1"/>
    <col min="14332" max="14332" width="7.85546875" style="37" customWidth="1"/>
    <col min="14333" max="14341" width="11.7109375" style="37" customWidth="1"/>
    <col min="14342" max="14342" width="13" style="37" customWidth="1"/>
    <col min="14343" max="14548" width="11.7109375" style="37"/>
    <col min="14549" max="14549" width="9.7109375" style="37" customWidth="1"/>
    <col min="14550" max="14550" width="9.140625" style="37" customWidth="1"/>
    <col min="14551" max="14551" width="10" style="37" customWidth="1"/>
    <col min="14552" max="14554" width="9.140625" style="37" customWidth="1"/>
    <col min="14555" max="14555" width="12.140625" style="37" customWidth="1"/>
    <col min="14556" max="14557" width="9.140625" style="37" customWidth="1"/>
    <col min="14558" max="14558" width="7.7109375" style="37" customWidth="1"/>
    <col min="14559" max="14560" width="5.7109375" style="37" customWidth="1"/>
    <col min="14561" max="14561" width="8.7109375" style="37" customWidth="1"/>
    <col min="14562" max="14562" width="5.7109375" style="37" customWidth="1"/>
    <col min="14563" max="14563" width="6.7109375" style="37" customWidth="1"/>
    <col min="14564" max="14564" width="12.42578125" style="37" customWidth="1"/>
    <col min="14565" max="14566" width="9.140625" style="37" customWidth="1"/>
    <col min="14567" max="14567" width="14.7109375" style="37" customWidth="1"/>
    <col min="14568" max="14569" width="9.140625" style="37" customWidth="1"/>
    <col min="14570" max="14570" width="14.7109375" style="37" customWidth="1"/>
    <col min="14571" max="14572" width="9.140625" style="37" customWidth="1"/>
    <col min="14573" max="14575" width="9.7109375" style="37" customWidth="1"/>
    <col min="14576" max="14576" width="11.7109375" style="37" customWidth="1"/>
    <col min="14577" max="14578" width="5.7109375" style="37" customWidth="1"/>
    <col min="14579" max="14579" width="7" style="37" customWidth="1"/>
    <col min="14580" max="14587" width="6.7109375" style="37" customWidth="1"/>
    <col min="14588" max="14588" width="7.85546875" style="37" customWidth="1"/>
    <col min="14589" max="14597" width="11.7109375" style="37" customWidth="1"/>
    <col min="14598" max="14598" width="13" style="37" customWidth="1"/>
    <col min="14599" max="14804" width="11.7109375" style="37"/>
    <col min="14805" max="14805" width="9.7109375" style="37" customWidth="1"/>
    <col min="14806" max="14806" width="9.140625" style="37" customWidth="1"/>
    <col min="14807" max="14807" width="10" style="37" customWidth="1"/>
    <col min="14808" max="14810" width="9.140625" style="37" customWidth="1"/>
    <col min="14811" max="14811" width="12.140625" style="37" customWidth="1"/>
    <col min="14812" max="14813" width="9.140625" style="37" customWidth="1"/>
    <col min="14814" max="14814" width="7.7109375" style="37" customWidth="1"/>
    <col min="14815" max="14816" width="5.7109375" style="37" customWidth="1"/>
    <col min="14817" max="14817" width="8.7109375" style="37" customWidth="1"/>
    <col min="14818" max="14818" width="5.7109375" style="37" customWidth="1"/>
    <col min="14819" max="14819" width="6.7109375" style="37" customWidth="1"/>
    <col min="14820" max="14820" width="12.42578125" style="37" customWidth="1"/>
    <col min="14821" max="14822" width="9.140625" style="37" customWidth="1"/>
    <col min="14823" max="14823" width="14.7109375" style="37" customWidth="1"/>
    <col min="14824" max="14825" width="9.140625" style="37" customWidth="1"/>
    <col min="14826" max="14826" width="14.7109375" style="37" customWidth="1"/>
    <col min="14827" max="14828" width="9.140625" style="37" customWidth="1"/>
    <col min="14829" max="14831" width="9.7109375" style="37" customWidth="1"/>
    <col min="14832" max="14832" width="11.7109375" style="37" customWidth="1"/>
    <col min="14833" max="14834" width="5.7109375" style="37" customWidth="1"/>
    <col min="14835" max="14835" width="7" style="37" customWidth="1"/>
    <col min="14836" max="14843" width="6.7109375" style="37" customWidth="1"/>
    <col min="14844" max="14844" width="7.85546875" style="37" customWidth="1"/>
    <col min="14845" max="14853" width="11.7109375" style="37" customWidth="1"/>
    <col min="14854" max="14854" width="13" style="37" customWidth="1"/>
    <col min="14855" max="15060" width="11.7109375" style="37"/>
    <col min="15061" max="15061" width="9.7109375" style="37" customWidth="1"/>
    <col min="15062" max="15062" width="9.140625" style="37" customWidth="1"/>
    <col min="15063" max="15063" width="10" style="37" customWidth="1"/>
    <col min="15064" max="15066" width="9.140625" style="37" customWidth="1"/>
    <col min="15067" max="15067" width="12.140625" style="37" customWidth="1"/>
    <col min="15068" max="15069" width="9.140625" style="37" customWidth="1"/>
    <col min="15070" max="15070" width="7.7109375" style="37" customWidth="1"/>
    <col min="15071" max="15072" width="5.7109375" style="37" customWidth="1"/>
    <col min="15073" max="15073" width="8.7109375" style="37" customWidth="1"/>
    <col min="15074" max="15074" width="5.7109375" style="37" customWidth="1"/>
    <col min="15075" max="15075" width="6.7109375" style="37" customWidth="1"/>
    <col min="15076" max="15076" width="12.42578125" style="37" customWidth="1"/>
    <col min="15077" max="15078" width="9.140625" style="37" customWidth="1"/>
    <col min="15079" max="15079" width="14.7109375" style="37" customWidth="1"/>
    <col min="15080" max="15081" width="9.140625" style="37" customWidth="1"/>
    <col min="15082" max="15082" width="14.7109375" style="37" customWidth="1"/>
    <col min="15083" max="15084" width="9.140625" style="37" customWidth="1"/>
    <col min="15085" max="15087" width="9.7109375" style="37" customWidth="1"/>
    <col min="15088" max="15088" width="11.7109375" style="37" customWidth="1"/>
    <col min="15089" max="15090" width="5.7109375" style="37" customWidth="1"/>
    <col min="15091" max="15091" width="7" style="37" customWidth="1"/>
    <col min="15092" max="15099" width="6.7109375" style="37" customWidth="1"/>
    <col min="15100" max="15100" width="7.85546875" style="37" customWidth="1"/>
    <col min="15101" max="15109" width="11.7109375" style="37" customWidth="1"/>
    <col min="15110" max="15110" width="13" style="37" customWidth="1"/>
    <col min="15111" max="15316" width="11.7109375" style="37"/>
    <col min="15317" max="15317" width="9.7109375" style="37" customWidth="1"/>
    <col min="15318" max="15318" width="9.140625" style="37" customWidth="1"/>
    <col min="15319" max="15319" width="10" style="37" customWidth="1"/>
    <col min="15320" max="15322" width="9.140625" style="37" customWidth="1"/>
    <col min="15323" max="15323" width="12.140625" style="37" customWidth="1"/>
    <col min="15324" max="15325" width="9.140625" style="37" customWidth="1"/>
    <col min="15326" max="15326" width="7.7109375" style="37" customWidth="1"/>
    <col min="15327" max="15328" width="5.7109375" style="37" customWidth="1"/>
    <col min="15329" max="15329" width="8.7109375" style="37" customWidth="1"/>
    <col min="15330" max="15330" width="5.7109375" style="37" customWidth="1"/>
    <col min="15331" max="15331" width="6.7109375" style="37" customWidth="1"/>
    <col min="15332" max="15332" width="12.42578125" style="37" customWidth="1"/>
    <col min="15333" max="15334" width="9.140625" style="37" customWidth="1"/>
    <col min="15335" max="15335" width="14.7109375" style="37" customWidth="1"/>
    <col min="15336" max="15337" width="9.140625" style="37" customWidth="1"/>
    <col min="15338" max="15338" width="14.7109375" style="37" customWidth="1"/>
    <col min="15339" max="15340" width="9.140625" style="37" customWidth="1"/>
    <col min="15341" max="15343" width="9.7109375" style="37" customWidth="1"/>
    <col min="15344" max="15344" width="11.7109375" style="37" customWidth="1"/>
    <col min="15345" max="15346" width="5.7109375" style="37" customWidth="1"/>
    <col min="15347" max="15347" width="7" style="37" customWidth="1"/>
    <col min="15348" max="15355" width="6.7109375" style="37" customWidth="1"/>
    <col min="15356" max="15356" width="7.85546875" style="37" customWidth="1"/>
    <col min="15357" max="15365" width="11.7109375" style="37" customWidth="1"/>
    <col min="15366" max="15366" width="13" style="37" customWidth="1"/>
    <col min="15367" max="15572" width="11.7109375" style="37"/>
    <col min="15573" max="15573" width="9.7109375" style="37" customWidth="1"/>
    <col min="15574" max="15574" width="9.140625" style="37" customWidth="1"/>
    <col min="15575" max="15575" width="10" style="37" customWidth="1"/>
    <col min="15576" max="15578" width="9.140625" style="37" customWidth="1"/>
    <col min="15579" max="15579" width="12.140625" style="37" customWidth="1"/>
    <col min="15580" max="15581" width="9.140625" style="37" customWidth="1"/>
    <col min="15582" max="15582" width="7.7109375" style="37" customWidth="1"/>
    <col min="15583" max="15584" width="5.7109375" style="37" customWidth="1"/>
    <col min="15585" max="15585" width="8.7109375" style="37" customWidth="1"/>
    <col min="15586" max="15586" width="5.7109375" style="37" customWidth="1"/>
    <col min="15587" max="15587" width="6.7109375" style="37" customWidth="1"/>
    <col min="15588" max="15588" width="12.42578125" style="37" customWidth="1"/>
    <col min="15589" max="15590" width="9.140625" style="37" customWidth="1"/>
    <col min="15591" max="15591" width="14.7109375" style="37" customWidth="1"/>
    <col min="15592" max="15593" width="9.140625" style="37" customWidth="1"/>
    <col min="15594" max="15594" width="14.7109375" style="37" customWidth="1"/>
    <col min="15595" max="15596" width="9.140625" style="37" customWidth="1"/>
    <col min="15597" max="15599" width="9.7109375" style="37" customWidth="1"/>
    <col min="15600" max="15600" width="11.7109375" style="37" customWidth="1"/>
    <col min="15601" max="15602" width="5.7109375" style="37" customWidth="1"/>
    <col min="15603" max="15603" width="7" style="37" customWidth="1"/>
    <col min="15604" max="15611" width="6.7109375" style="37" customWidth="1"/>
    <col min="15612" max="15612" width="7.85546875" style="37" customWidth="1"/>
    <col min="15613" max="15621" width="11.7109375" style="37" customWidth="1"/>
    <col min="15622" max="15622" width="13" style="37" customWidth="1"/>
    <col min="15623" max="15828" width="11.7109375" style="37"/>
    <col min="15829" max="15829" width="9.7109375" style="37" customWidth="1"/>
    <col min="15830" max="15830" width="9.140625" style="37" customWidth="1"/>
    <col min="15831" max="15831" width="10" style="37" customWidth="1"/>
    <col min="15832" max="15834" width="9.140625" style="37" customWidth="1"/>
    <col min="15835" max="15835" width="12.140625" style="37" customWidth="1"/>
    <col min="15836" max="15837" width="9.140625" style="37" customWidth="1"/>
    <col min="15838" max="15838" width="7.7109375" style="37" customWidth="1"/>
    <col min="15839" max="15840" width="5.7109375" style="37" customWidth="1"/>
    <col min="15841" max="15841" width="8.7109375" style="37" customWidth="1"/>
    <col min="15842" max="15842" width="5.7109375" style="37" customWidth="1"/>
    <col min="15843" max="15843" width="6.7109375" style="37" customWidth="1"/>
    <col min="15844" max="15844" width="12.42578125" style="37" customWidth="1"/>
    <col min="15845" max="15846" width="9.140625" style="37" customWidth="1"/>
    <col min="15847" max="15847" width="14.7109375" style="37" customWidth="1"/>
    <col min="15848" max="15849" width="9.140625" style="37" customWidth="1"/>
    <col min="15850" max="15850" width="14.7109375" style="37" customWidth="1"/>
    <col min="15851" max="15852" width="9.140625" style="37" customWidth="1"/>
    <col min="15853" max="15855" width="9.7109375" style="37" customWidth="1"/>
    <col min="15856" max="15856" width="11.7109375" style="37" customWidth="1"/>
    <col min="15857" max="15858" width="5.7109375" style="37" customWidth="1"/>
    <col min="15859" max="15859" width="7" style="37" customWidth="1"/>
    <col min="15860" max="15867" width="6.7109375" style="37" customWidth="1"/>
    <col min="15868" max="15868" width="7.85546875" style="37" customWidth="1"/>
    <col min="15869" max="15877" width="11.7109375" style="37" customWidth="1"/>
    <col min="15878" max="15878" width="13" style="37" customWidth="1"/>
    <col min="15879" max="16084" width="11.7109375" style="37"/>
    <col min="16085" max="16085" width="9.7109375" style="37" customWidth="1"/>
    <col min="16086" max="16086" width="9.140625" style="37" customWidth="1"/>
    <col min="16087" max="16087" width="10" style="37" customWidth="1"/>
    <col min="16088" max="16090" width="9.140625" style="37" customWidth="1"/>
    <col min="16091" max="16091" width="12.140625" style="37" customWidth="1"/>
    <col min="16092" max="16093" width="9.140625" style="37" customWidth="1"/>
    <col min="16094" max="16094" width="7.7109375" style="37" customWidth="1"/>
    <col min="16095" max="16096" width="5.7109375" style="37" customWidth="1"/>
    <col min="16097" max="16097" width="8.7109375" style="37" customWidth="1"/>
    <col min="16098" max="16098" width="5.7109375" style="37" customWidth="1"/>
    <col min="16099" max="16099" width="6.7109375" style="37" customWidth="1"/>
    <col min="16100" max="16100" width="12.42578125" style="37" customWidth="1"/>
    <col min="16101" max="16102" width="9.140625" style="37" customWidth="1"/>
    <col min="16103" max="16103" width="14.7109375" style="37" customWidth="1"/>
    <col min="16104" max="16105" width="9.140625" style="37" customWidth="1"/>
    <col min="16106" max="16106" width="14.7109375" style="37" customWidth="1"/>
    <col min="16107" max="16108" width="9.140625" style="37" customWidth="1"/>
    <col min="16109" max="16111" width="9.7109375" style="37" customWidth="1"/>
    <col min="16112" max="16112" width="11.7109375" style="37" customWidth="1"/>
    <col min="16113" max="16114" width="5.7109375" style="37" customWidth="1"/>
    <col min="16115" max="16115" width="7" style="37" customWidth="1"/>
    <col min="16116" max="16123" width="6.7109375" style="37" customWidth="1"/>
    <col min="16124" max="16124" width="7.85546875" style="37" customWidth="1"/>
    <col min="16125" max="16133" width="11.7109375" style="37" customWidth="1"/>
    <col min="16134" max="16134" width="13" style="37" customWidth="1"/>
    <col min="16135" max="16384" width="11.7109375" style="37"/>
  </cols>
  <sheetData>
    <row r="1" spans="1:21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6"/>
      <c r="O1" s="16"/>
      <c r="P1" s="16" t="s">
        <v>36</v>
      </c>
      <c r="Q1" s="15"/>
      <c r="R1" s="15"/>
      <c r="S1" s="15"/>
      <c r="T1" s="15"/>
      <c r="U1" s="15"/>
    </row>
    <row r="2" spans="1:21" ht="18" x14ac:dyDescent="0.25">
      <c r="B2" s="99" t="s">
        <v>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16"/>
      <c r="O2" s="16"/>
      <c r="P2" s="16"/>
      <c r="Q2" s="15"/>
      <c r="R2" s="15"/>
      <c r="S2" s="15"/>
      <c r="T2" s="15"/>
      <c r="U2" s="15"/>
    </row>
    <row r="3" spans="1:21" x14ac:dyDescent="0.2">
      <c r="B3" s="15" t="s">
        <v>38</v>
      </c>
      <c r="D3" s="15"/>
      <c r="E3" s="15"/>
      <c r="F3" s="15"/>
      <c r="G3" s="15"/>
      <c r="H3" s="15"/>
      <c r="I3" s="15"/>
      <c r="J3" s="15"/>
      <c r="K3" s="15"/>
      <c r="L3" s="15"/>
      <c r="M3" s="16"/>
      <c r="N3" s="16"/>
      <c r="O3" s="16"/>
      <c r="P3" s="16"/>
      <c r="Q3" s="15"/>
      <c r="R3" s="15"/>
      <c r="S3" s="15"/>
      <c r="T3" s="15"/>
      <c r="U3" s="15"/>
    </row>
    <row r="4" spans="1:21" x14ac:dyDescent="0.2">
      <c r="B4" s="15" t="s">
        <v>39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  <c r="Q4" s="15"/>
      <c r="R4" s="15"/>
      <c r="S4" s="15"/>
      <c r="T4" s="15"/>
      <c r="U4" s="15"/>
    </row>
    <row r="5" spans="1:21" x14ac:dyDescent="0.2">
      <c r="B5" s="15" t="s">
        <v>40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5"/>
      <c r="R5" s="15"/>
      <c r="S5" s="15"/>
      <c r="T5" s="15"/>
      <c r="U5" s="15"/>
    </row>
    <row r="6" spans="1:21" x14ac:dyDescent="0.2">
      <c r="C6" s="15"/>
      <c r="D6" s="15"/>
      <c r="E6" s="15"/>
      <c r="F6" s="15"/>
      <c r="G6" s="15"/>
      <c r="K6" s="15"/>
      <c r="L6" s="15"/>
      <c r="M6" s="16"/>
      <c r="N6" s="16"/>
      <c r="O6" s="16"/>
      <c r="P6" s="39" t="s">
        <v>41</v>
      </c>
      <c r="Q6" s="39"/>
      <c r="R6" s="15"/>
      <c r="S6" s="39" t="s">
        <v>41</v>
      </c>
      <c r="T6" s="40"/>
      <c r="U6" s="15"/>
    </row>
    <row r="7" spans="1:21" x14ac:dyDescent="0.2">
      <c r="B7" s="15"/>
      <c r="C7" s="15"/>
      <c r="D7" s="41" t="s">
        <v>41</v>
      </c>
      <c r="E7" s="15"/>
      <c r="F7" s="15"/>
      <c r="G7" s="15"/>
      <c r="H7" s="41" t="s">
        <v>41</v>
      </c>
      <c r="I7" s="41"/>
      <c r="J7" s="41"/>
      <c r="K7" s="15"/>
      <c r="L7" s="15"/>
      <c r="M7" s="39" t="s">
        <v>41</v>
      </c>
      <c r="N7" s="16"/>
      <c r="O7" s="16"/>
      <c r="P7" s="39" t="s">
        <v>42</v>
      </c>
      <c r="Q7" s="42" t="s">
        <v>43</v>
      </c>
      <c r="R7" s="15"/>
      <c r="S7" s="41" t="s">
        <v>44</v>
      </c>
      <c r="T7" s="15" t="s">
        <v>45</v>
      </c>
      <c r="U7" s="15"/>
    </row>
    <row r="8" spans="1:21" x14ac:dyDescent="0.2">
      <c r="B8" s="15"/>
      <c r="C8" s="43" t="s">
        <v>53</v>
      </c>
      <c r="D8" s="81"/>
      <c r="E8" s="41"/>
      <c r="F8" s="15" t="s">
        <v>54</v>
      </c>
      <c r="G8" s="15"/>
      <c r="H8" s="41" t="s">
        <v>55</v>
      </c>
      <c r="I8" s="41"/>
      <c r="J8" s="41"/>
      <c r="K8" s="43" t="s">
        <v>56</v>
      </c>
      <c r="L8" s="41"/>
      <c r="M8" s="39" t="s">
        <v>48</v>
      </c>
      <c r="N8" s="42" t="s">
        <v>49</v>
      </c>
      <c r="O8" s="39"/>
      <c r="P8" s="39" t="s">
        <v>50</v>
      </c>
      <c r="Q8" s="42" t="s">
        <v>51</v>
      </c>
      <c r="R8" s="41"/>
      <c r="S8" s="39" t="s">
        <v>42</v>
      </c>
      <c r="T8" s="42" t="s">
        <v>51</v>
      </c>
      <c r="U8" s="41"/>
    </row>
    <row r="9" spans="1:21" ht="13.5" thickBot="1" x14ac:dyDescent="0.25">
      <c r="A9" s="37" t="s">
        <v>17</v>
      </c>
      <c r="B9" s="44" t="s">
        <v>66</v>
      </c>
      <c r="C9" s="45" t="s">
        <v>67</v>
      </c>
      <c r="D9" s="45" t="s">
        <v>68</v>
      </c>
      <c r="E9" s="45" t="s">
        <v>69</v>
      </c>
      <c r="F9" s="45" t="s">
        <v>76</v>
      </c>
      <c r="G9" s="45" t="s">
        <v>77</v>
      </c>
      <c r="H9" s="45" t="s">
        <v>70</v>
      </c>
      <c r="I9" s="45" t="s">
        <v>71</v>
      </c>
      <c r="J9" s="45" t="s">
        <v>72</v>
      </c>
      <c r="K9" s="45" t="s">
        <v>78</v>
      </c>
      <c r="L9" s="45" t="s">
        <v>79</v>
      </c>
      <c r="M9" s="46" t="s">
        <v>73</v>
      </c>
      <c r="N9" s="45" t="s">
        <v>80</v>
      </c>
      <c r="O9" s="45" t="s">
        <v>81</v>
      </c>
      <c r="P9" s="45" t="s">
        <v>75</v>
      </c>
      <c r="Q9" s="45" t="s">
        <v>82</v>
      </c>
      <c r="R9" s="45" t="s">
        <v>83</v>
      </c>
      <c r="S9" s="46" t="s">
        <v>74</v>
      </c>
      <c r="T9" s="45" t="s">
        <v>84</v>
      </c>
      <c r="U9" s="45" t="s">
        <v>85</v>
      </c>
    </row>
    <row r="10" spans="1:21" ht="13.5" thickTop="1" x14ac:dyDescent="0.2">
      <c r="A10" s="37">
        <v>1999</v>
      </c>
      <c r="B10" s="53">
        <v>92</v>
      </c>
      <c r="C10" s="54">
        <f t="shared" ref="C10:C39" si="0">SUM(F10:G10)</f>
        <v>0</v>
      </c>
      <c r="D10" s="16"/>
      <c r="E10" s="16"/>
      <c r="F10" s="55">
        <v>0</v>
      </c>
      <c r="G10" s="56"/>
      <c r="H10" s="16">
        <f>K10+L10</f>
        <v>0</v>
      </c>
      <c r="I10" s="16"/>
      <c r="J10" s="16"/>
      <c r="K10" s="55"/>
      <c r="L10" s="56"/>
      <c r="M10" s="16"/>
      <c r="N10" s="55"/>
      <c r="O10" s="56"/>
      <c r="P10" s="62">
        <f t="shared" ref="P10:P39" si="1">Q10+R10</f>
        <v>17</v>
      </c>
      <c r="Q10" s="55">
        <v>17</v>
      </c>
      <c r="R10" s="56"/>
      <c r="S10" s="16">
        <f t="shared" ref="S10:S39" si="2">SUM(T10:U10)</f>
        <v>3</v>
      </c>
      <c r="T10" s="55">
        <v>3</v>
      </c>
      <c r="U10" s="56"/>
    </row>
    <row r="11" spans="1:21" x14ac:dyDescent="0.2">
      <c r="A11" s="37">
        <v>1999</v>
      </c>
      <c r="B11" s="53">
        <f t="shared" ref="B11:B39" si="3">B10+1</f>
        <v>93</v>
      </c>
      <c r="C11" s="54">
        <f t="shared" si="0"/>
        <v>0</v>
      </c>
      <c r="D11" s="16"/>
      <c r="E11" s="16"/>
      <c r="F11" s="55">
        <v>0</v>
      </c>
      <c r="G11" s="56"/>
      <c r="H11" s="16">
        <f t="shared" ref="H11:H39" si="4">SUM(K11:L11)</f>
        <v>0</v>
      </c>
      <c r="I11" s="16"/>
      <c r="J11" s="16"/>
      <c r="K11" s="55"/>
      <c r="L11" s="56"/>
      <c r="M11" s="16"/>
      <c r="N11" s="55"/>
      <c r="O11" s="56"/>
      <c r="P11" s="62">
        <f t="shared" si="1"/>
        <v>8</v>
      </c>
      <c r="Q11" s="55">
        <v>8</v>
      </c>
      <c r="R11" s="56"/>
      <c r="S11" s="16">
        <f t="shared" si="2"/>
        <v>0</v>
      </c>
      <c r="T11" s="55">
        <v>0</v>
      </c>
      <c r="U11" s="56"/>
    </row>
    <row r="12" spans="1:21" x14ac:dyDescent="0.2">
      <c r="A12" s="37">
        <v>1999</v>
      </c>
      <c r="B12" s="53">
        <f t="shared" si="3"/>
        <v>94</v>
      </c>
      <c r="C12" s="54">
        <f t="shared" si="0"/>
        <v>0</v>
      </c>
      <c r="D12" s="16"/>
      <c r="E12" s="16"/>
      <c r="F12" s="55">
        <v>0</v>
      </c>
      <c r="G12" s="56"/>
      <c r="H12" s="16">
        <f t="shared" si="4"/>
        <v>0</v>
      </c>
      <c r="I12" s="16"/>
      <c r="J12" s="16"/>
      <c r="K12" s="55"/>
      <c r="L12" s="56"/>
      <c r="M12" s="16"/>
      <c r="N12" s="55"/>
      <c r="O12" s="56"/>
      <c r="P12" s="62">
        <f t="shared" si="1"/>
        <v>9</v>
      </c>
      <c r="Q12" s="55">
        <v>9</v>
      </c>
      <c r="R12" s="56"/>
      <c r="S12" s="16">
        <f t="shared" si="2"/>
        <v>5</v>
      </c>
      <c r="T12" s="55">
        <v>5</v>
      </c>
      <c r="U12" s="56"/>
    </row>
    <row r="13" spans="1:21" x14ac:dyDescent="0.2">
      <c r="A13" s="37">
        <v>1999</v>
      </c>
      <c r="B13" s="53">
        <f t="shared" si="3"/>
        <v>95</v>
      </c>
      <c r="C13" s="54">
        <f t="shared" si="0"/>
        <v>0</v>
      </c>
      <c r="D13" s="16"/>
      <c r="E13" s="16"/>
      <c r="F13" s="55">
        <v>0</v>
      </c>
      <c r="G13" s="56"/>
      <c r="H13" s="16">
        <f t="shared" si="4"/>
        <v>0</v>
      </c>
      <c r="I13" s="16"/>
      <c r="J13" s="16"/>
      <c r="K13" s="55"/>
      <c r="L13" s="56"/>
      <c r="M13" s="16"/>
      <c r="N13" s="55"/>
      <c r="O13" s="56"/>
      <c r="P13" s="62">
        <f t="shared" si="1"/>
        <v>5</v>
      </c>
      <c r="Q13" s="55">
        <v>5</v>
      </c>
      <c r="R13" s="56"/>
      <c r="S13" s="16">
        <f t="shared" si="2"/>
        <v>0</v>
      </c>
      <c r="T13" s="55">
        <v>0</v>
      </c>
      <c r="U13" s="56"/>
    </row>
    <row r="14" spans="1:21" x14ac:dyDescent="0.2">
      <c r="A14" s="37">
        <v>1999</v>
      </c>
      <c r="B14" s="48">
        <f t="shared" si="3"/>
        <v>96</v>
      </c>
      <c r="C14" s="49">
        <f t="shared" si="0"/>
        <v>0</v>
      </c>
      <c r="D14" s="50"/>
      <c r="E14" s="50"/>
      <c r="F14" s="51">
        <v>0</v>
      </c>
      <c r="G14" s="52"/>
      <c r="H14" s="50">
        <f t="shared" si="4"/>
        <v>0</v>
      </c>
      <c r="I14" s="50"/>
      <c r="J14" s="50"/>
      <c r="K14" s="51"/>
      <c r="L14" s="52"/>
      <c r="M14" s="50"/>
      <c r="N14" s="51"/>
      <c r="O14" s="52"/>
      <c r="P14" s="82">
        <f t="shared" si="1"/>
        <v>1</v>
      </c>
      <c r="Q14" s="51">
        <v>1</v>
      </c>
      <c r="R14" s="52"/>
      <c r="S14" s="50">
        <f t="shared" si="2"/>
        <v>0</v>
      </c>
      <c r="T14" s="51">
        <v>0</v>
      </c>
      <c r="U14" s="52"/>
    </row>
    <row r="15" spans="1:21" x14ac:dyDescent="0.2">
      <c r="A15" s="37">
        <v>1999</v>
      </c>
      <c r="B15" s="53">
        <f t="shared" si="3"/>
        <v>97</v>
      </c>
      <c r="C15" s="54">
        <f t="shared" si="0"/>
        <v>0</v>
      </c>
      <c r="D15" s="16"/>
      <c r="E15" s="16"/>
      <c r="F15" s="55">
        <v>0</v>
      </c>
      <c r="G15" s="56"/>
      <c r="H15" s="16">
        <f t="shared" si="4"/>
        <v>0</v>
      </c>
      <c r="I15" s="16"/>
      <c r="J15" s="16"/>
      <c r="K15" s="55"/>
      <c r="L15" s="56"/>
      <c r="M15" s="16"/>
      <c r="N15" s="55"/>
      <c r="O15" s="56"/>
      <c r="P15" s="62">
        <f t="shared" si="1"/>
        <v>3</v>
      </c>
      <c r="Q15" s="55">
        <v>3</v>
      </c>
      <c r="R15" s="56"/>
      <c r="S15" s="16">
        <f t="shared" si="2"/>
        <v>1</v>
      </c>
      <c r="T15" s="55">
        <v>1</v>
      </c>
      <c r="U15" s="56"/>
    </row>
    <row r="16" spans="1:21" x14ac:dyDescent="0.2">
      <c r="A16" s="37">
        <v>1999</v>
      </c>
      <c r="B16" s="53">
        <f t="shared" si="3"/>
        <v>98</v>
      </c>
      <c r="C16" s="54">
        <f t="shared" si="0"/>
        <v>0</v>
      </c>
      <c r="D16" s="16"/>
      <c r="E16" s="16"/>
      <c r="F16" s="55">
        <v>0</v>
      </c>
      <c r="G16" s="56"/>
      <c r="H16" s="16">
        <f t="shared" si="4"/>
        <v>0</v>
      </c>
      <c r="I16" s="16"/>
      <c r="J16" s="16"/>
      <c r="K16" s="55"/>
      <c r="L16" s="56"/>
      <c r="M16" s="16"/>
      <c r="N16" s="55"/>
      <c r="O16" s="56"/>
      <c r="P16" s="62">
        <f t="shared" si="1"/>
        <v>1</v>
      </c>
      <c r="Q16" s="55">
        <v>1</v>
      </c>
      <c r="R16" s="56"/>
      <c r="S16" s="16">
        <f t="shared" si="2"/>
        <v>0</v>
      </c>
      <c r="T16" s="55">
        <v>0</v>
      </c>
      <c r="U16" s="56"/>
    </row>
    <row r="17" spans="1:21" x14ac:dyDescent="0.2">
      <c r="A17" s="37">
        <v>1999</v>
      </c>
      <c r="B17" s="53">
        <f t="shared" si="3"/>
        <v>99</v>
      </c>
      <c r="C17" s="54">
        <f t="shared" si="0"/>
        <v>0</v>
      </c>
      <c r="D17" s="16"/>
      <c r="E17" s="16"/>
      <c r="F17" s="55">
        <v>0</v>
      </c>
      <c r="G17" s="56"/>
      <c r="H17" s="16">
        <f t="shared" si="4"/>
        <v>0</v>
      </c>
      <c r="I17" s="16"/>
      <c r="J17" s="16"/>
      <c r="K17" s="55"/>
      <c r="L17" s="56"/>
      <c r="M17" s="16"/>
      <c r="N17" s="55"/>
      <c r="O17" s="56"/>
      <c r="P17" s="62">
        <f t="shared" si="1"/>
        <v>1</v>
      </c>
      <c r="Q17" s="55">
        <v>1</v>
      </c>
      <c r="R17" s="56"/>
      <c r="S17" s="16">
        <f t="shared" si="2"/>
        <v>0</v>
      </c>
      <c r="T17" s="55">
        <v>0</v>
      </c>
      <c r="U17" s="56"/>
    </row>
    <row r="18" spans="1:21" x14ac:dyDescent="0.2">
      <c r="A18" s="37">
        <v>1999</v>
      </c>
      <c r="B18" s="53">
        <f t="shared" si="3"/>
        <v>100</v>
      </c>
      <c r="C18" s="54">
        <f t="shared" si="0"/>
        <v>0</v>
      </c>
      <c r="D18" s="16"/>
      <c r="E18" s="16"/>
      <c r="F18" s="55">
        <v>0</v>
      </c>
      <c r="G18" s="56"/>
      <c r="H18" s="16">
        <f t="shared" si="4"/>
        <v>0</v>
      </c>
      <c r="I18" s="16"/>
      <c r="J18" s="16"/>
      <c r="K18" s="55"/>
      <c r="L18" s="56"/>
      <c r="M18" s="16"/>
      <c r="N18" s="55"/>
      <c r="O18" s="56"/>
      <c r="P18" s="62">
        <f t="shared" si="1"/>
        <v>1</v>
      </c>
      <c r="Q18" s="55">
        <v>1</v>
      </c>
      <c r="R18" s="56"/>
      <c r="S18" s="16">
        <f t="shared" si="2"/>
        <v>1</v>
      </c>
      <c r="T18" s="55">
        <v>1</v>
      </c>
      <c r="U18" s="56"/>
    </row>
    <row r="19" spans="1:21" x14ac:dyDescent="0.2">
      <c r="A19" s="37">
        <v>1999</v>
      </c>
      <c r="B19" s="48">
        <f t="shared" si="3"/>
        <v>101</v>
      </c>
      <c r="C19" s="49">
        <f t="shared" si="0"/>
        <v>0</v>
      </c>
      <c r="D19" s="50"/>
      <c r="E19" s="50"/>
      <c r="F19" s="51">
        <v>0</v>
      </c>
      <c r="G19" s="52"/>
      <c r="H19" s="50">
        <f t="shared" si="4"/>
        <v>0</v>
      </c>
      <c r="I19" s="50"/>
      <c r="J19" s="50"/>
      <c r="K19" s="51"/>
      <c r="L19" s="52"/>
      <c r="M19" s="50"/>
      <c r="N19" s="51"/>
      <c r="O19" s="52"/>
      <c r="P19" s="82">
        <f t="shared" si="1"/>
        <v>1</v>
      </c>
      <c r="Q19" s="51">
        <v>1</v>
      </c>
      <c r="R19" s="52"/>
      <c r="S19" s="50">
        <f t="shared" si="2"/>
        <v>1</v>
      </c>
      <c r="T19" s="51">
        <v>1</v>
      </c>
      <c r="U19" s="52"/>
    </row>
    <row r="20" spans="1:21" x14ac:dyDescent="0.2">
      <c r="A20" s="37">
        <v>1999</v>
      </c>
      <c r="B20" s="53">
        <f t="shared" si="3"/>
        <v>102</v>
      </c>
      <c r="C20" s="54">
        <f t="shared" si="0"/>
        <v>0</v>
      </c>
      <c r="D20" s="16"/>
      <c r="E20" s="16"/>
      <c r="F20" s="55">
        <v>0</v>
      </c>
      <c r="G20" s="56"/>
      <c r="H20" s="16">
        <f t="shared" si="4"/>
        <v>0</v>
      </c>
      <c r="I20" s="16"/>
      <c r="J20" s="16"/>
      <c r="K20" s="55"/>
      <c r="L20" s="56"/>
      <c r="M20" s="16"/>
      <c r="N20" s="55"/>
      <c r="O20" s="56"/>
      <c r="P20" s="62">
        <f t="shared" si="1"/>
        <v>0</v>
      </c>
      <c r="Q20" s="55">
        <v>0</v>
      </c>
      <c r="R20" s="56"/>
      <c r="S20" s="16">
        <f t="shared" si="2"/>
        <v>0</v>
      </c>
      <c r="T20" s="55">
        <v>0</v>
      </c>
      <c r="U20" s="56"/>
    </row>
    <row r="21" spans="1:21" x14ac:dyDescent="0.2">
      <c r="A21" s="37">
        <v>1999</v>
      </c>
      <c r="B21" s="53">
        <f t="shared" si="3"/>
        <v>103</v>
      </c>
      <c r="C21" s="54">
        <f t="shared" si="0"/>
        <v>1</v>
      </c>
      <c r="D21" s="16"/>
      <c r="E21" s="16"/>
      <c r="F21" s="55">
        <v>1</v>
      </c>
      <c r="G21" s="56"/>
      <c r="H21" s="16">
        <f t="shared" si="4"/>
        <v>0</v>
      </c>
      <c r="I21" s="16"/>
      <c r="J21" s="16"/>
      <c r="K21" s="55"/>
      <c r="L21" s="56"/>
      <c r="M21" s="16"/>
      <c r="N21" s="55"/>
      <c r="O21" s="56"/>
      <c r="P21" s="62">
        <f t="shared" si="1"/>
        <v>1</v>
      </c>
      <c r="Q21" s="55">
        <v>1</v>
      </c>
      <c r="R21" s="56"/>
      <c r="S21" s="16">
        <f t="shared" si="2"/>
        <v>1</v>
      </c>
      <c r="T21" s="55">
        <v>1</v>
      </c>
      <c r="U21" s="56"/>
    </row>
    <row r="22" spans="1:21" x14ac:dyDescent="0.2">
      <c r="A22" s="37">
        <v>1999</v>
      </c>
      <c r="B22" s="53">
        <f t="shared" si="3"/>
        <v>104</v>
      </c>
      <c r="C22" s="54">
        <f t="shared" si="0"/>
        <v>0</v>
      </c>
      <c r="D22" s="16"/>
      <c r="E22" s="16"/>
      <c r="F22" s="55">
        <v>0</v>
      </c>
      <c r="G22" s="56"/>
      <c r="H22" s="16">
        <f t="shared" si="4"/>
        <v>0</v>
      </c>
      <c r="I22" s="16"/>
      <c r="J22" s="16"/>
      <c r="K22" s="55"/>
      <c r="L22" s="56"/>
      <c r="M22" s="16"/>
      <c r="N22" s="55"/>
      <c r="O22" s="56"/>
      <c r="P22" s="62">
        <f t="shared" si="1"/>
        <v>0</v>
      </c>
      <c r="Q22" s="55">
        <v>0</v>
      </c>
      <c r="R22" s="56"/>
      <c r="S22" s="16">
        <f t="shared" si="2"/>
        <v>0</v>
      </c>
      <c r="T22" s="55">
        <v>0</v>
      </c>
      <c r="U22" s="56"/>
    </row>
    <row r="23" spans="1:21" x14ac:dyDescent="0.2">
      <c r="A23" s="37">
        <v>1999</v>
      </c>
      <c r="B23" s="53">
        <f t="shared" si="3"/>
        <v>105</v>
      </c>
      <c r="C23" s="54">
        <f t="shared" si="0"/>
        <v>0</v>
      </c>
      <c r="D23" s="16"/>
      <c r="E23" s="16"/>
      <c r="F23" s="55">
        <v>0</v>
      </c>
      <c r="G23" s="56"/>
      <c r="H23" s="16">
        <f t="shared" si="4"/>
        <v>0</v>
      </c>
      <c r="I23" s="16"/>
      <c r="J23" s="16"/>
      <c r="K23" s="55"/>
      <c r="L23" s="56"/>
      <c r="M23" s="16"/>
      <c r="N23" s="55"/>
      <c r="O23" s="56"/>
      <c r="P23" s="62">
        <f t="shared" si="1"/>
        <v>0</v>
      </c>
      <c r="Q23" s="55">
        <v>0</v>
      </c>
      <c r="R23" s="56"/>
      <c r="S23" s="16">
        <f t="shared" si="2"/>
        <v>0</v>
      </c>
      <c r="T23" s="55">
        <v>0</v>
      </c>
      <c r="U23" s="56"/>
    </row>
    <row r="24" spans="1:21" x14ac:dyDescent="0.2">
      <c r="A24" s="37">
        <v>1999</v>
      </c>
      <c r="B24" s="48">
        <f t="shared" si="3"/>
        <v>106</v>
      </c>
      <c r="C24" s="49">
        <f t="shared" si="0"/>
        <v>0</v>
      </c>
      <c r="D24" s="50"/>
      <c r="E24" s="50"/>
      <c r="F24" s="51">
        <v>0</v>
      </c>
      <c r="G24" s="52"/>
      <c r="H24" s="50">
        <f t="shared" si="4"/>
        <v>0</v>
      </c>
      <c r="I24" s="50"/>
      <c r="J24" s="50"/>
      <c r="K24" s="51"/>
      <c r="L24" s="52"/>
      <c r="M24" s="50"/>
      <c r="N24" s="51"/>
      <c r="O24" s="52"/>
      <c r="P24" s="82">
        <f t="shared" si="1"/>
        <v>2</v>
      </c>
      <c r="Q24" s="51">
        <v>2</v>
      </c>
      <c r="R24" s="52"/>
      <c r="S24" s="50">
        <f t="shared" si="2"/>
        <v>2</v>
      </c>
      <c r="T24" s="51">
        <v>2</v>
      </c>
      <c r="U24" s="52"/>
    </row>
    <row r="25" spans="1:21" x14ac:dyDescent="0.2">
      <c r="A25" s="37">
        <v>1999</v>
      </c>
      <c r="B25" s="53">
        <f t="shared" si="3"/>
        <v>107</v>
      </c>
      <c r="C25" s="54">
        <f t="shared" si="0"/>
        <v>0</v>
      </c>
      <c r="D25" s="16"/>
      <c r="E25" s="16"/>
      <c r="F25" s="55">
        <v>0</v>
      </c>
      <c r="G25" s="56"/>
      <c r="H25" s="16">
        <f t="shared" si="4"/>
        <v>0</v>
      </c>
      <c r="I25" s="16"/>
      <c r="J25" s="16"/>
      <c r="K25" s="55"/>
      <c r="L25" s="56"/>
      <c r="M25" s="16"/>
      <c r="N25" s="55"/>
      <c r="O25" s="56"/>
      <c r="P25" s="62">
        <f t="shared" si="1"/>
        <v>0</v>
      </c>
      <c r="Q25" s="55">
        <v>0</v>
      </c>
      <c r="R25" s="56"/>
      <c r="S25" s="16">
        <f t="shared" si="2"/>
        <v>0</v>
      </c>
      <c r="T25" s="55">
        <v>0</v>
      </c>
      <c r="U25" s="56"/>
    </row>
    <row r="26" spans="1:21" x14ac:dyDescent="0.2">
      <c r="A26" s="37">
        <v>1999</v>
      </c>
      <c r="B26" s="53">
        <f t="shared" si="3"/>
        <v>108</v>
      </c>
      <c r="C26" s="54">
        <f t="shared" si="0"/>
        <v>0</v>
      </c>
      <c r="D26" s="16"/>
      <c r="E26" s="16"/>
      <c r="F26" s="55">
        <v>0</v>
      </c>
      <c r="G26" s="56"/>
      <c r="H26" s="16">
        <f t="shared" si="4"/>
        <v>0</v>
      </c>
      <c r="I26" s="16"/>
      <c r="J26" s="16"/>
      <c r="K26" s="55"/>
      <c r="L26" s="56"/>
      <c r="M26" s="16"/>
      <c r="N26" s="55"/>
      <c r="O26" s="56"/>
      <c r="P26" s="62">
        <f t="shared" si="1"/>
        <v>0</v>
      </c>
      <c r="Q26" s="55">
        <v>0</v>
      </c>
      <c r="R26" s="56"/>
      <c r="S26" s="16">
        <f t="shared" si="2"/>
        <v>0</v>
      </c>
      <c r="T26" s="55">
        <v>0</v>
      </c>
      <c r="U26" s="56"/>
    </row>
    <row r="27" spans="1:21" x14ac:dyDescent="0.2">
      <c r="A27" s="37">
        <v>1999</v>
      </c>
      <c r="B27" s="53">
        <f t="shared" si="3"/>
        <v>109</v>
      </c>
      <c r="C27" s="54">
        <f t="shared" si="0"/>
        <v>0</v>
      </c>
      <c r="D27" s="16"/>
      <c r="E27" s="16"/>
      <c r="F27" s="55">
        <v>0</v>
      </c>
      <c r="G27" s="56"/>
      <c r="H27" s="16">
        <f t="shared" si="4"/>
        <v>0</v>
      </c>
      <c r="I27" s="16"/>
      <c r="J27" s="16"/>
      <c r="K27" s="55"/>
      <c r="L27" s="56"/>
      <c r="M27" s="16"/>
      <c r="N27" s="55"/>
      <c r="O27" s="56"/>
      <c r="P27" s="62">
        <f t="shared" si="1"/>
        <v>1</v>
      </c>
      <c r="Q27" s="55">
        <v>1</v>
      </c>
      <c r="R27" s="56"/>
      <c r="S27" s="16">
        <f t="shared" si="2"/>
        <v>1</v>
      </c>
      <c r="T27" s="55">
        <v>1</v>
      </c>
      <c r="U27" s="56"/>
    </row>
    <row r="28" spans="1:21" x14ac:dyDescent="0.2">
      <c r="A28" s="37">
        <v>1999</v>
      </c>
      <c r="B28" s="53">
        <f t="shared" si="3"/>
        <v>110</v>
      </c>
      <c r="C28" s="54">
        <f t="shared" si="0"/>
        <v>0</v>
      </c>
      <c r="D28" s="16"/>
      <c r="E28" s="16"/>
      <c r="F28" s="55">
        <v>0</v>
      </c>
      <c r="G28" s="56"/>
      <c r="H28" s="16">
        <f t="shared" si="4"/>
        <v>0</v>
      </c>
      <c r="I28" s="16"/>
      <c r="J28" s="16"/>
      <c r="K28" s="55"/>
      <c r="L28" s="56"/>
      <c r="M28" s="16"/>
      <c r="N28" s="55"/>
      <c r="O28" s="56"/>
      <c r="P28" s="62">
        <f t="shared" si="1"/>
        <v>4</v>
      </c>
      <c r="Q28" s="55">
        <v>4</v>
      </c>
      <c r="R28" s="56"/>
      <c r="S28" s="16">
        <f t="shared" si="2"/>
        <v>1</v>
      </c>
      <c r="T28" s="55">
        <v>1</v>
      </c>
      <c r="U28" s="56"/>
    </row>
    <row r="29" spans="1:21" x14ac:dyDescent="0.2">
      <c r="A29" s="37">
        <v>1999</v>
      </c>
      <c r="B29" s="48">
        <f t="shared" si="3"/>
        <v>111</v>
      </c>
      <c r="C29" s="49">
        <f t="shared" si="0"/>
        <v>0</v>
      </c>
      <c r="D29" s="50"/>
      <c r="E29" s="50"/>
      <c r="F29" s="51">
        <v>0</v>
      </c>
      <c r="G29" s="52"/>
      <c r="H29" s="50">
        <f t="shared" si="4"/>
        <v>0</v>
      </c>
      <c r="I29" s="50"/>
      <c r="J29" s="50"/>
      <c r="K29" s="51"/>
      <c r="L29" s="52"/>
      <c r="M29" s="50"/>
      <c r="N29" s="51"/>
      <c r="O29" s="52"/>
      <c r="P29" s="82">
        <f t="shared" si="1"/>
        <v>2</v>
      </c>
      <c r="Q29" s="51">
        <v>2</v>
      </c>
      <c r="R29" s="52"/>
      <c r="S29" s="50">
        <f t="shared" si="2"/>
        <v>1</v>
      </c>
      <c r="T29" s="51">
        <v>1</v>
      </c>
      <c r="U29" s="52"/>
    </row>
    <row r="30" spans="1:21" x14ac:dyDescent="0.2">
      <c r="A30" s="37">
        <v>1999</v>
      </c>
      <c r="B30" s="53">
        <f t="shared" si="3"/>
        <v>112</v>
      </c>
      <c r="C30" s="54">
        <f t="shared" si="0"/>
        <v>0</v>
      </c>
      <c r="D30" s="16"/>
      <c r="E30" s="16"/>
      <c r="F30" s="55">
        <v>0</v>
      </c>
      <c r="G30" s="56"/>
      <c r="H30" s="16">
        <f t="shared" si="4"/>
        <v>0</v>
      </c>
      <c r="I30" s="16"/>
      <c r="J30" s="16"/>
      <c r="K30" s="55"/>
      <c r="L30" s="56"/>
      <c r="M30" s="16"/>
      <c r="N30" s="55"/>
      <c r="O30" s="56"/>
      <c r="P30" s="62">
        <f t="shared" si="1"/>
        <v>0</v>
      </c>
      <c r="Q30" s="55">
        <v>0</v>
      </c>
      <c r="R30" s="56"/>
      <c r="S30" s="16">
        <f t="shared" si="2"/>
        <v>0</v>
      </c>
      <c r="T30" s="55">
        <v>0</v>
      </c>
      <c r="U30" s="56"/>
    </row>
    <row r="31" spans="1:21" x14ac:dyDescent="0.2">
      <c r="A31" s="37">
        <v>1999</v>
      </c>
      <c r="B31" s="53">
        <f t="shared" si="3"/>
        <v>113</v>
      </c>
      <c r="C31" s="54">
        <f t="shared" si="0"/>
        <v>0</v>
      </c>
      <c r="D31" s="16"/>
      <c r="E31" s="16"/>
      <c r="F31" s="55">
        <v>0</v>
      </c>
      <c r="G31" s="56"/>
      <c r="H31" s="16">
        <f t="shared" si="4"/>
        <v>0</v>
      </c>
      <c r="I31" s="16"/>
      <c r="J31" s="16"/>
      <c r="K31" s="55"/>
      <c r="L31" s="56"/>
      <c r="M31" s="16"/>
      <c r="N31" s="55"/>
      <c r="O31" s="56"/>
      <c r="P31" s="62">
        <f t="shared" si="1"/>
        <v>0</v>
      </c>
      <c r="Q31" s="55">
        <v>0</v>
      </c>
      <c r="R31" s="56"/>
      <c r="S31" s="16">
        <f t="shared" si="2"/>
        <v>0</v>
      </c>
      <c r="T31" s="55">
        <v>0</v>
      </c>
      <c r="U31" s="56"/>
    </row>
    <row r="32" spans="1:21" x14ac:dyDescent="0.2">
      <c r="A32" s="37">
        <v>1999</v>
      </c>
      <c r="B32" s="53">
        <f t="shared" si="3"/>
        <v>114</v>
      </c>
      <c r="C32" s="54">
        <f t="shared" si="0"/>
        <v>0</v>
      </c>
      <c r="D32" s="16"/>
      <c r="E32" s="16"/>
      <c r="F32" s="55">
        <v>0</v>
      </c>
      <c r="G32" s="56"/>
      <c r="H32" s="16">
        <v>2</v>
      </c>
      <c r="I32" s="16"/>
      <c r="J32" s="16"/>
      <c r="K32" s="55"/>
      <c r="L32" s="56"/>
      <c r="M32" s="16"/>
      <c r="N32" s="55"/>
      <c r="O32" s="56"/>
      <c r="P32" s="62">
        <f t="shared" si="1"/>
        <v>1</v>
      </c>
      <c r="Q32" s="55">
        <v>1</v>
      </c>
      <c r="R32" s="56"/>
      <c r="S32" s="16">
        <f t="shared" si="2"/>
        <v>0</v>
      </c>
      <c r="T32" s="55">
        <v>0</v>
      </c>
      <c r="U32" s="56"/>
    </row>
    <row r="33" spans="1:21" x14ac:dyDescent="0.2">
      <c r="A33" s="37">
        <v>1999</v>
      </c>
      <c r="B33" s="53">
        <f t="shared" si="3"/>
        <v>115</v>
      </c>
      <c r="C33" s="54">
        <f t="shared" si="0"/>
        <v>0</v>
      </c>
      <c r="D33" s="16"/>
      <c r="E33" s="16"/>
      <c r="F33" s="55">
        <v>0</v>
      </c>
      <c r="G33" s="56"/>
      <c r="H33" s="16">
        <v>0</v>
      </c>
      <c r="I33" s="16"/>
      <c r="J33" s="16"/>
      <c r="K33" s="55"/>
      <c r="L33" s="56"/>
      <c r="M33" s="16"/>
      <c r="N33" s="55"/>
      <c r="O33" s="56"/>
      <c r="P33" s="62">
        <f t="shared" si="1"/>
        <v>1</v>
      </c>
      <c r="Q33" s="55">
        <v>1</v>
      </c>
      <c r="R33" s="56"/>
      <c r="S33" s="16">
        <f t="shared" si="2"/>
        <v>0</v>
      </c>
      <c r="T33" s="55">
        <v>0</v>
      </c>
      <c r="U33" s="56"/>
    </row>
    <row r="34" spans="1:21" x14ac:dyDescent="0.2">
      <c r="A34" s="37">
        <v>1999</v>
      </c>
      <c r="B34" s="48">
        <f t="shared" si="3"/>
        <v>116</v>
      </c>
      <c r="C34" s="49">
        <f t="shared" si="0"/>
        <v>0</v>
      </c>
      <c r="D34" s="50"/>
      <c r="E34" s="50"/>
      <c r="F34" s="51">
        <v>0</v>
      </c>
      <c r="G34" s="52"/>
      <c r="H34" s="50">
        <v>2</v>
      </c>
      <c r="I34" s="50"/>
      <c r="J34" s="50"/>
      <c r="K34" s="51"/>
      <c r="L34" s="52"/>
      <c r="M34" s="50"/>
      <c r="N34" s="51"/>
      <c r="O34" s="52"/>
      <c r="P34" s="82">
        <f t="shared" si="1"/>
        <v>2</v>
      </c>
      <c r="Q34" s="51">
        <v>2</v>
      </c>
      <c r="R34" s="52"/>
      <c r="S34" s="50">
        <f t="shared" si="2"/>
        <v>1</v>
      </c>
      <c r="T34" s="51">
        <v>1</v>
      </c>
      <c r="U34" s="52"/>
    </row>
    <row r="35" spans="1:21" x14ac:dyDescent="0.2">
      <c r="A35" s="37">
        <v>1999</v>
      </c>
      <c r="B35" s="53">
        <f t="shared" si="3"/>
        <v>117</v>
      </c>
      <c r="C35" s="54">
        <f t="shared" si="0"/>
        <v>0</v>
      </c>
      <c r="D35" s="16"/>
      <c r="E35" s="16"/>
      <c r="F35" s="55">
        <v>0</v>
      </c>
      <c r="G35" s="56"/>
      <c r="H35" s="16">
        <f t="shared" si="4"/>
        <v>0</v>
      </c>
      <c r="I35" s="16"/>
      <c r="J35" s="16"/>
      <c r="K35" s="55"/>
      <c r="L35" s="56"/>
      <c r="M35" s="16"/>
      <c r="N35" s="55"/>
      <c r="O35" s="56"/>
      <c r="P35" s="62">
        <f t="shared" si="1"/>
        <v>1</v>
      </c>
      <c r="Q35" s="55">
        <v>1</v>
      </c>
      <c r="R35" s="56"/>
      <c r="S35" s="16">
        <f t="shared" si="2"/>
        <v>1</v>
      </c>
      <c r="T35" s="55">
        <v>1</v>
      </c>
      <c r="U35" s="56"/>
    </row>
    <row r="36" spans="1:21" x14ac:dyDescent="0.2">
      <c r="A36" s="37">
        <v>1999</v>
      </c>
      <c r="B36" s="53">
        <f t="shared" si="3"/>
        <v>118</v>
      </c>
      <c r="C36" s="54">
        <f t="shared" si="0"/>
        <v>0</v>
      </c>
      <c r="D36" s="16"/>
      <c r="E36" s="16"/>
      <c r="F36" s="55">
        <v>0</v>
      </c>
      <c r="G36" s="56"/>
      <c r="H36" s="16">
        <f t="shared" si="4"/>
        <v>0</v>
      </c>
      <c r="I36" s="16"/>
      <c r="J36" s="16"/>
      <c r="K36" s="55"/>
      <c r="L36" s="56"/>
      <c r="M36" s="16"/>
      <c r="N36" s="55"/>
      <c r="O36" s="56"/>
      <c r="P36" s="62">
        <f t="shared" si="1"/>
        <v>2</v>
      </c>
      <c r="Q36" s="55">
        <v>2</v>
      </c>
      <c r="R36" s="56"/>
      <c r="S36" s="16">
        <f t="shared" si="2"/>
        <v>1</v>
      </c>
      <c r="T36" s="55">
        <v>1</v>
      </c>
      <c r="U36" s="56"/>
    </row>
    <row r="37" spans="1:21" x14ac:dyDescent="0.2">
      <c r="A37" s="37">
        <v>1999</v>
      </c>
      <c r="B37" s="53">
        <f t="shared" si="3"/>
        <v>119</v>
      </c>
      <c r="C37" s="54">
        <f t="shared" si="0"/>
        <v>0</v>
      </c>
      <c r="D37" s="16"/>
      <c r="E37" s="16"/>
      <c r="F37" s="55">
        <v>0</v>
      </c>
      <c r="G37" s="56"/>
      <c r="H37" s="16">
        <f t="shared" si="4"/>
        <v>0</v>
      </c>
      <c r="I37" s="16"/>
      <c r="J37" s="16"/>
      <c r="K37" s="55"/>
      <c r="L37" s="56"/>
      <c r="M37" s="16"/>
      <c r="N37" s="55"/>
      <c r="O37" s="56"/>
      <c r="P37" s="62">
        <f t="shared" si="1"/>
        <v>0</v>
      </c>
      <c r="Q37" s="55">
        <v>0</v>
      </c>
      <c r="R37" s="56"/>
      <c r="S37" s="16">
        <f t="shared" si="2"/>
        <v>0</v>
      </c>
      <c r="T37" s="55">
        <v>0</v>
      </c>
      <c r="U37" s="56"/>
    </row>
    <row r="38" spans="1:21" x14ac:dyDescent="0.2">
      <c r="A38" s="37">
        <v>1999</v>
      </c>
      <c r="B38" s="53">
        <f t="shared" si="3"/>
        <v>120</v>
      </c>
      <c r="C38" s="54">
        <f t="shared" si="0"/>
        <v>2</v>
      </c>
      <c r="D38" s="16"/>
      <c r="E38" s="16"/>
      <c r="F38" s="55">
        <v>2</v>
      </c>
      <c r="G38" s="56"/>
      <c r="H38" s="16">
        <f t="shared" si="4"/>
        <v>0</v>
      </c>
      <c r="I38" s="16"/>
      <c r="J38" s="16"/>
      <c r="K38" s="55"/>
      <c r="L38" s="56"/>
      <c r="M38" s="16"/>
      <c r="N38" s="55"/>
      <c r="O38" s="56"/>
      <c r="P38" s="62">
        <f t="shared" si="1"/>
        <v>0</v>
      </c>
      <c r="Q38" s="55">
        <v>0</v>
      </c>
      <c r="R38" s="56"/>
      <c r="S38" s="16">
        <f t="shared" si="2"/>
        <v>0</v>
      </c>
      <c r="T38" s="55">
        <v>0</v>
      </c>
      <c r="U38" s="56"/>
    </row>
    <row r="39" spans="1:21" ht="13.5" thickBot="1" x14ac:dyDescent="0.25">
      <c r="A39" s="37">
        <v>1999</v>
      </c>
      <c r="B39" s="53">
        <f t="shared" si="3"/>
        <v>121</v>
      </c>
      <c r="C39" s="71">
        <f t="shared" si="0"/>
        <v>0</v>
      </c>
      <c r="D39" s="61"/>
      <c r="E39" s="61"/>
      <c r="F39" s="59">
        <v>0</v>
      </c>
      <c r="G39" s="60"/>
      <c r="H39" s="61">
        <f t="shared" si="4"/>
        <v>0</v>
      </c>
      <c r="I39" s="61"/>
      <c r="J39" s="61"/>
      <c r="K39" s="59"/>
      <c r="L39" s="60"/>
      <c r="M39" s="61"/>
      <c r="N39" s="59"/>
      <c r="O39" s="60"/>
      <c r="P39" s="84">
        <f t="shared" si="1"/>
        <v>0</v>
      </c>
      <c r="Q39" s="59">
        <v>0</v>
      </c>
      <c r="R39" s="60"/>
      <c r="S39" s="16">
        <f t="shared" si="2"/>
        <v>0</v>
      </c>
      <c r="T39" s="59">
        <v>0</v>
      </c>
      <c r="U39" s="60"/>
    </row>
    <row r="40" spans="1:21" ht="13.5" thickTop="1" x14ac:dyDescent="0.2">
      <c r="A40" s="37">
        <v>1999</v>
      </c>
      <c r="B40" s="53">
        <v>122</v>
      </c>
      <c r="C40" s="54">
        <v>0</v>
      </c>
      <c r="D40" s="16"/>
      <c r="E40" s="16"/>
      <c r="F40" s="54">
        <v>0</v>
      </c>
      <c r="G40" s="56"/>
      <c r="H40" s="16">
        <f t="shared" ref="H40:H70" si="5">SUM(K40:L40)</f>
        <v>0</v>
      </c>
      <c r="I40" s="16"/>
      <c r="J40" s="16"/>
      <c r="K40" s="55">
        <v>0</v>
      </c>
      <c r="L40" s="56"/>
      <c r="M40" s="16">
        <f t="shared" ref="M40:M70" si="6">N40+O40</f>
        <v>0</v>
      </c>
      <c r="N40" s="55"/>
      <c r="O40" s="56"/>
      <c r="P40" s="62">
        <f t="shared" ref="P40:P70" si="7">SUM(Q40:R40)</f>
        <v>0</v>
      </c>
      <c r="Q40" s="55">
        <v>0</v>
      </c>
      <c r="R40" s="56"/>
      <c r="S40" s="16">
        <f t="shared" ref="S40:S70" si="8">T40+U40</f>
        <v>0</v>
      </c>
      <c r="T40" s="55">
        <v>0</v>
      </c>
      <c r="U40" s="56"/>
    </row>
    <row r="41" spans="1:21" x14ac:dyDescent="0.2">
      <c r="A41" s="37">
        <v>1999</v>
      </c>
      <c r="B41" s="53">
        <f t="shared" ref="B41:B70" si="9">B40+1</f>
        <v>123</v>
      </c>
      <c r="C41" s="54">
        <v>1</v>
      </c>
      <c r="D41" s="16"/>
      <c r="E41" s="16"/>
      <c r="F41" s="54">
        <v>1</v>
      </c>
      <c r="G41" s="56"/>
      <c r="H41" s="16">
        <f t="shared" si="5"/>
        <v>0</v>
      </c>
      <c r="I41" s="16"/>
      <c r="J41" s="16"/>
      <c r="K41" s="55">
        <v>0</v>
      </c>
      <c r="L41" s="56"/>
      <c r="M41" s="16">
        <f t="shared" si="6"/>
        <v>0</v>
      </c>
      <c r="N41" s="55"/>
      <c r="O41" s="56"/>
      <c r="P41" s="62">
        <f t="shared" si="7"/>
        <v>0</v>
      </c>
      <c r="Q41" s="55">
        <v>0</v>
      </c>
      <c r="R41" s="56"/>
      <c r="S41" s="16">
        <f t="shared" si="8"/>
        <v>0</v>
      </c>
      <c r="T41" s="55">
        <v>0</v>
      </c>
      <c r="U41" s="56"/>
    </row>
    <row r="42" spans="1:21" x14ac:dyDescent="0.2">
      <c r="A42" s="37">
        <v>1999</v>
      </c>
      <c r="B42" s="53">
        <f t="shared" si="9"/>
        <v>124</v>
      </c>
      <c r="C42" s="54">
        <v>1</v>
      </c>
      <c r="D42" s="16"/>
      <c r="E42" s="16"/>
      <c r="F42" s="54">
        <v>1</v>
      </c>
      <c r="G42" s="56"/>
      <c r="H42" s="16">
        <f t="shared" si="5"/>
        <v>0</v>
      </c>
      <c r="I42" s="16"/>
      <c r="J42" s="16"/>
      <c r="K42" s="55">
        <v>0</v>
      </c>
      <c r="L42" s="56"/>
      <c r="M42" s="16">
        <f t="shared" si="6"/>
        <v>0</v>
      </c>
      <c r="N42" s="55"/>
      <c r="O42" s="56"/>
      <c r="P42" s="62">
        <f t="shared" si="7"/>
        <v>1</v>
      </c>
      <c r="Q42" s="55">
        <v>1</v>
      </c>
      <c r="R42" s="56"/>
      <c r="S42" s="16">
        <f t="shared" si="8"/>
        <v>0</v>
      </c>
      <c r="T42" s="55">
        <v>0</v>
      </c>
      <c r="U42" s="56"/>
    </row>
    <row r="43" spans="1:21" x14ac:dyDescent="0.2">
      <c r="A43" s="37">
        <v>1999</v>
      </c>
      <c r="B43" s="53">
        <f t="shared" si="9"/>
        <v>125</v>
      </c>
      <c r="C43" s="54">
        <v>1</v>
      </c>
      <c r="D43" s="16"/>
      <c r="E43" s="16"/>
      <c r="F43" s="54">
        <v>1</v>
      </c>
      <c r="G43" s="56"/>
      <c r="H43" s="16">
        <f t="shared" si="5"/>
        <v>0</v>
      </c>
      <c r="I43" s="16"/>
      <c r="J43" s="16"/>
      <c r="K43" s="55">
        <v>0</v>
      </c>
      <c r="L43" s="56"/>
      <c r="M43" s="16">
        <f t="shared" si="6"/>
        <v>0</v>
      </c>
      <c r="N43" s="55"/>
      <c r="O43" s="56"/>
      <c r="P43" s="62">
        <f t="shared" si="7"/>
        <v>0</v>
      </c>
      <c r="Q43" s="55">
        <v>0</v>
      </c>
      <c r="R43" s="56"/>
      <c r="S43" s="16">
        <f t="shared" si="8"/>
        <v>0</v>
      </c>
      <c r="T43" s="55">
        <v>0</v>
      </c>
      <c r="U43" s="56"/>
    </row>
    <row r="44" spans="1:21" x14ac:dyDescent="0.2">
      <c r="A44" s="37">
        <v>1999</v>
      </c>
      <c r="B44" s="48">
        <f t="shared" si="9"/>
        <v>126</v>
      </c>
      <c r="C44" s="49">
        <v>0</v>
      </c>
      <c r="D44" s="50"/>
      <c r="E44" s="50"/>
      <c r="F44" s="49">
        <v>0</v>
      </c>
      <c r="G44" s="52"/>
      <c r="H44" s="50">
        <f t="shared" si="5"/>
        <v>0</v>
      </c>
      <c r="I44" s="50"/>
      <c r="J44" s="50"/>
      <c r="K44" s="51">
        <v>0</v>
      </c>
      <c r="L44" s="52"/>
      <c r="M44" s="50">
        <f t="shared" si="6"/>
        <v>0</v>
      </c>
      <c r="N44" s="51"/>
      <c r="O44" s="52"/>
      <c r="P44" s="82">
        <f t="shared" si="7"/>
        <v>0</v>
      </c>
      <c r="Q44" s="51">
        <v>0</v>
      </c>
      <c r="R44" s="52"/>
      <c r="S44" s="50">
        <f t="shared" si="8"/>
        <v>0</v>
      </c>
      <c r="T44" s="51">
        <v>0</v>
      </c>
      <c r="U44" s="52"/>
    </row>
    <row r="45" spans="1:21" x14ac:dyDescent="0.2">
      <c r="A45" s="37">
        <v>1999</v>
      </c>
      <c r="B45" s="53">
        <f t="shared" si="9"/>
        <v>127</v>
      </c>
      <c r="C45" s="54">
        <v>0</v>
      </c>
      <c r="D45" s="16"/>
      <c r="E45" s="16"/>
      <c r="F45" s="54">
        <v>0</v>
      </c>
      <c r="G45" s="56"/>
      <c r="H45" s="16">
        <f t="shared" si="5"/>
        <v>0</v>
      </c>
      <c r="I45" s="16"/>
      <c r="J45" s="16"/>
      <c r="K45" s="55">
        <v>0</v>
      </c>
      <c r="L45" s="56"/>
      <c r="M45" s="16">
        <f t="shared" si="6"/>
        <v>0</v>
      </c>
      <c r="N45" s="55"/>
      <c r="O45" s="56"/>
      <c r="P45" s="62">
        <f t="shared" si="7"/>
        <v>0</v>
      </c>
      <c r="Q45" s="55">
        <v>0</v>
      </c>
      <c r="R45" s="56"/>
      <c r="S45" s="16">
        <f t="shared" si="8"/>
        <v>0</v>
      </c>
      <c r="T45" s="55">
        <v>0</v>
      </c>
      <c r="U45" s="56"/>
    </row>
    <row r="46" spans="1:21" x14ac:dyDescent="0.2">
      <c r="A46" s="37">
        <v>1999</v>
      </c>
      <c r="B46" s="53">
        <f t="shared" si="9"/>
        <v>128</v>
      </c>
      <c r="C46" s="54">
        <v>1</v>
      </c>
      <c r="D46" s="16"/>
      <c r="E46" s="16"/>
      <c r="F46" s="54">
        <v>1</v>
      </c>
      <c r="G46" s="56"/>
      <c r="H46" s="16">
        <f t="shared" si="5"/>
        <v>0</v>
      </c>
      <c r="I46" s="16"/>
      <c r="J46" s="16"/>
      <c r="K46" s="55">
        <v>0</v>
      </c>
      <c r="L46" s="56"/>
      <c r="M46" s="16">
        <f t="shared" si="6"/>
        <v>0</v>
      </c>
      <c r="N46" s="55"/>
      <c r="O46" s="56"/>
      <c r="P46" s="62">
        <f t="shared" si="7"/>
        <v>1</v>
      </c>
      <c r="Q46" s="55">
        <v>1</v>
      </c>
      <c r="R46" s="56"/>
      <c r="S46" s="16">
        <f t="shared" si="8"/>
        <v>0</v>
      </c>
      <c r="T46" s="55">
        <v>0</v>
      </c>
      <c r="U46" s="56"/>
    </row>
    <row r="47" spans="1:21" x14ac:dyDescent="0.2">
      <c r="A47" s="37">
        <v>1999</v>
      </c>
      <c r="B47" s="53">
        <f t="shared" si="9"/>
        <v>129</v>
      </c>
      <c r="C47" s="54">
        <v>0</v>
      </c>
      <c r="D47" s="16"/>
      <c r="E47" s="16"/>
      <c r="F47" s="54">
        <v>0</v>
      </c>
      <c r="G47" s="56"/>
      <c r="H47" s="16">
        <f t="shared" si="5"/>
        <v>2</v>
      </c>
      <c r="I47" s="16"/>
      <c r="J47" s="16"/>
      <c r="K47" s="55">
        <v>2</v>
      </c>
      <c r="L47" s="56"/>
      <c r="M47" s="16">
        <f t="shared" si="6"/>
        <v>0</v>
      </c>
      <c r="N47" s="55"/>
      <c r="O47" s="56"/>
      <c r="P47" s="62">
        <f t="shared" si="7"/>
        <v>0</v>
      </c>
      <c r="Q47" s="55">
        <v>0</v>
      </c>
      <c r="R47" s="56"/>
      <c r="S47" s="16">
        <f t="shared" si="8"/>
        <v>0</v>
      </c>
      <c r="T47" s="55">
        <v>0</v>
      </c>
      <c r="U47" s="56"/>
    </row>
    <row r="48" spans="1:21" x14ac:dyDescent="0.2">
      <c r="A48" s="37">
        <v>1999</v>
      </c>
      <c r="B48" s="53">
        <f t="shared" si="9"/>
        <v>130</v>
      </c>
      <c r="C48" s="54">
        <v>0</v>
      </c>
      <c r="D48" s="16"/>
      <c r="E48" s="16"/>
      <c r="F48" s="54">
        <v>0</v>
      </c>
      <c r="G48" s="56"/>
      <c r="H48" s="16">
        <f t="shared" si="5"/>
        <v>2</v>
      </c>
      <c r="I48" s="16"/>
      <c r="J48" s="16"/>
      <c r="K48" s="55">
        <v>2</v>
      </c>
      <c r="L48" s="56"/>
      <c r="M48" s="16">
        <f t="shared" si="6"/>
        <v>0</v>
      </c>
      <c r="N48" s="55"/>
      <c r="O48" s="56"/>
      <c r="P48" s="62">
        <f t="shared" si="7"/>
        <v>0</v>
      </c>
      <c r="Q48" s="55">
        <v>0</v>
      </c>
      <c r="R48" s="56"/>
      <c r="S48" s="16">
        <f t="shared" si="8"/>
        <v>0</v>
      </c>
      <c r="T48" s="55">
        <v>0</v>
      </c>
      <c r="U48" s="56"/>
    </row>
    <row r="49" spans="1:21" x14ac:dyDescent="0.2">
      <c r="A49" s="37">
        <v>1999</v>
      </c>
      <c r="B49" s="48">
        <f t="shared" si="9"/>
        <v>131</v>
      </c>
      <c r="C49" s="49">
        <v>0</v>
      </c>
      <c r="D49" s="50"/>
      <c r="E49" s="50"/>
      <c r="F49" s="49">
        <v>0</v>
      </c>
      <c r="G49" s="52"/>
      <c r="H49" s="50">
        <f t="shared" si="5"/>
        <v>0</v>
      </c>
      <c r="I49" s="50"/>
      <c r="J49" s="50"/>
      <c r="K49" s="51">
        <v>0</v>
      </c>
      <c r="L49" s="52"/>
      <c r="M49" s="50">
        <f t="shared" si="6"/>
        <v>0</v>
      </c>
      <c r="N49" s="51"/>
      <c r="O49" s="52"/>
      <c r="P49" s="82">
        <f t="shared" si="7"/>
        <v>0</v>
      </c>
      <c r="Q49" s="51">
        <v>0</v>
      </c>
      <c r="R49" s="52"/>
      <c r="S49" s="50">
        <f t="shared" si="8"/>
        <v>0</v>
      </c>
      <c r="T49" s="51">
        <v>0</v>
      </c>
      <c r="U49" s="52"/>
    </row>
    <row r="50" spans="1:21" x14ac:dyDescent="0.2">
      <c r="A50" s="37">
        <v>1999</v>
      </c>
      <c r="B50" s="53">
        <f t="shared" si="9"/>
        <v>132</v>
      </c>
      <c r="C50" s="54">
        <v>2</v>
      </c>
      <c r="D50" s="16"/>
      <c r="E50" s="16"/>
      <c r="F50" s="54">
        <v>2</v>
      </c>
      <c r="G50" s="56"/>
      <c r="H50" s="16">
        <f t="shared" si="5"/>
        <v>0</v>
      </c>
      <c r="I50" s="16"/>
      <c r="J50" s="16"/>
      <c r="K50" s="55">
        <v>0</v>
      </c>
      <c r="L50" s="56"/>
      <c r="M50" s="16">
        <f t="shared" si="6"/>
        <v>0</v>
      </c>
      <c r="N50" s="55"/>
      <c r="O50" s="56"/>
      <c r="P50" s="62">
        <f t="shared" si="7"/>
        <v>0</v>
      </c>
      <c r="Q50" s="55">
        <v>0</v>
      </c>
      <c r="R50" s="56"/>
      <c r="S50" s="16">
        <f t="shared" si="8"/>
        <v>0</v>
      </c>
      <c r="T50" s="55">
        <v>0</v>
      </c>
      <c r="U50" s="56"/>
    </row>
    <row r="51" spans="1:21" x14ac:dyDescent="0.2">
      <c r="A51" s="37">
        <v>1999</v>
      </c>
      <c r="B51" s="53">
        <f t="shared" si="9"/>
        <v>133</v>
      </c>
      <c r="C51" s="54">
        <v>1</v>
      </c>
      <c r="D51" s="16"/>
      <c r="E51" s="16"/>
      <c r="F51" s="54">
        <v>1</v>
      </c>
      <c r="G51" s="56"/>
      <c r="H51" s="16">
        <f t="shared" si="5"/>
        <v>0</v>
      </c>
      <c r="I51" s="16"/>
      <c r="J51" s="16"/>
      <c r="K51" s="55">
        <v>0</v>
      </c>
      <c r="L51" s="56"/>
      <c r="M51" s="16">
        <f t="shared" si="6"/>
        <v>0</v>
      </c>
      <c r="N51" s="55"/>
      <c r="O51" s="56"/>
      <c r="P51" s="62">
        <f t="shared" si="7"/>
        <v>0</v>
      </c>
      <c r="Q51" s="55">
        <v>0</v>
      </c>
      <c r="R51" s="56"/>
      <c r="S51" s="16">
        <f t="shared" si="8"/>
        <v>0</v>
      </c>
      <c r="T51" s="55">
        <v>0</v>
      </c>
      <c r="U51" s="56"/>
    </row>
    <row r="52" spans="1:21" x14ac:dyDescent="0.2">
      <c r="A52" s="37">
        <v>1999</v>
      </c>
      <c r="B52" s="53">
        <f t="shared" si="9"/>
        <v>134</v>
      </c>
      <c r="C52" s="54">
        <v>1</v>
      </c>
      <c r="D52" s="16"/>
      <c r="E52" s="16"/>
      <c r="F52" s="54">
        <v>1</v>
      </c>
      <c r="G52" s="56"/>
      <c r="H52" s="16">
        <f t="shared" si="5"/>
        <v>0</v>
      </c>
      <c r="I52" s="16"/>
      <c r="J52" s="16"/>
      <c r="K52" s="55">
        <v>0</v>
      </c>
      <c r="L52" s="56"/>
      <c r="M52" s="16">
        <f t="shared" si="6"/>
        <v>0</v>
      </c>
      <c r="N52" s="55"/>
      <c r="O52" s="56"/>
      <c r="P52" s="62">
        <f t="shared" si="7"/>
        <v>0</v>
      </c>
      <c r="Q52" s="55">
        <v>0</v>
      </c>
      <c r="R52" s="56"/>
      <c r="S52" s="16">
        <f t="shared" si="8"/>
        <v>0</v>
      </c>
      <c r="T52" s="55">
        <v>0</v>
      </c>
      <c r="U52" s="56"/>
    </row>
    <row r="53" spans="1:21" x14ac:dyDescent="0.2">
      <c r="A53" s="37">
        <v>1999</v>
      </c>
      <c r="B53" s="53">
        <f t="shared" si="9"/>
        <v>135</v>
      </c>
      <c r="C53" s="54">
        <v>3</v>
      </c>
      <c r="D53" s="16"/>
      <c r="E53" s="16"/>
      <c r="F53" s="54">
        <v>3</v>
      </c>
      <c r="G53" s="56"/>
      <c r="H53" s="16">
        <f t="shared" si="5"/>
        <v>1</v>
      </c>
      <c r="I53" s="16"/>
      <c r="J53" s="16"/>
      <c r="K53" s="55">
        <v>1</v>
      </c>
      <c r="L53" s="56"/>
      <c r="M53" s="16">
        <f t="shared" si="6"/>
        <v>0</v>
      </c>
      <c r="N53" s="55"/>
      <c r="O53" s="56"/>
      <c r="P53" s="62">
        <f t="shared" si="7"/>
        <v>0</v>
      </c>
      <c r="Q53" s="55">
        <v>0</v>
      </c>
      <c r="R53" s="56"/>
      <c r="S53" s="16">
        <f t="shared" si="8"/>
        <v>0</v>
      </c>
      <c r="T53" s="55">
        <v>0</v>
      </c>
      <c r="U53" s="56"/>
    </row>
    <row r="54" spans="1:21" x14ac:dyDescent="0.2">
      <c r="A54" s="37">
        <v>1999</v>
      </c>
      <c r="B54" s="48">
        <f t="shared" si="9"/>
        <v>136</v>
      </c>
      <c r="C54" s="49">
        <v>0</v>
      </c>
      <c r="D54" s="50"/>
      <c r="E54" s="50"/>
      <c r="F54" s="49">
        <v>0</v>
      </c>
      <c r="G54" s="52"/>
      <c r="H54" s="50">
        <f t="shared" si="5"/>
        <v>0</v>
      </c>
      <c r="I54" s="50"/>
      <c r="J54" s="50"/>
      <c r="K54" s="51">
        <v>0</v>
      </c>
      <c r="L54" s="52"/>
      <c r="M54" s="50">
        <f t="shared" si="6"/>
        <v>0</v>
      </c>
      <c r="N54" s="51"/>
      <c r="O54" s="52"/>
      <c r="P54" s="82">
        <f t="shared" si="7"/>
        <v>0</v>
      </c>
      <c r="Q54" s="51">
        <v>0</v>
      </c>
      <c r="R54" s="52"/>
      <c r="S54" s="50">
        <f t="shared" si="8"/>
        <v>0</v>
      </c>
      <c r="T54" s="51">
        <v>0</v>
      </c>
      <c r="U54" s="52"/>
    </row>
    <row r="55" spans="1:21" x14ac:dyDescent="0.2">
      <c r="A55" s="37">
        <v>1999</v>
      </c>
      <c r="B55" s="53">
        <f t="shared" si="9"/>
        <v>137</v>
      </c>
      <c r="C55" s="54">
        <v>6</v>
      </c>
      <c r="D55" s="16"/>
      <c r="E55" s="16"/>
      <c r="F55" s="54">
        <v>6</v>
      </c>
      <c r="G55" s="56"/>
      <c r="H55" s="16">
        <f t="shared" si="5"/>
        <v>0</v>
      </c>
      <c r="I55" s="16"/>
      <c r="J55" s="16"/>
      <c r="K55" s="55">
        <v>0</v>
      </c>
      <c r="L55" s="56"/>
      <c r="M55" s="16">
        <f t="shared" si="6"/>
        <v>0</v>
      </c>
      <c r="N55" s="55"/>
      <c r="O55" s="56"/>
      <c r="P55" s="62">
        <f t="shared" si="7"/>
        <v>0</v>
      </c>
      <c r="Q55" s="55">
        <v>0</v>
      </c>
      <c r="R55" s="56"/>
      <c r="S55" s="16">
        <f t="shared" si="8"/>
        <v>0</v>
      </c>
      <c r="T55" s="55">
        <v>0</v>
      </c>
      <c r="U55" s="56"/>
    </row>
    <row r="56" spans="1:21" x14ac:dyDescent="0.2">
      <c r="A56" s="37">
        <v>1999</v>
      </c>
      <c r="B56" s="53">
        <f t="shared" si="9"/>
        <v>138</v>
      </c>
      <c r="C56" s="54">
        <v>4</v>
      </c>
      <c r="D56" s="16"/>
      <c r="E56" s="16"/>
      <c r="F56" s="54">
        <v>4</v>
      </c>
      <c r="G56" s="56"/>
      <c r="H56" s="16">
        <f t="shared" si="5"/>
        <v>3</v>
      </c>
      <c r="I56" s="16"/>
      <c r="J56" s="16"/>
      <c r="K56" s="55">
        <v>3</v>
      </c>
      <c r="L56" s="56"/>
      <c r="M56" s="16">
        <f t="shared" si="6"/>
        <v>0</v>
      </c>
      <c r="N56" s="55"/>
      <c r="O56" s="56"/>
      <c r="P56" s="62">
        <f t="shared" si="7"/>
        <v>0</v>
      </c>
      <c r="Q56" s="55">
        <v>0</v>
      </c>
      <c r="R56" s="56"/>
      <c r="S56" s="16">
        <f t="shared" si="8"/>
        <v>0</v>
      </c>
      <c r="T56" s="55">
        <v>0</v>
      </c>
      <c r="U56" s="56"/>
    </row>
    <row r="57" spans="1:21" x14ac:dyDescent="0.2">
      <c r="A57" s="37">
        <v>1999</v>
      </c>
      <c r="B57" s="53">
        <f t="shared" si="9"/>
        <v>139</v>
      </c>
      <c r="C57" s="54">
        <v>4</v>
      </c>
      <c r="D57" s="16"/>
      <c r="E57" s="16"/>
      <c r="F57" s="54">
        <v>4</v>
      </c>
      <c r="G57" s="56"/>
      <c r="H57" s="16">
        <f t="shared" si="5"/>
        <v>3</v>
      </c>
      <c r="I57" s="16"/>
      <c r="J57" s="16"/>
      <c r="K57" s="55">
        <v>3</v>
      </c>
      <c r="L57" s="56"/>
      <c r="M57" s="16">
        <f t="shared" si="6"/>
        <v>0</v>
      </c>
      <c r="N57" s="55"/>
      <c r="O57" s="56"/>
      <c r="P57" s="62">
        <f t="shared" si="7"/>
        <v>0</v>
      </c>
      <c r="Q57" s="55">
        <v>0</v>
      </c>
      <c r="R57" s="56"/>
      <c r="S57" s="16">
        <f t="shared" si="8"/>
        <v>0</v>
      </c>
      <c r="T57" s="55">
        <v>0</v>
      </c>
      <c r="U57" s="56"/>
    </row>
    <row r="58" spans="1:21" x14ac:dyDescent="0.2">
      <c r="A58" s="37">
        <v>1999</v>
      </c>
      <c r="B58" s="53">
        <f t="shared" si="9"/>
        <v>140</v>
      </c>
      <c r="C58" s="54">
        <v>2</v>
      </c>
      <c r="D58" s="16"/>
      <c r="E58" s="16"/>
      <c r="F58" s="54">
        <v>2</v>
      </c>
      <c r="G58" s="56"/>
      <c r="H58" s="16">
        <f t="shared" si="5"/>
        <v>0</v>
      </c>
      <c r="I58" s="16"/>
      <c r="J58" s="16"/>
      <c r="K58" s="55">
        <v>0</v>
      </c>
      <c r="L58" s="56"/>
      <c r="M58" s="16">
        <f t="shared" si="6"/>
        <v>0</v>
      </c>
      <c r="N58" s="55"/>
      <c r="O58" s="56"/>
      <c r="P58" s="62">
        <f t="shared" si="7"/>
        <v>0</v>
      </c>
      <c r="Q58" s="55">
        <v>0</v>
      </c>
      <c r="R58" s="56"/>
      <c r="S58" s="16">
        <f t="shared" si="8"/>
        <v>0</v>
      </c>
      <c r="T58" s="55">
        <v>0</v>
      </c>
      <c r="U58" s="56"/>
    </row>
    <row r="59" spans="1:21" x14ac:dyDescent="0.2">
      <c r="A59" s="37">
        <v>1999</v>
      </c>
      <c r="B59" s="48">
        <f t="shared" si="9"/>
        <v>141</v>
      </c>
      <c r="C59" s="49">
        <v>3</v>
      </c>
      <c r="D59" s="50"/>
      <c r="E59" s="50"/>
      <c r="F59" s="49">
        <v>3</v>
      </c>
      <c r="G59" s="52"/>
      <c r="H59" s="50">
        <f t="shared" si="5"/>
        <v>1</v>
      </c>
      <c r="I59" s="50"/>
      <c r="J59" s="50"/>
      <c r="K59" s="51">
        <v>1</v>
      </c>
      <c r="L59" s="52"/>
      <c r="M59" s="50">
        <f t="shared" si="6"/>
        <v>0</v>
      </c>
      <c r="N59" s="51"/>
      <c r="O59" s="52"/>
      <c r="P59" s="82">
        <f t="shared" si="7"/>
        <v>0</v>
      </c>
      <c r="Q59" s="51">
        <v>0</v>
      </c>
      <c r="R59" s="52"/>
      <c r="S59" s="50">
        <f t="shared" si="8"/>
        <v>0</v>
      </c>
      <c r="T59" s="51">
        <v>0</v>
      </c>
      <c r="U59" s="52"/>
    </row>
    <row r="60" spans="1:21" x14ac:dyDescent="0.2">
      <c r="A60" s="37">
        <v>1999</v>
      </c>
      <c r="B60" s="53">
        <f t="shared" si="9"/>
        <v>142</v>
      </c>
      <c r="C60" s="54">
        <v>4</v>
      </c>
      <c r="D60" s="16"/>
      <c r="E60" s="16"/>
      <c r="F60" s="54">
        <v>4</v>
      </c>
      <c r="G60" s="56"/>
      <c r="H60" s="16">
        <f t="shared" si="5"/>
        <v>3</v>
      </c>
      <c r="I60" s="16"/>
      <c r="J60" s="16"/>
      <c r="K60" s="55">
        <v>3</v>
      </c>
      <c r="L60" s="56"/>
      <c r="M60" s="16">
        <f t="shared" si="6"/>
        <v>0</v>
      </c>
      <c r="N60" s="55"/>
      <c r="O60" s="56"/>
      <c r="P60" s="62">
        <f t="shared" si="7"/>
        <v>0</v>
      </c>
      <c r="Q60" s="55">
        <v>0</v>
      </c>
      <c r="R60" s="56"/>
      <c r="S60" s="16">
        <f t="shared" si="8"/>
        <v>0</v>
      </c>
      <c r="T60" s="55">
        <v>0</v>
      </c>
      <c r="U60" s="56"/>
    </row>
    <row r="61" spans="1:21" x14ac:dyDescent="0.2">
      <c r="A61" s="37">
        <v>1999</v>
      </c>
      <c r="B61" s="53">
        <f t="shared" si="9"/>
        <v>143</v>
      </c>
      <c r="C61" s="54">
        <v>1</v>
      </c>
      <c r="D61" s="16"/>
      <c r="E61" s="16"/>
      <c r="F61" s="54">
        <v>1</v>
      </c>
      <c r="G61" s="56"/>
      <c r="H61" s="16">
        <f t="shared" si="5"/>
        <v>1</v>
      </c>
      <c r="I61" s="16"/>
      <c r="J61" s="16"/>
      <c r="K61" s="55">
        <v>1</v>
      </c>
      <c r="L61" s="56"/>
      <c r="M61" s="16">
        <f t="shared" si="6"/>
        <v>0</v>
      </c>
      <c r="N61" s="55"/>
      <c r="O61" s="56"/>
      <c r="P61" s="62">
        <f t="shared" si="7"/>
        <v>0</v>
      </c>
      <c r="Q61" s="55">
        <v>0</v>
      </c>
      <c r="R61" s="56"/>
      <c r="S61" s="16">
        <f t="shared" si="8"/>
        <v>0</v>
      </c>
      <c r="T61" s="55">
        <v>0</v>
      </c>
      <c r="U61" s="56"/>
    </row>
    <row r="62" spans="1:21" x14ac:dyDescent="0.2">
      <c r="A62" s="37">
        <v>1999</v>
      </c>
      <c r="B62" s="53">
        <f t="shared" si="9"/>
        <v>144</v>
      </c>
      <c r="C62" s="54">
        <v>1</v>
      </c>
      <c r="D62" s="16"/>
      <c r="E62" s="16"/>
      <c r="F62" s="54">
        <v>1</v>
      </c>
      <c r="G62" s="56"/>
      <c r="H62" s="16">
        <f t="shared" si="5"/>
        <v>1</v>
      </c>
      <c r="I62" s="16"/>
      <c r="J62" s="16"/>
      <c r="K62" s="55">
        <v>1</v>
      </c>
      <c r="L62" s="56"/>
      <c r="M62" s="16">
        <f t="shared" si="6"/>
        <v>0</v>
      </c>
      <c r="N62" s="55"/>
      <c r="O62" s="56"/>
      <c r="P62" s="62">
        <f t="shared" si="7"/>
        <v>0</v>
      </c>
      <c r="Q62" s="55">
        <v>0</v>
      </c>
      <c r="R62" s="56"/>
      <c r="S62" s="16">
        <f t="shared" si="8"/>
        <v>0</v>
      </c>
      <c r="T62" s="55">
        <v>0</v>
      </c>
      <c r="U62" s="56"/>
    </row>
    <row r="63" spans="1:21" x14ac:dyDescent="0.2">
      <c r="A63" s="37">
        <v>1999</v>
      </c>
      <c r="B63" s="53">
        <f t="shared" si="9"/>
        <v>145</v>
      </c>
      <c r="C63" s="54">
        <v>5</v>
      </c>
      <c r="D63" s="16"/>
      <c r="E63" s="16"/>
      <c r="F63" s="54">
        <v>5</v>
      </c>
      <c r="G63" s="56"/>
      <c r="H63" s="16">
        <f t="shared" si="5"/>
        <v>1</v>
      </c>
      <c r="I63" s="16"/>
      <c r="J63" s="16"/>
      <c r="K63" s="55">
        <v>1</v>
      </c>
      <c r="L63" s="56"/>
      <c r="M63" s="16">
        <f t="shared" si="6"/>
        <v>0</v>
      </c>
      <c r="N63" s="55"/>
      <c r="O63" s="56"/>
      <c r="P63" s="62">
        <f t="shared" si="7"/>
        <v>0</v>
      </c>
      <c r="Q63" s="55">
        <v>0</v>
      </c>
      <c r="R63" s="56"/>
      <c r="S63" s="16">
        <f t="shared" si="8"/>
        <v>0</v>
      </c>
      <c r="T63" s="55">
        <v>0</v>
      </c>
      <c r="U63" s="56"/>
    </row>
    <row r="64" spans="1:21" x14ac:dyDescent="0.2">
      <c r="A64" s="37">
        <v>1999</v>
      </c>
      <c r="B64" s="48">
        <f t="shared" si="9"/>
        <v>146</v>
      </c>
      <c r="C64" s="49">
        <v>6</v>
      </c>
      <c r="D64" s="50"/>
      <c r="E64" s="50"/>
      <c r="F64" s="49">
        <v>6</v>
      </c>
      <c r="G64" s="52"/>
      <c r="H64" s="50">
        <f t="shared" si="5"/>
        <v>0</v>
      </c>
      <c r="I64" s="50"/>
      <c r="J64" s="50"/>
      <c r="K64" s="51">
        <v>0</v>
      </c>
      <c r="L64" s="52"/>
      <c r="M64" s="50">
        <f t="shared" si="6"/>
        <v>0</v>
      </c>
      <c r="N64" s="51"/>
      <c r="O64" s="52"/>
      <c r="P64" s="82">
        <f t="shared" si="7"/>
        <v>0</v>
      </c>
      <c r="Q64" s="51">
        <v>0</v>
      </c>
      <c r="R64" s="52"/>
      <c r="S64" s="50">
        <f t="shared" si="8"/>
        <v>0</v>
      </c>
      <c r="T64" s="51">
        <v>0</v>
      </c>
      <c r="U64" s="52"/>
    </row>
    <row r="65" spans="1:21" x14ac:dyDescent="0.2">
      <c r="A65" s="37">
        <v>1999</v>
      </c>
      <c r="B65" s="53">
        <f t="shared" si="9"/>
        <v>147</v>
      </c>
      <c r="C65" s="54">
        <v>2</v>
      </c>
      <c r="D65" s="16"/>
      <c r="E65" s="16"/>
      <c r="F65" s="54">
        <v>2</v>
      </c>
      <c r="G65" s="56"/>
      <c r="H65" s="16">
        <f t="shared" si="5"/>
        <v>0</v>
      </c>
      <c r="I65" s="16"/>
      <c r="J65" s="16"/>
      <c r="K65" s="55">
        <v>0</v>
      </c>
      <c r="L65" s="56"/>
      <c r="M65" s="16">
        <f t="shared" si="6"/>
        <v>0</v>
      </c>
      <c r="N65" s="55"/>
      <c r="O65" s="56"/>
      <c r="P65" s="62">
        <f t="shared" si="7"/>
        <v>0</v>
      </c>
      <c r="Q65" s="55">
        <v>0</v>
      </c>
      <c r="R65" s="56"/>
      <c r="S65" s="16">
        <f t="shared" si="8"/>
        <v>0</v>
      </c>
      <c r="T65" s="55">
        <v>0</v>
      </c>
      <c r="U65" s="56"/>
    </row>
    <row r="66" spans="1:21" x14ac:dyDescent="0.2">
      <c r="A66" s="37">
        <v>1999</v>
      </c>
      <c r="B66" s="53">
        <f t="shared" si="9"/>
        <v>148</v>
      </c>
      <c r="C66" s="54">
        <v>0</v>
      </c>
      <c r="D66" s="16"/>
      <c r="E66" s="16"/>
      <c r="F66" s="54">
        <v>0</v>
      </c>
      <c r="G66" s="56"/>
      <c r="H66" s="16">
        <f t="shared" si="5"/>
        <v>0</v>
      </c>
      <c r="I66" s="16"/>
      <c r="J66" s="16"/>
      <c r="K66" s="55">
        <v>0</v>
      </c>
      <c r="L66" s="56"/>
      <c r="M66" s="16">
        <f t="shared" si="6"/>
        <v>0</v>
      </c>
      <c r="N66" s="55"/>
      <c r="O66" s="56"/>
      <c r="P66" s="54">
        <f t="shared" si="7"/>
        <v>1</v>
      </c>
      <c r="Q66" s="55">
        <v>1</v>
      </c>
      <c r="R66" s="56"/>
      <c r="S66" s="37">
        <f t="shared" si="8"/>
        <v>1</v>
      </c>
      <c r="T66" s="55">
        <v>1</v>
      </c>
      <c r="U66" s="56"/>
    </row>
    <row r="67" spans="1:21" x14ac:dyDescent="0.2">
      <c r="A67" s="37">
        <v>1999</v>
      </c>
      <c r="B67" s="53">
        <f t="shared" si="9"/>
        <v>149</v>
      </c>
      <c r="C67" s="54">
        <v>3</v>
      </c>
      <c r="D67" s="16"/>
      <c r="E67" s="16"/>
      <c r="F67" s="54">
        <v>3</v>
      </c>
      <c r="G67" s="56"/>
      <c r="H67" s="16">
        <f t="shared" si="5"/>
        <v>1</v>
      </c>
      <c r="I67" s="16"/>
      <c r="J67" s="16"/>
      <c r="K67" s="55">
        <v>1</v>
      </c>
      <c r="L67" s="56"/>
      <c r="M67" s="16">
        <f t="shared" si="6"/>
        <v>0</v>
      </c>
      <c r="N67" s="55"/>
      <c r="O67" s="56"/>
      <c r="P67" s="54">
        <f t="shared" si="7"/>
        <v>0</v>
      </c>
      <c r="Q67" s="55">
        <v>0</v>
      </c>
      <c r="R67" s="56"/>
      <c r="S67" s="37">
        <f t="shared" si="8"/>
        <v>0</v>
      </c>
      <c r="T67" s="55">
        <v>0</v>
      </c>
      <c r="U67" s="56"/>
    </row>
    <row r="68" spans="1:21" x14ac:dyDescent="0.2">
      <c r="A68" s="37">
        <v>1999</v>
      </c>
      <c r="B68" s="53">
        <f t="shared" si="9"/>
        <v>150</v>
      </c>
      <c r="C68" s="54">
        <v>0</v>
      </c>
      <c r="D68" s="16"/>
      <c r="E68" s="16"/>
      <c r="F68" s="54">
        <v>0</v>
      </c>
      <c r="G68" s="56"/>
      <c r="H68" s="16">
        <f t="shared" si="5"/>
        <v>0</v>
      </c>
      <c r="I68" s="16"/>
      <c r="J68" s="16"/>
      <c r="K68" s="55">
        <v>0</v>
      </c>
      <c r="L68" s="56"/>
      <c r="M68" s="16">
        <f t="shared" si="6"/>
        <v>0</v>
      </c>
      <c r="N68" s="55"/>
      <c r="O68" s="56"/>
      <c r="P68" s="54">
        <f t="shared" si="7"/>
        <v>0</v>
      </c>
      <c r="Q68" s="55">
        <v>0</v>
      </c>
      <c r="R68" s="56"/>
      <c r="S68" s="37">
        <f t="shared" si="8"/>
        <v>0</v>
      </c>
      <c r="T68" s="55">
        <v>0</v>
      </c>
      <c r="U68" s="56"/>
    </row>
    <row r="69" spans="1:21" x14ac:dyDescent="0.2">
      <c r="A69" s="37">
        <v>1999</v>
      </c>
      <c r="B69" s="53">
        <f t="shared" si="9"/>
        <v>151</v>
      </c>
      <c r="C69" s="54">
        <v>8</v>
      </c>
      <c r="D69" s="16"/>
      <c r="E69" s="16"/>
      <c r="F69" s="54">
        <v>8</v>
      </c>
      <c r="G69" s="56"/>
      <c r="H69" s="16">
        <f t="shared" si="5"/>
        <v>0</v>
      </c>
      <c r="I69" s="16"/>
      <c r="J69" s="16"/>
      <c r="K69" s="55">
        <v>0</v>
      </c>
      <c r="L69" s="56"/>
      <c r="M69" s="16">
        <f t="shared" si="6"/>
        <v>0</v>
      </c>
      <c r="N69" s="55"/>
      <c r="O69" s="56"/>
      <c r="P69" s="54">
        <f t="shared" si="7"/>
        <v>0</v>
      </c>
      <c r="Q69" s="55">
        <v>0</v>
      </c>
      <c r="R69" s="56"/>
      <c r="S69" s="37">
        <f t="shared" si="8"/>
        <v>0</v>
      </c>
      <c r="T69" s="55">
        <v>0</v>
      </c>
      <c r="U69" s="56"/>
    </row>
    <row r="70" spans="1:21" ht="13.5" thickBot="1" x14ac:dyDescent="0.25">
      <c r="A70" s="37">
        <v>1999</v>
      </c>
      <c r="B70" s="53">
        <f t="shared" si="9"/>
        <v>152</v>
      </c>
      <c r="C70" s="71">
        <v>4</v>
      </c>
      <c r="D70" s="61"/>
      <c r="E70" s="61"/>
      <c r="F70" s="71">
        <v>4</v>
      </c>
      <c r="G70" s="60"/>
      <c r="H70" s="61">
        <f t="shared" si="5"/>
        <v>3</v>
      </c>
      <c r="I70" s="61"/>
      <c r="J70" s="61"/>
      <c r="K70" s="59">
        <v>3</v>
      </c>
      <c r="L70" s="60"/>
      <c r="M70" s="61">
        <f t="shared" si="6"/>
        <v>0</v>
      </c>
      <c r="N70" s="59"/>
      <c r="O70" s="60"/>
      <c r="P70" s="71">
        <f t="shared" si="7"/>
        <v>0</v>
      </c>
      <c r="Q70" s="59">
        <v>0</v>
      </c>
      <c r="R70" s="60"/>
      <c r="S70" s="85">
        <f t="shared" si="8"/>
        <v>0</v>
      </c>
      <c r="T70" s="59">
        <v>0</v>
      </c>
      <c r="U70" s="60"/>
    </row>
    <row r="71" spans="1:21" ht="13.5" thickTop="1" x14ac:dyDescent="0.2">
      <c r="A71" s="37">
        <v>1999</v>
      </c>
      <c r="B71" s="53">
        <v>153</v>
      </c>
      <c r="C71" s="54">
        <f t="shared" ref="C71:C86" si="10">F71+G71</f>
        <v>0</v>
      </c>
      <c r="D71" s="16"/>
      <c r="E71" s="16"/>
      <c r="F71" s="55">
        <v>0</v>
      </c>
      <c r="G71" s="56"/>
      <c r="H71" s="16">
        <f>K71+L71</f>
        <v>3</v>
      </c>
      <c r="I71" s="16"/>
      <c r="J71" s="16"/>
      <c r="K71" s="55">
        <v>3</v>
      </c>
      <c r="L71" s="56"/>
      <c r="M71" s="16"/>
      <c r="N71" s="55"/>
      <c r="O71" s="56"/>
      <c r="P71" s="62">
        <f t="shared" ref="P71:P100" si="11">Q71+R71</f>
        <v>0</v>
      </c>
      <c r="Q71" s="55">
        <v>0</v>
      </c>
      <c r="R71" s="56"/>
      <c r="S71" s="16">
        <f t="shared" ref="S71:S100" si="12">SUM(T71:U71)</f>
        <v>0</v>
      </c>
      <c r="T71" s="55">
        <v>0</v>
      </c>
      <c r="U71" s="56"/>
    </row>
    <row r="72" spans="1:21" x14ac:dyDescent="0.2">
      <c r="A72" s="37">
        <v>1999</v>
      </c>
      <c r="B72" s="53">
        <f t="shared" ref="B72:B100" si="13">B71+1</f>
        <v>154</v>
      </c>
      <c r="C72" s="54">
        <f t="shared" si="10"/>
        <v>3</v>
      </c>
      <c r="D72" s="16"/>
      <c r="E72" s="16"/>
      <c r="F72" s="55">
        <v>3</v>
      </c>
      <c r="G72" s="56"/>
      <c r="H72" s="16">
        <f t="shared" ref="H72:H100" si="14">SUM(K72:L72)</f>
        <v>1</v>
      </c>
      <c r="I72" s="16"/>
      <c r="J72" s="16"/>
      <c r="K72" s="55">
        <v>1</v>
      </c>
      <c r="L72" s="56"/>
      <c r="M72" s="16"/>
      <c r="N72" s="55"/>
      <c r="O72" s="56"/>
      <c r="P72" s="62">
        <f t="shared" si="11"/>
        <v>0</v>
      </c>
      <c r="Q72" s="55">
        <v>0</v>
      </c>
      <c r="R72" s="56"/>
      <c r="S72" s="16">
        <f t="shared" si="12"/>
        <v>0</v>
      </c>
      <c r="T72" s="55">
        <v>0</v>
      </c>
      <c r="U72" s="56"/>
    </row>
    <row r="73" spans="1:21" x14ac:dyDescent="0.2">
      <c r="A73" s="37">
        <v>1999</v>
      </c>
      <c r="B73" s="53">
        <f t="shared" si="13"/>
        <v>155</v>
      </c>
      <c r="C73" s="54">
        <f t="shared" si="10"/>
        <v>2</v>
      </c>
      <c r="D73" s="16"/>
      <c r="E73" s="16"/>
      <c r="F73" s="55">
        <v>2</v>
      </c>
      <c r="G73" s="56"/>
      <c r="H73" s="16">
        <f t="shared" si="14"/>
        <v>1</v>
      </c>
      <c r="I73" s="16"/>
      <c r="J73" s="16"/>
      <c r="K73" s="55">
        <v>1</v>
      </c>
      <c r="L73" s="56"/>
      <c r="M73" s="16"/>
      <c r="N73" s="55"/>
      <c r="O73" s="56"/>
      <c r="P73" s="62">
        <f t="shared" si="11"/>
        <v>0</v>
      </c>
      <c r="Q73" s="55">
        <v>0</v>
      </c>
      <c r="R73" s="56"/>
      <c r="S73" s="16">
        <f t="shared" si="12"/>
        <v>0</v>
      </c>
      <c r="T73" s="55">
        <v>0</v>
      </c>
      <c r="U73" s="56"/>
    </row>
    <row r="74" spans="1:21" x14ac:dyDescent="0.2">
      <c r="A74" s="37">
        <v>1999</v>
      </c>
      <c r="B74" s="53">
        <f t="shared" si="13"/>
        <v>156</v>
      </c>
      <c r="C74" s="54">
        <f t="shared" si="10"/>
        <v>3</v>
      </c>
      <c r="D74" s="16"/>
      <c r="E74" s="16"/>
      <c r="F74" s="55">
        <v>3</v>
      </c>
      <c r="G74" s="56"/>
      <c r="H74" s="16">
        <f t="shared" si="14"/>
        <v>0</v>
      </c>
      <c r="I74" s="16"/>
      <c r="J74" s="16"/>
      <c r="K74" s="55">
        <v>0</v>
      </c>
      <c r="L74" s="56"/>
      <c r="M74" s="16"/>
      <c r="N74" s="55"/>
      <c r="O74" s="56"/>
      <c r="P74" s="62">
        <f t="shared" si="11"/>
        <v>0</v>
      </c>
      <c r="Q74" s="55">
        <v>0</v>
      </c>
      <c r="R74" s="56"/>
      <c r="S74" s="16">
        <f t="shared" si="12"/>
        <v>0</v>
      </c>
      <c r="T74" s="55">
        <v>0</v>
      </c>
      <c r="U74" s="56"/>
    </row>
    <row r="75" spans="1:21" x14ac:dyDescent="0.2">
      <c r="A75" s="37">
        <v>1999</v>
      </c>
      <c r="B75" s="48">
        <f t="shared" si="13"/>
        <v>157</v>
      </c>
      <c r="C75" s="49">
        <f t="shared" si="10"/>
        <v>2</v>
      </c>
      <c r="D75" s="50"/>
      <c r="E75" s="50"/>
      <c r="F75" s="51">
        <v>2</v>
      </c>
      <c r="G75" s="52"/>
      <c r="H75" s="50">
        <f t="shared" si="14"/>
        <v>0</v>
      </c>
      <c r="I75" s="50"/>
      <c r="J75" s="50"/>
      <c r="K75" s="51">
        <v>0</v>
      </c>
      <c r="L75" s="52"/>
      <c r="M75" s="50"/>
      <c r="N75" s="51"/>
      <c r="O75" s="52"/>
      <c r="P75" s="82">
        <f t="shared" si="11"/>
        <v>0</v>
      </c>
      <c r="Q75" s="51">
        <v>0</v>
      </c>
      <c r="R75" s="52"/>
      <c r="S75" s="50">
        <f t="shared" si="12"/>
        <v>0</v>
      </c>
      <c r="T75" s="51">
        <v>0</v>
      </c>
      <c r="U75" s="52"/>
    </row>
    <row r="76" spans="1:21" x14ac:dyDescent="0.2">
      <c r="A76" s="37">
        <v>1999</v>
      </c>
      <c r="B76" s="53">
        <f t="shared" si="13"/>
        <v>158</v>
      </c>
      <c r="C76" s="54">
        <f t="shared" si="10"/>
        <v>5</v>
      </c>
      <c r="D76" s="16"/>
      <c r="E76" s="16"/>
      <c r="F76" s="55">
        <v>5</v>
      </c>
      <c r="G76" s="56"/>
      <c r="H76" s="16">
        <f t="shared" si="14"/>
        <v>3</v>
      </c>
      <c r="I76" s="16"/>
      <c r="J76" s="16"/>
      <c r="K76" s="55">
        <v>3</v>
      </c>
      <c r="L76" s="56"/>
      <c r="M76" s="16"/>
      <c r="N76" s="55"/>
      <c r="O76" s="56"/>
      <c r="P76" s="62">
        <f t="shared" si="11"/>
        <v>0</v>
      </c>
      <c r="Q76" s="55">
        <v>0</v>
      </c>
      <c r="R76" s="56"/>
      <c r="S76" s="16">
        <f t="shared" si="12"/>
        <v>0</v>
      </c>
      <c r="T76" s="55">
        <v>0</v>
      </c>
      <c r="U76" s="56"/>
    </row>
    <row r="77" spans="1:21" x14ac:dyDescent="0.2">
      <c r="A77" s="37">
        <v>1999</v>
      </c>
      <c r="B77" s="53">
        <f t="shared" si="13"/>
        <v>159</v>
      </c>
      <c r="C77" s="54">
        <f t="shared" si="10"/>
        <v>2</v>
      </c>
      <c r="D77" s="16"/>
      <c r="E77" s="16"/>
      <c r="F77" s="55">
        <v>2</v>
      </c>
      <c r="G77" s="56"/>
      <c r="H77" s="16">
        <f t="shared" si="14"/>
        <v>3</v>
      </c>
      <c r="I77" s="16"/>
      <c r="J77" s="16"/>
      <c r="K77" s="55">
        <v>3</v>
      </c>
      <c r="L77" s="56"/>
      <c r="M77" s="16"/>
      <c r="N77" s="55"/>
      <c r="O77" s="56"/>
      <c r="P77" s="62">
        <f t="shared" si="11"/>
        <v>0</v>
      </c>
      <c r="Q77" s="55">
        <v>0</v>
      </c>
      <c r="R77" s="56"/>
      <c r="S77" s="16">
        <f t="shared" si="12"/>
        <v>0</v>
      </c>
      <c r="T77" s="55">
        <v>0</v>
      </c>
      <c r="U77" s="56"/>
    </row>
    <row r="78" spans="1:21" x14ac:dyDescent="0.2">
      <c r="A78" s="37">
        <v>1999</v>
      </c>
      <c r="B78" s="53">
        <f t="shared" si="13"/>
        <v>160</v>
      </c>
      <c r="C78" s="54">
        <f t="shared" si="10"/>
        <v>4</v>
      </c>
      <c r="D78" s="16"/>
      <c r="E78" s="16"/>
      <c r="F78" s="55">
        <v>4</v>
      </c>
      <c r="G78" s="56"/>
      <c r="H78" s="16">
        <f t="shared" si="14"/>
        <v>3</v>
      </c>
      <c r="I78" s="16"/>
      <c r="J78" s="16"/>
      <c r="K78" s="55">
        <v>3</v>
      </c>
      <c r="L78" s="56"/>
      <c r="M78" s="16"/>
      <c r="N78" s="55"/>
      <c r="O78" s="56"/>
      <c r="P78" s="62">
        <f t="shared" si="11"/>
        <v>0</v>
      </c>
      <c r="Q78" s="55">
        <v>0</v>
      </c>
      <c r="R78" s="56"/>
      <c r="S78" s="16">
        <f t="shared" si="12"/>
        <v>0</v>
      </c>
      <c r="T78" s="55">
        <v>0</v>
      </c>
      <c r="U78" s="56"/>
    </row>
    <row r="79" spans="1:21" x14ac:dyDescent="0.2">
      <c r="A79" s="37">
        <v>1999</v>
      </c>
      <c r="B79" s="53">
        <f t="shared" si="13"/>
        <v>161</v>
      </c>
      <c r="C79" s="54">
        <f t="shared" si="10"/>
        <v>2</v>
      </c>
      <c r="D79" s="16"/>
      <c r="E79" s="16"/>
      <c r="F79" s="55">
        <v>2</v>
      </c>
      <c r="G79" s="56"/>
      <c r="H79" s="16">
        <f t="shared" si="14"/>
        <v>0</v>
      </c>
      <c r="I79" s="16"/>
      <c r="J79" s="16"/>
      <c r="K79" s="55">
        <v>0</v>
      </c>
      <c r="L79" s="56"/>
      <c r="M79" s="16"/>
      <c r="N79" s="55"/>
      <c r="O79" s="56"/>
      <c r="P79" s="62">
        <f t="shared" si="11"/>
        <v>0</v>
      </c>
      <c r="Q79" s="55">
        <v>0</v>
      </c>
      <c r="R79" s="56"/>
      <c r="S79" s="16">
        <f t="shared" si="12"/>
        <v>0</v>
      </c>
      <c r="T79" s="55">
        <v>0</v>
      </c>
      <c r="U79" s="56"/>
    </row>
    <row r="80" spans="1:21" x14ac:dyDescent="0.2">
      <c r="A80" s="37">
        <v>1999</v>
      </c>
      <c r="B80" s="48">
        <f t="shared" si="13"/>
        <v>162</v>
      </c>
      <c r="C80" s="49">
        <f t="shared" si="10"/>
        <v>2</v>
      </c>
      <c r="D80" s="50"/>
      <c r="E80" s="50"/>
      <c r="F80" s="51">
        <v>2</v>
      </c>
      <c r="G80" s="52"/>
      <c r="H80" s="50">
        <f t="shared" si="14"/>
        <v>0</v>
      </c>
      <c r="I80" s="50"/>
      <c r="J80" s="50"/>
      <c r="K80" s="51">
        <v>0</v>
      </c>
      <c r="L80" s="52"/>
      <c r="M80" s="50"/>
      <c r="N80" s="51"/>
      <c r="O80" s="52"/>
      <c r="P80" s="82">
        <f t="shared" si="11"/>
        <v>0</v>
      </c>
      <c r="Q80" s="51">
        <v>0</v>
      </c>
      <c r="R80" s="52"/>
      <c r="S80" s="50">
        <f t="shared" si="12"/>
        <v>0</v>
      </c>
      <c r="T80" s="51">
        <v>0</v>
      </c>
      <c r="U80" s="52"/>
    </row>
    <row r="81" spans="1:21" x14ac:dyDescent="0.2">
      <c r="A81" s="37">
        <v>1999</v>
      </c>
      <c r="B81" s="53">
        <f t="shared" si="13"/>
        <v>163</v>
      </c>
      <c r="C81" s="54">
        <f t="shared" si="10"/>
        <v>1</v>
      </c>
      <c r="D81" s="16"/>
      <c r="E81" s="16"/>
      <c r="F81" s="55">
        <v>1</v>
      </c>
      <c r="G81" s="56"/>
      <c r="H81" s="16">
        <f t="shared" si="14"/>
        <v>0</v>
      </c>
      <c r="I81" s="16"/>
      <c r="J81" s="16"/>
      <c r="K81" s="55">
        <v>0</v>
      </c>
      <c r="L81" s="56"/>
      <c r="M81" s="16"/>
      <c r="N81" s="55"/>
      <c r="O81" s="56"/>
      <c r="P81" s="62">
        <f t="shared" si="11"/>
        <v>0</v>
      </c>
      <c r="Q81" s="55">
        <v>0</v>
      </c>
      <c r="R81" s="56"/>
      <c r="S81" s="16">
        <f t="shared" si="12"/>
        <v>0</v>
      </c>
      <c r="T81" s="55">
        <v>0</v>
      </c>
      <c r="U81" s="56"/>
    </row>
    <row r="82" spans="1:21" x14ac:dyDescent="0.2">
      <c r="A82" s="37">
        <v>1999</v>
      </c>
      <c r="B82" s="53">
        <f t="shared" si="13"/>
        <v>164</v>
      </c>
      <c r="C82" s="54">
        <f t="shared" si="10"/>
        <v>3</v>
      </c>
      <c r="D82" s="16"/>
      <c r="E82" s="16"/>
      <c r="F82" s="55">
        <v>3</v>
      </c>
      <c r="G82" s="56"/>
      <c r="H82" s="16">
        <f t="shared" si="14"/>
        <v>2</v>
      </c>
      <c r="I82" s="16"/>
      <c r="J82" s="16"/>
      <c r="K82" s="55">
        <v>2</v>
      </c>
      <c r="L82" s="56"/>
      <c r="M82" s="16"/>
      <c r="N82" s="55"/>
      <c r="O82" s="56"/>
      <c r="P82" s="62">
        <f t="shared" si="11"/>
        <v>0</v>
      </c>
      <c r="Q82" s="55">
        <v>0</v>
      </c>
      <c r="R82" s="56"/>
      <c r="S82" s="16">
        <f t="shared" si="12"/>
        <v>0</v>
      </c>
      <c r="T82" s="55">
        <v>0</v>
      </c>
      <c r="U82" s="56"/>
    </row>
    <row r="83" spans="1:21" x14ac:dyDescent="0.2">
      <c r="A83" s="37">
        <v>1999</v>
      </c>
      <c r="B83" s="53">
        <f t="shared" si="13"/>
        <v>165</v>
      </c>
      <c r="C83" s="54">
        <f t="shared" si="10"/>
        <v>2</v>
      </c>
      <c r="D83" s="16"/>
      <c r="E83" s="16"/>
      <c r="F83" s="55">
        <v>2</v>
      </c>
      <c r="G83" s="56"/>
      <c r="H83" s="16">
        <f t="shared" si="14"/>
        <v>1</v>
      </c>
      <c r="I83" s="16"/>
      <c r="J83" s="16"/>
      <c r="K83" s="55">
        <v>1</v>
      </c>
      <c r="L83" s="56"/>
      <c r="M83" s="16"/>
      <c r="N83" s="55"/>
      <c r="O83" s="56"/>
      <c r="P83" s="62">
        <f t="shared" si="11"/>
        <v>0</v>
      </c>
      <c r="Q83" s="55">
        <v>0</v>
      </c>
      <c r="R83" s="56"/>
      <c r="S83" s="16">
        <f t="shared" si="12"/>
        <v>0</v>
      </c>
      <c r="T83" s="55">
        <v>0</v>
      </c>
      <c r="U83" s="56"/>
    </row>
    <row r="84" spans="1:21" x14ac:dyDescent="0.2">
      <c r="A84" s="37">
        <v>1999</v>
      </c>
      <c r="B84" s="53">
        <f t="shared" si="13"/>
        <v>166</v>
      </c>
      <c r="C84" s="54">
        <f t="shared" si="10"/>
        <v>1</v>
      </c>
      <c r="D84" s="16"/>
      <c r="E84" s="16"/>
      <c r="F84" s="55">
        <v>1</v>
      </c>
      <c r="G84" s="56"/>
      <c r="H84" s="16">
        <f t="shared" si="14"/>
        <v>0</v>
      </c>
      <c r="I84" s="16"/>
      <c r="J84" s="16"/>
      <c r="K84" s="55">
        <v>0</v>
      </c>
      <c r="L84" s="56"/>
      <c r="M84" s="16"/>
      <c r="N84" s="55"/>
      <c r="O84" s="56"/>
      <c r="P84" s="62">
        <f t="shared" si="11"/>
        <v>0</v>
      </c>
      <c r="Q84" s="55">
        <v>0</v>
      </c>
      <c r="R84" s="56"/>
      <c r="S84" s="16">
        <f t="shared" si="12"/>
        <v>0</v>
      </c>
      <c r="T84" s="55">
        <v>0</v>
      </c>
      <c r="U84" s="56"/>
    </row>
    <row r="85" spans="1:21" x14ac:dyDescent="0.2">
      <c r="A85" s="37">
        <v>1999</v>
      </c>
      <c r="B85" s="48">
        <f t="shared" si="13"/>
        <v>167</v>
      </c>
      <c r="C85" s="49">
        <f t="shared" si="10"/>
        <v>3</v>
      </c>
      <c r="D85" s="50"/>
      <c r="E85" s="50"/>
      <c r="F85" s="51">
        <v>3</v>
      </c>
      <c r="G85" s="52"/>
      <c r="H85" s="50">
        <f t="shared" si="14"/>
        <v>1</v>
      </c>
      <c r="I85" s="50"/>
      <c r="J85" s="50"/>
      <c r="K85" s="51">
        <v>1</v>
      </c>
      <c r="L85" s="52"/>
      <c r="M85" s="50"/>
      <c r="N85" s="51"/>
      <c r="O85" s="52"/>
      <c r="P85" s="82">
        <f t="shared" si="11"/>
        <v>0</v>
      </c>
      <c r="Q85" s="51">
        <v>0</v>
      </c>
      <c r="R85" s="52"/>
      <c r="S85" s="50">
        <f t="shared" si="12"/>
        <v>0</v>
      </c>
      <c r="T85" s="51">
        <v>0</v>
      </c>
      <c r="U85" s="52"/>
    </row>
    <row r="86" spans="1:21" x14ac:dyDescent="0.2">
      <c r="A86" s="37">
        <v>1999</v>
      </c>
      <c r="B86" s="53">
        <f t="shared" si="13"/>
        <v>168</v>
      </c>
      <c r="C86" s="54">
        <f t="shared" si="10"/>
        <v>9</v>
      </c>
      <c r="D86" s="16"/>
      <c r="E86" s="16"/>
      <c r="F86" s="55">
        <v>9</v>
      </c>
      <c r="G86" s="56"/>
      <c r="H86" s="16">
        <f t="shared" si="14"/>
        <v>1</v>
      </c>
      <c r="I86" s="16"/>
      <c r="J86" s="16"/>
      <c r="K86" s="55">
        <v>1</v>
      </c>
      <c r="L86" s="56"/>
      <c r="M86" s="16"/>
      <c r="N86" s="55"/>
      <c r="O86" s="56"/>
      <c r="P86" s="62">
        <f t="shared" si="11"/>
        <v>0</v>
      </c>
      <c r="Q86" s="55">
        <v>0</v>
      </c>
      <c r="R86" s="56"/>
      <c r="S86" s="16">
        <f t="shared" si="12"/>
        <v>0</v>
      </c>
      <c r="T86" s="55">
        <v>0</v>
      </c>
      <c r="U86" s="56"/>
    </row>
    <row r="87" spans="1:21" x14ac:dyDescent="0.2">
      <c r="A87" s="37">
        <v>1999</v>
      </c>
      <c r="B87" s="53">
        <f t="shared" si="13"/>
        <v>169</v>
      </c>
      <c r="C87" s="54">
        <f>F87+G87</f>
        <v>16</v>
      </c>
      <c r="D87" s="16"/>
      <c r="E87" s="16"/>
      <c r="F87" s="55">
        <v>16</v>
      </c>
      <c r="G87" s="56"/>
      <c r="H87" s="16">
        <f t="shared" si="14"/>
        <v>2</v>
      </c>
      <c r="I87" s="16"/>
      <c r="J87" s="16"/>
      <c r="K87" s="55">
        <v>2</v>
      </c>
      <c r="L87" s="56"/>
      <c r="M87" s="16"/>
      <c r="N87" s="55"/>
      <c r="O87" s="56"/>
      <c r="P87" s="62">
        <f t="shared" si="11"/>
        <v>0</v>
      </c>
      <c r="Q87" s="55">
        <v>0</v>
      </c>
      <c r="R87" s="56"/>
      <c r="S87" s="16">
        <f t="shared" si="12"/>
        <v>0</v>
      </c>
      <c r="T87" s="55">
        <v>0</v>
      </c>
      <c r="U87" s="56"/>
    </row>
    <row r="88" spans="1:21" x14ac:dyDescent="0.2">
      <c r="A88" s="37">
        <v>1999</v>
      </c>
      <c r="B88" s="53">
        <f t="shared" si="13"/>
        <v>170</v>
      </c>
      <c r="C88" s="54"/>
      <c r="D88" s="16">
        <f t="shared" ref="D88:D100" si="15">F88+G88</f>
        <v>4</v>
      </c>
      <c r="E88" s="16"/>
      <c r="F88" s="55">
        <v>4</v>
      </c>
      <c r="G88" s="56"/>
      <c r="H88" s="16">
        <f t="shared" si="14"/>
        <v>1</v>
      </c>
      <c r="I88" s="16"/>
      <c r="J88" s="16"/>
      <c r="K88" s="55">
        <v>1</v>
      </c>
      <c r="L88" s="56"/>
      <c r="M88" s="16"/>
      <c r="N88" s="55"/>
      <c r="O88" s="56"/>
      <c r="P88" s="62">
        <f t="shared" si="11"/>
        <v>0</v>
      </c>
      <c r="Q88" s="55">
        <v>0</v>
      </c>
      <c r="R88" s="56"/>
      <c r="S88" s="16">
        <f t="shared" si="12"/>
        <v>0</v>
      </c>
      <c r="T88" s="55">
        <v>0</v>
      </c>
      <c r="U88" s="56"/>
    </row>
    <row r="89" spans="1:21" x14ac:dyDescent="0.2">
      <c r="A89" s="37">
        <v>1999</v>
      </c>
      <c r="B89" s="53">
        <f t="shared" si="13"/>
        <v>171</v>
      </c>
      <c r="C89" s="54"/>
      <c r="D89" s="16">
        <f t="shared" si="15"/>
        <v>1</v>
      </c>
      <c r="E89" s="16"/>
      <c r="F89" s="55">
        <v>1</v>
      </c>
      <c r="G89" s="56"/>
      <c r="H89" s="16">
        <f t="shared" si="14"/>
        <v>1</v>
      </c>
      <c r="I89" s="16"/>
      <c r="J89" s="16"/>
      <c r="K89" s="55">
        <v>1</v>
      </c>
      <c r="L89" s="56"/>
      <c r="M89" s="16"/>
      <c r="N89" s="55"/>
      <c r="O89" s="56"/>
      <c r="P89" s="62">
        <f t="shared" si="11"/>
        <v>0</v>
      </c>
      <c r="Q89" s="55">
        <v>0</v>
      </c>
      <c r="R89" s="56"/>
      <c r="S89" s="16">
        <f t="shared" si="12"/>
        <v>0</v>
      </c>
      <c r="T89" s="55">
        <v>0</v>
      </c>
      <c r="U89" s="56"/>
    </row>
    <row r="90" spans="1:21" x14ac:dyDescent="0.2">
      <c r="A90" s="37">
        <v>1999</v>
      </c>
      <c r="B90" s="48">
        <f t="shared" si="13"/>
        <v>172</v>
      </c>
      <c r="C90" s="49"/>
      <c r="D90" s="50">
        <f t="shared" si="15"/>
        <v>14</v>
      </c>
      <c r="E90" s="50"/>
      <c r="F90" s="51">
        <v>14</v>
      </c>
      <c r="G90" s="52"/>
      <c r="H90" s="50">
        <f t="shared" si="14"/>
        <v>1</v>
      </c>
      <c r="I90" s="50"/>
      <c r="J90" s="50"/>
      <c r="K90" s="51">
        <v>1</v>
      </c>
      <c r="L90" s="52"/>
      <c r="M90" s="50"/>
      <c r="N90" s="51"/>
      <c r="O90" s="52"/>
      <c r="P90" s="82">
        <f t="shared" si="11"/>
        <v>1</v>
      </c>
      <c r="Q90" s="51">
        <v>1</v>
      </c>
      <c r="R90" s="52"/>
      <c r="S90" s="50">
        <f t="shared" si="12"/>
        <v>0</v>
      </c>
      <c r="T90" s="51">
        <v>0</v>
      </c>
      <c r="U90" s="52"/>
    </row>
    <row r="91" spans="1:21" x14ac:dyDescent="0.2">
      <c r="A91" s="37">
        <v>1999</v>
      </c>
      <c r="B91" s="53">
        <f t="shared" si="13"/>
        <v>173</v>
      </c>
      <c r="C91" s="54"/>
      <c r="D91" s="16">
        <f t="shared" si="15"/>
        <v>5</v>
      </c>
      <c r="E91" s="16"/>
      <c r="F91" s="55">
        <v>5</v>
      </c>
      <c r="G91" s="56"/>
      <c r="H91" s="16">
        <f t="shared" si="14"/>
        <v>1</v>
      </c>
      <c r="I91" s="16"/>
      <c r="J91" s="16"/>
      <c r="K91" s="55">
        <v>1</v>
      </c>
      <c r="L91" s="56"/>
      <c r="M91" s="16"/>
      <c r="N91" s="55"/>
      <c r="O91" s="56"/>
      <c r="P91" s="62">
        <f t="shared" si="11"/>
        <v>1</v>
      </c>
      <c r="Q91" s="55">
        <v>1</v>
      </c>
      <c r="R91" s="56"/>
      <c r="S91" s="16">
        <f t="shared" si="12"/>
        <v>0</v>
      </c>
      <c r="T91" s="55">
        <v>0</v>
      </c>
      <c r="U91" s="56"/>
    </row>
    <row r="92" spans="1:21" x14ac:dyDescent="0.2">
      <c r="A92" s="37">
        <v>1999</v>
      </c>
      <c r="B92" s="53">
        <f t="shared" si="13"/>
        <v>174</v>
      </c>
      <c r="C92" s="54"/>
      <c r="D92" s="16">
        <f t="shared" si="15"/>
        <v>4</v>
      </c>
      <c r="E92" s="16"/>
      <c r="F92" s="55">
        <v>4</v>
      </c>
      <c r="G92" s="56"/>
      <c r="H92" s="16">
        <f t="shared" si="14"/>
        <v>1</v>
      </c>
      <c r="I92" s="16"/>
      <c r="J92" s="16"/>
      <c r="K92" s="55">
        <v>1</v>
      </c>
      <c r="L92" s="56"/>
      <c r="M92" s="16"/>
      <c r="N92" s="55"/>
      <c r="O92" s="56"/>
      <c r="P92" s="62">
        <f t="shared" si="11"/>
        <v>0</v>
      </c>
      <c r="Q92" s="55">
        <v>0</v>
      </c>
      <c r="R92" s="56"/>
      <c r="S92" s="16">
        <f t="shared" si="12"/>
        <v>0</v>
      </c>
      <c r="T92" s="55">
        <v>0</v>
      </c>
      <c r="U92" s="56"/>
    </row>
    <row r="93" spans="1:21" x14ac:dyDescent="0.2">
      <c r="A93" s="37">
        <v>1999</v>
      </c>
      <c r="B93" s="53">
        <f t="shared" si="13"/>
        <v>175</v>
      </c>
      <c r="C93" s="54"/>
      <c r="D93" s="16">
        <f t="shared" si="15"/>
        <v>1</v>
      </c>
      <c r="E93" s="16"/>
      <c r="F93" s="55">
        <v>1</v>
      </c>
      <c r="G93" s="56"/>
      <c r="H93" s="16">
        <v>2</v>
      </c>
      <c r="I93" s="16"/>
      <c r="J93" s="16"/>
      <c r="K93" s="55">
        <v>1</v>
      </c>
      <c r="L93" s="56"/>
      <c r="M93" s="16"/>
      <c r="N93" s="55"/>
      <c r="O93" s="56"/>
      <c r="P93" s="62">
        <f t="shared" si="11"/>
        <v>0</v>
      </c>
      <c r="Q93" s="55">
        <v>0</v>
      </c>
      <c r="R93" s="56"/>
      <c r="S93" s="16">
        <f t="shared" si="12"/>
        <v>0</v>
      </c>
      <c r="T93" s="55">
        <v>0</v>
      </c>
      <c r="U93" s="56"/>
    </row>
    <row r="94" spans="1:21" x14ac:dyDescent="0.2">
      <c r="A94" s="37">
        <v>1999</v>
      </c>
      <c r="B94" s="53">
        <f t="shared" si="13"/>
        <v>176</v>
      </c>
      <c r="C94" s="54"/>
      <c r="D94" s="16">
        <f t="shared" si="15"/>
        <v>8</v>
      </c>
      <c r="E94" s="16"/>
      <c r="F94" s="55">
        <v>8</v>
      </c>
      <c r="G94" s="56"/>
      <c r="H94" s="16">
        <v>0</v>
      </c>
      <c r="I94" s="16"/>
      <c r="J94" s="16"/>
      <c r="K94" s="55">
        <v>1</v>
      </c>
      <c r="L94" s="56"/>
      <c r="M94" s="16"/>
      <c r="N94" s="55"/>
      <c r="O94" s="56"/>
      <c r="P94" s="62">
        <f t="shared" si="11"/>
        <v>0</v>
      </c>
      <c r="Q94" s="55">
        <v>0</v>
      </c>
      <c r="R94" s="56"/>
      <c r="S94" s="16">
        <f t="shared" si="12"/>
        <v>0</v>
      </c>
      <c r="T94" s="55">
        <v>0</v>
      </c>
      <c r="U94" s="56"/>
    </row>
    <row r="95" spans="1:21" x14ac:dyDescent="0.2">
      <c r="A95" s="37">
        <v>1999</v>
      </c>
      <c r="B95" s="48">
        <f t="shared" si="13"/>
        <v>177</v>
      </c>
      <c r="C95" s="49"/>
      <c r="D95" s="50">
        <f t="shared" si="15"/>
        <v>1</v>
      </c>
      <c r="E95" s="50"/>
      <c r="F95" s="51">
        <v>1</v>
      </c>
      <c r="G95" s="52"/>
      <c r="H95" s="50">
        <v>2</v>
      </c>
      <c r="I95" s="50"/>
      <c r="J95" s="50"/>
      <c r="K95" s="51">
        <v>1</v>
      </c>
      <c r="L95" s="52"/>
      <c r="M95" s="50"/>
      <c r="N95" s="51"/>
      <c r="O95" s="52"/>
      <c r="P95" s="82">
        <f t="shared" si="11"/>
        <v>0</v>
      </c>
      <c r="Q95" s="51">
        <v>0</v>
      </c>
      <c r="R95" s="52"/>
      <c r="S95" s="50">
        <f t="shared" si="12"/>
        <v>0</v>
      </c>
      <c r="T95" s="51">
        <v>0</v>
      </c>
      <c r="U95" s="52"/>
    </row>
    <row r="96" spans="1:21" x14ac:dyDescent="0.2">
      <c r="A96" s="37">
        <v>1999</v>
      </c>
      <c r="B96" s="53">
        <f t="shared" si="13"/>
        <v>178</v>
      </c>
      <c r="C96" s="54"/>
      <c r="D96" s="16">
        <f t="shared" si="15"/>
        <v>2</v>
      </c>
      <c r="E96" s="16"/>
      <c r="F96" s="55">
        <v>2</v>
      </c>
      <c r="G96" s="56"/>
      <c r="H96" s="16">
        <f t="shared" si="14"/>
        <v>1</v>
      </c>
      <c r="I96" s="16"/>
      <c r="J96" s="16"/>
      <c r="K96" s="55">
        <v>1</v>
      </c>
      <c r="L96" s="56"/>
      <c r="M96" s="16"/>
      <c r="N96" s="55"/>
      <c r="O96" s="56"/>
      <c r="P96" s="62">
        <f t="shared" si="11"/>
        <v>0</v>
      </c>
      <c r="Q96" s="55">
        <v>0</v>
      </c>
      <c r="R96" s="56"/>
      <c r="S96" s="16">
        <f t="shared" si="12"/>
        <v>0</v>
      </c>
      <c r="T96" s="55">
        <v>0</v>
      </c>
      <c r="U96" s="56"/>
    </row>
    <row r="97" spans="1:21" x14ac:dyDescent="0.2">
      <c r="A97" s="37">
        <v>1999</v>
      </c>
      <c r="B97" s="53">
        <f t="shared" si="13"/>
        <v>179</v>
      </c>
      <c r="C97" s="57"/>
      <c r="D97" s="15">
        <f t="shared" si="15"/>
        <v>6</v>
      </c>
      <c r="E97" s="16"/>
      <c r="F97" s="55">
        <v>6</v>
      </c>
      <c r="G97" s="56"/>
      <c r="H97" s="16">
        <f t="shared" si="14"/>
        <v>3</v>
      </c>
      <c r="I97" s="16"/>
      <c r="J97" s="16"/>
      <c r="K97" s="55">
        <v>3</v>
      </c>
      <c r="L97" s="56"/>
      <c r="M97" s="16"/>
      <c r="N97" s="55"/>
      <c r="O97" s="56"/>
      <c r="P97" s="62">
        <f t="shared" si="11"/>
        <v>0</v>
      </c>
      <c r="Q97" s="55">
        <v>0</v>
      </c>
      <c r="R97" s="56"/>
      <c r="S97" s="16">
        <f t="shared" si="12"/>
        <v>0</v>
      </c>
      <c r="T97" s="55">
        <v>0</v>
      </c>
      <c r="U97" s="56"/>
    </row>
    <row r="98" spans="1:21" x14ac:dyDescent="0.2">
      <c r="A98" s="37">
        <v>1999</v>
      </c>
      <c r="B98" s="53">
        <f t="shared" si="13"/>
        <v>180</v>
      </c>
      <c r="C98" s="57"/>
      <c r="D98" s="15">
        <f t="shared" si="15"/>
        <v>3</v>
      </c>
      <c r="E98" s="16"/>
      <c r="F98" s="55">
        <v>3</v>
      </c>
      <c r="G98" s="56"/>
      <c r="H98" s="16">
        <f t="shared" si="14"/>
        <v>2</v>
      </c>
      <c r="I98" s="16"/>
      <c r="J98" s="16"/>
      <c r="K98" s="55">
        <v>2</v>
      </c>
      <c r="L98" s="56"/>
      <c r="M98" s="16"/>
      <c r="N98" s="55"/>
      <c r="O98" s="56"/>
      <c r="P98" s="62">
        <f t="shared" si="11"/>
        <v>0</v>
      </c>
      <c r="Q98" s="55">
        <v>0</v>
      </c>
      <c r="R98" s="56"/>
      <c r="S98" s="16">
        <f t="shared" si="12"/>
        <v>0</v>
      </c>
      <c r="T98" s="55">
        <v>0</v>
      </c>
      <c r="U98" s="56"/>
    </row>
    <row r="99" spans="1:21" x14ac:dyDescent="0.2">
      <c r="A99" s="37">
        <v>1999</v>
      </c>
      <c r="B99" s="53">
        <f t="shared" si="13"/>
        <v>181</v>
      </c>
      <c r="C99" s="57"/>
      <c r="D99" s="15">
        <f t="shared" si="15"/>
        <v>13</v>
      </c>
      <c r="E99" s="16"/>
      <c r="F99" s="55">
        <v>13</v>
      </c>
      <c r="G99" s="56"/>
      <c r="H99" s="16">
        <f t="shared" si="14"/>
        <v>4</v>
      </c>
      <c r="I99" s="16"/>
      <c r="J99" s="16"/>
      <c r="K99" s="55">
        <v>4</v>
      </c>
      <c r="L99" s="56"/>
      <c r="M99" s="16"/>
      <c r="N99" s="55"/>
      <c r="O99" s="56"/>
      <c r="P99" s="62">
        <f t="shared" si="11"/>
        <v>1</v>
      </c>
      <c r="Q99" s="55">
        <v>1</v>
      </c>
      <c r="R99" s="56"/>
      <c r="S99" s="16">
        <f t="shared" si="12"/>
        <v>0</v>
      </c>
      <c r="T99" s="55">
        <v>0</v>
      </c>
      <c r="U99" s="56"/>
    </row>
    <row r="100" spans="1:21" ht="13.5" thickBot="1" x14ac:dyDescent="0.25">
      <c r="A100" s="37">
        <v>1999</v>
      </c>
      <c r="B100" s="53">
        <f t="shared" si="13"/>
        <v>182</v>
      </c>
      <c r="C100" s="57"/>
      <c r="D100" s="15">
        <f t="shared" si="15"/>
        <v>11</v>
      </c>
      <c r="E100" s="16"/>
      <c r="F100" s="59">
        <v>11</v>
      </c>
      <c r="G100" s="60"/>
      <c r="H100" s="61">
        <f t="shared" si="14"/>
        <v>4</v>
      </c>
      <c r="I100" s="61"/>
      <c r="J100" s="61"/>
      <c r="K100" s="59">
        <v>4</v>
      </c>
      <c r="L100" s="60"/>
      <c r="M100" s="61"/>
      <c r="N100" s="59"/>
      <c r="O100" s="60"/>
      <c r="P100" s="84">
        <f t="shared" si="11"/>
        <v>0</v>
      </c>
      <c r="Q100" s="59">
        <v>0</v>
      </c>
      <c r="R100" s="60"/>
      <c r="S100" s="16">
        <f t="shared" si="12"/>
        <v>0</v>
      </c>
      <c r="T100" s="59">
        <v>0</v>
      </c>
      <c r="U100" s="60"/>
    </row>
    <row r="101" spans="1:21" ht="13.5" thickTop="1" x14ac:dyDescent="0.2">
      <c r="A101" s="37">
        <v>1999</v>
      </c>
      <c r="B101" s="53">
        <v>183</v>
      </c>
      <c r="C101" s="54"/>
      <c r="D101" s="16">
        <f t="shared" ref="D101:D131" si="16">F101+G101</f>
        <v>3</v>
      </c>
      <c r="E101" s="16"/>
      <c r="F101" s="55">
        <v>3</v>
      </c>
      <c r="G101" s="56"/>
      <c r="H101" s="16">
        <f t="shared" ref="H101:H131" si="17">SUM(K101:L101)</f>
        <v>2</v>
      </c>
      <c r="I101" s="16"/>
      <c r="J101" s="16"/>
      <c r="K101" s="55">
        <v>2</v>
      </c>
      <c r="L101" s="56"/>
      <c r="M101" s="16">
        <f t="shared" ref="M101:M131" si="18">N101+O101</f>
        <v>0</v>
      </c>
      <c r="N101" s="55">
        <v>0</v>
      </c>
      <c r="O101" s="56"/>
      <c r="P101" s="62">
        <f t="shared" ref="P101:P131" si="19">SUM(Q101:R101)</f>
        <v>1</v>
      </c>
      <c r="Q101" s="55">
        <v>1</v>
      </c>
      <c r="R101" s="56"/>
      <c r="S101" s="16">
        <f t="shared" ref="S101:S131" si="20">T101+U101</f>
        <v>1</v>
      </c>
      <c r="T101" s="55">
        <v>1</v>
      </c>
      <c r="U101" s="56"/>
    </row>
    <row r="102" spans="1:21" x14ac:dyDescent="0.2">
      <c r="A102" s="37">
        <v>1999</v>
      </c>
      <c r="B102" s="53">
        <f t="shared" ref="B102:B131" si="21">B101+1</f>
        <v>184</v>
      </c>
      <c r="C102" s="54"/>
      <c r="D102" s="16">
        <f t="shared" si="16"/>
        <v>6</v>
      </c>
      <c r="E102" s="16"/>
      <c r="F102" s="55">
        <v>6</v>
      </c>
      <c r="G102" s="56"/>
      <c r="H102" s="16">
        <f t="shared" si="17"/>
        <v>5</v>
      </c>
      <c r="I102" s="16"/>
      <c r="J102" s="16"/>
      <c r="K102" s="55">
        <v>5</v>
      </c>
      <c r="L102" s="56"/>
      <c r="M102" s="16">
        <f t="shared" si="18"/>
        <v>0</v>
      </c>
      <c r="N102" s="55">
        <v>0</v>
      </c>
      <c r="O102" s="56"/>
      <c r="P102" s="62">
        <f t="shared" si="19"/>
        <v>0</v>
      </c>
      <c r="Q102" s="55">
        <v>0</v>
      </c>
      <c r="R102" s="56"/>
      <c r="S102" s="16">
        <f t="shared" si="20"/>
        <v>0</v>
      </c>
      <c r="T102" s="55">
        <v>0</v>
      </c>
      <c r="U102" s="56"/>
    </row>
    <row r="103" spans="1:21" x14ac:dyDescent="0.2">
      <c r="A103" s="37">
        <v>1999</v>
      </c>
      <c r="B103" s="53">
        <f t="shared" si="21"/>
        <v>185</v>
      </c>
      <c r="C103" s="54"/>
      <c r="D103" s="16">
        <f t="shared" si="16"/>
        <v>2</v>
      </c>
      <c r="E103" s="16"/>
      <c r="F103" s="55">
        <v>2</v>
      </c>
      <c r="G103" s="56"/>
      <c r="H103" s="16">
        <f t="shared" si="17"/>
        <v>1</v>
      </c>
      <c r="I103" s="16"/>
      <c r="J103" s="16"/>
      <c r="K103" s="55">
        <v>1</v>
      </c>
      <c r="L103" s="56"/>
      <c r="M103" s="16">
        <f t="shared" si="18"/>
        <v>0</v>
      </c>
      <c r="N103" s="55">
        <v>0</v>
      </c>
      <c r="O103" s="56"/>
      <c r="P103" s="62">
        <f t="shared" si="19"/>
        <v>2</v>
      </c>
      <c r="Q103" s="55">
        <v>2</v>
      </c>
      <c r="R103" s="56"/>
      <c r="S103" s="16">
        <f t="shared" si="20"/>
        <v>1</v>
      </c>
      <c r="T103" s="55">
        <v>1</v>
      </c>
      <c r="U103" s="56"/>
    </row>
    <row r="104" spans="1:21" x14ac:dyDescent="0.2">
      <c r="A104" s="37">
        <v>1999</v>
      </c>
      <c r="B104" s="53">
        <f t="shared" si="21"/>
        <v>186</v>
      </c>
      <c r="C104" s="54"/>
      <c r="D104" s="16">
        <f t="shared" si="16"/>
        <v>5</v>
      </c>
      <c r="E104" s="16"/>
      <c r="F104" s="55">
        <v>5</v>
      </c>
      <c r="G104" s="56"/>
      <c r="H104" s="16">
        <f t="shared" si="17"/>
        <v>1</v>
      </c>
      <c r="I104" s="16"/>
      <c r="J104" s="16"/>
      <c r="K104" s="55">
        <v>1</v>
      </c>
      <c r="L104" s="56"/>
      <c r="M104" s="16">
        <f t="shared" si="18"/>
        <v>0</v>
      </c>
      <c r="N104" s="55">
        <v>0</v>
      </c>
      <c r="O104" s="56"/>
      <c r="P104" s="62">
        <f t="shared" si="19"/>
        <v>1</v>
      </c>
      <c r="Q104" s="55">
        <v>1</v>
      </c>
      <c r="R104" s="56"/>
      <c r="S104" s="16">
        <f t="shared" si="20"/>
        <v>1</v>
      </c>
      <c r="T104" s="55">
        <v>1</v>
      </c>
      <c r="U104" s="56"/>
    </row>
    <row r="105" spans="1:21" x14ac:dyDescent="0.2">
      <c r="A105" s="37">
        <v>1999</v>
      </c>
      <c r="B105" s="48">
        <f t="shared" si="21"/>
        <v>187</v>
      </c>
      <c r="C105" s="49"/>
      <c r="D105" s="50">
        <f t="shared" si="16"/>
        <v>4</v>
      </c>
      <c r="E105" s="50"/>
      <c r="F105" s="51">
        <v>4</v>
      </c>
      <c r="G105" s="52"/>
      <c r="H105" s="50">
        <f t="shared" si="17"/>
        <v>3</v>
      </c>
      <c r="I105" s="50"/>
      <c r="J105" s="50"/>
      <c r="K105" s="51">
        <v>3</v>
      </c>
      <c r="L105" s="52"/>
      <c r="M105" s="50">
        <f t="shared" si="18"/>
        <v>0</v>
      </c>
      <c r="N105" s="51">
        <v>0</v>
      </c>
      <c r="O105" s="52"/>
      <c r="P105" s="82">
        <f t="shared" si="19"/>
        <v>2</v>
      </c>
      <c r="Q105" s="51">
        <v>2</v>
      </c>
      <c r="R105" s="52"/>
      <c r="S105" s="50">
        <f t="shared" si="20"/>
        <v>1</v>
      </c>
      <c r="T105" s="51">
        <v>1</v>
      </c>
      <c r="U105" s="52"/>
    </row>
    <row r="106" spans="1:21" x14ac:dyDescent="0.2">
      <c r="A106" s="37">
        <v>1999</v>
      </c>
      <c r="B106" s="53">
        <f t="shared" si="21"/>
        <v>188</v>
      </c>
      <c r="C106" s="54"/>
      <c r="D106" s="16">
        <f t="shared" si="16"/>
        <v>6</v>
      </c>
      <c r="E106" s="16"/>
      <c r="F106" s="55">
        <v>6</v>
      </c>
      <c r="G106" s="56"/>
      <c r="H106" s="16">
        <f t="shared" si="17"/>
        <v>3</v>
      </c>
      <c r="I106" s="16"/>
      <c r="J106" s="16"/>
      <c r="K106" s="55">
        <v>3</v>
      </c>
      <c r="L106" s="56"/>
      <c r="M106" s="16">
        <f t="shared" si="18"/>
        <v>0</v>
      </c>
      <c r="N106" s="55">
        <v>0</v>
      </c>
      <c r="O106" s="56"/>
      <c r="P106" s="62">
        <f t="shared" si="19"/>
        <v>2</v>
      </c>
      <c r="Q106" s="55">
        <v>2</v>
      </c>
      <c r="R106" s="56"/>
      <c r="S106" s="16">
        <f t="shared" si="20"/>
        <v>0</v>
      </c>
      <c r="T106" s="55">
        <v>0</v>
      </c>
      <c r="U106" s="56"/>
    </row>
    <row r="107" spans="1:21" x14ac:dyDescent="0.2">
      <c r="A107" s="37">
        <v>1999</v>
      </c>
      <c r="B107" s="53">
        <f t="shared" si="21"/>
        <v>189</v>
      </c>
      <c r="C107" s="54"/>
      <c r="D107" s="16">
        <f t="shared" si="16"/>
        <v>3</v>
      </c>
      <c r="E107" s="16"/>
      <c r="F107" s="55">
        <v>3</v>
      </c>
      <c r="G107" s="56"/>
      <c r="H107" s="16">
        <f t="shared" si="17"/>
        <v>3</v>
      </c>
      <c r="I107" s="16"/>
      <c r="J107" s="16"/>
      <c r="K107" s="55">
        <v>3</v>
      </c>
      <c r="L107" s="56"/>
      <c r="M107" s="16">
        <f t="shared" si="18"/>
        <v>0</v>
      </c>
      <c r="N107" s="55">
        <v>0</v>
      </c>
      <c r="O107" s="56"/>
      <c r="P107" s="62">
        <f t="shared" si="19"/>
        <v>1</v>
      </c>
      <c r="Q107" s="55">
        <v>1</v>
      </c>
      <c r="R107" s="56"/>
      <c r="S107" s="16">
        <f t="shared" si="20"/>
        <v>0</v>
      </c>
      <c r="T107" s="55">
        <v>0</v>
      </c>
      <c r="U107" s="56"/>
    </row>
    <row r="108" spans="1:21" x14ac:dyDescent="0.2">
      <c r="A108" s="37">
        <v>1999</v>
      </c>
      <c r="B108" s="53">
        <f t="shared" si="21"/>
        <v>190</v>
      </c>
      <c r="C108" s="54"/>
      <c r="D108" s="16">
        <f t="shared" si="16"/>
        <v>3</v>
      </c>
      <c r="E108" s="16"/>
      <c r="F108" s="55">
        <v>3</v>
      </c>
      <c r="G108" s="56"/>
      <c r="H108" s="16">
        <f t="shared" si="17"/>
        <v>4</v>
      </c>
      <c r="I108" s="16"/>
      <c r="J108" s="16"/>
      <c r="K108" s="55">
        <v>4</v>
      </c>
      <c r="L108" s="56"/>
      <c r="M108" s="16">
        <f t="shared" si="18"/>
        <v>0</v>
      </c>
      <c r="N108" s="55">
        <v>0</v>
      </c>
      <c r="O108" s="56"/>
      <c r="P108" s="62">
        <f t="shared" si="19"/>
        <v>1</v>
      </c>
      <c r="Q108" s="55">
        <v>1</v>
      </c>
      <c r="R108" s="56"/>
      <c r="S108" s="16">
        <f t="shared" si="20"/>
        <v>0</v>
      </c>
      <c r="T108" s="55">
        <v>0</v>
      </c>
      <c r="U108" s="56"/>
    </row>
    <row r="109" spans="1:21" x14ac:dyDescent="0.2">
      <c r="A109" s="37">
        <v>1999</v>
      </c>
      <c r="B109" s="53">
        <f t="shared" si="21"/>
        <v>191</v>
      </c>
      <c r="C109" s="54"/>
      <c r="D109" s="16">
        <f t="shared" si="16"/>
        <v>4</v>
      </c>
      <c r="E109" s="16"/>
      <c r="F109" s="55">
        <v>4</v>
      </c>
      <c r="G109" s="56"/>
      <c r="H109" s="16">
        <f t="shared" si="17"/>
        <v>5</v>
      </c>
      <c r="I109" s="16"/>
      <c r="J109" s="16"/>
      <c r="K109" s="55">
        <v>5</v>
      </c>
      <c r="L109" s="56"/>
      <c r="M109" s="16">
        <f t="shared" si="18"/>
        <v>0</v>
      </c>
      <c r="N109" s="55">
        <v>0</v>
      </c>
      <c r="O109" s="56"/>
      <c r="P109" s="62">
        <f t="shared" si="19"/>
        <v>1</v>
      </c>
      <c r="Q109" s="55">
        <v>1</v>
      </c>
      <c r="R109" s="56"/>
      <c r="S109" s="16">
        <f t="shared" si="20"/>
        <v>0</v>
      </c>
      <c r="T109" s="55">
        <v>0</v>
      </c>
      <c r="U109" s="56"/>
    </row>
    <row r="110" spans="1:21" x14ac:dyDescent="0.2">
      <c r="A110" s="37">
        <v>1999</v>
      </c>
      <c r="B110" s="48">
        <f t="shared" si="21"/>
        <v>192</v>
      </c>
      <c r="C110" s="49"/>
      <c r="D110" s="50">
        <f t="shared" si="16"/>
        <v>9</v>
      </c>
      <c r="E110" s="50"/>
      <c r="F110" s="51">
        <v>9</v>
      </c>
      <c r="G110" s="52"/>
      <c r="H110" s="50">
        <f t="shared" si="17"/>
        <v>2</v>
      </c>
      <c r="I110" s="50"/>
      <c r="J110" s="50"/>
      <c r="K110" s="51">
        <v>2</v>
      </c>
      <c r="L110" s="52"/>
      <c r="M110" s="50">
        <f t="shared" si="18"/>
        <v>1</v>
      </c>
      <c r="N110" s="51">
        <v>1</v>
      </c>
      <c r="O110" s="52"/>
      <c r="P110" s="82">
        <f t="shared" si="19"/>
        <v>1</v>
      </c>
      <c r="Q110" s="51">
        <v>1</v>
      </c>
      <c r="R110" s="52"/>
      <c r="S110" s="50">
        <f t="shared" si="20"/>
        <v>0</v>
      </c>
      <c r="T110" s="51">
        <v>0</v>
      </c>
      <c r="U110" s="52"/>
    </row>
    <row r="111" spans="1:21" x14ac:dyDescent="0.2">
      <c r="A111" s="37">
        <v>1999</v>
      </c>
      <c r="B111" s="53">
        <f t="shared" si="21"/>
        <v>193</v>
      </c>
      <c r="C111" s="54"/>
      <c r="D111" s="16">
        <f t="shared" si="16"/>
        <v>3</v>
      </c>
      <c r="E111" s="16"/>
      <c r="F111" s="55">
        <v>3</v>
      </c>
      <c r="G111" s="56"/>
      <c r="H111" s="16">
        <f t="shared" si="17"/>
        <v>2</v>
      </c>
      <c r="I111" s="16"/>
      <c r="J111" s="16"/>
      <c r="K111" s="55">
        <v>2</v>
      </c>
      <c r="L111" s="56"/>
      <c r="M111" s="16">
        <f t="shared" si="18"/>
        <v>0</v>
      </c>
      <c r="N111" s="55">
        <v>0</v>
      </c>
      <c r="O111" s="56"/>
      <c r="P111" s="62">
        <f t="shared" si="19"/>
        <v>0</v>
      </c>
      <c r="Q111" s="55">
        <v>0</v>
      </c>
      <c r="R111" s="56"/>
      <c r="S111" s="16">
        <f t="shared" si="20"/>
        <v>0</v>
      </c>
      <c r="T111" s="55">
        <v>0</v>
      </c>
      <c r="U111" s="56"/>
    </row>
    <row r="112" spans="1:21" x14ac:dyDescent="0.2">
      <c r="A112" s="37">
        <v>1999</v>
      </c>
      <c r="B112" s="53">
        <f t="shared" si="21"/>
        <v>194</v>
      </c>
      <c r="C112" s="54"/>
      <c r="D112" s="16">
        <f t="shared" si="16"/>
        <v>8</v>
      </c>
      <c r="E112" s="16"/>
      <c r="F112" s="55">
        <v>8</v>
      </c>
      <c r="G112" s="56"/>
      <c r="H112" s="16">
        <f t="shared" si="17"/>
        <v>8</v>
      </c>
      <c r="I112" s="16"/>
      <c r="J112" s="16"/>
      <c r="K112" s="55">
        <v>8</v>
      </c>
      <c r="L112" s="56"/>
      <c r="M112" s="16">
        <f t="shared" si="18"/>
        <v>1</v>
      </c>
      <c r="N112" s="55">
        <v>1</v>
      </c>
      <c r="O112" s="56"/>
      <c r="P112" s="62">
        <f t="shared" si="19"/>
        <v>0</v>
      </c>
      <c r="Q112" s="55">
        <v>0</v>
      </c>
      <c r="R112" s="56"/>
      <c r="S112" s="16">
        <f t="shared" si="20"/>
        <v>0</v>
      </c>
      <c r="T112" s="55">
        <v>0</v>
      </c>
      <c r="U112" s="56"/>
    </row>
    <row r="113" spans="1:21" x14ac:dyDescent="0.2">
      <c r="A113" s="37">
        <v>1999</v>
      </c>
      <c r="B113" s="53">
        <f t="shared" si="21"/>
        <v>195</v>
      </c>
      <c r="C113" s="54"/>
      <c r="D113" s="16">
        <f t="shared" si="16"/>
        <v>6</v>
      </c>
      <c r="E113" s="16"/>
      <c r="F113" s="55">
        <v>6</v>
      </c>
      <c r="G113" s="56"/>
      <c r="H113" s="16">
        <f t="shared" si="17"/>
        <v>2</v>
      </c>
      <c r="I113" s="16"/>
      <c r="J113" s="16"/>
      <c r="K113" s="55">
        <v>2</v>
      </c>
      <c r="L113" s="56"/>
      <c r="M113" s="16">
        <f t="shared" si="18"/>
        <v>0</v>
      </c>
      <c r="N113" s="55">
        <v>0</v>
      </c>
      <c r="O113" s="56"/>
      <c r="P113" s="62">
        <f t="shared" si="19"/>
        <v>5</v>
      </c>
      <c r="Q113" s="55">
        <v>5</v>
      </c>
      <c r="R113" s="56"/>
      <c r="S113" s="16">
        <f t="shared" si="20"/>
        <v>2</v>
      </c>
      <c r="T113" s="55">
        <v>2</v>
      </c>
      <c r="U113" s="56"/>
    </row>
    <row r="114" spans="1:21" x14ac:dyDescent="0.2">
      <c r="A114" s="37">
        <v>1999</v>
      </c>
      <c r="B114" s="53">
        <f t="shared" si="21"/>
        <v>196</v>
      </c>
      <c r="C114" s="54"/>
      <c r="D114" s="16">
        <f t="shared" si="16"/>
        <v>3</v>
      </c>
      <c r="E114" s="16"/>
      <c r="F114" s="55">
        <v>3</v>
      </c>
      <c r="G114" s="56"/>
      <c r="H114" s="16">
        <f t="shared" si="17"/>
        <v>1</v>
      </c>
      <c r="I114" s="16"/>
      <c r="J114" s="16"/>
      <c r="K114" s="55">
        <v>1</v>
      </c>
      <c r="L114" s="56"/>
      <c r="M114" s="16">
        <f t="shared" si="18"/>
        <v>0</v>
      </c>
      <c r="N114" s="55">
        <v>0</v>
      </c>
      <c r="O114" s="56"/>
      <c r="P114" s="62">
        <f t="shared" si="19"/>
        <v>3</v>
      </c>
      <c r="Q114" s="55">
        <v>3</v>
      </c>
      <c r="R114" s="56"/>
      <c r="S114" s="16">
        <f t="shared" si="20"/>
        <v>0</v>
      </c>
      <c r="T114" s="55">
        <v>0</v>
      </c>
      <c r="U114" s="56"/>
    </row>
    <row r="115" spans="1:21" x14ac:dyDescent="0.2">
      <c r="A115" s="37">
        <v>1999</v>
      </c>
      <c r="B115" s="48">
        <f t="shared" si="21"/>
        <v>197</v>
      </c>
      <c r="C115" s="49"/>
      <c r="D115" s="50">
        <f t="shared" si="16"/>
        <v>1</v>
      </c>
      <c r="E115" s="50"/>
      <c r="F115" s="51">
        <v>1</v>
      </c>
      <c r="G115" s="52"/>
      <c r="H115" s="50">
        <f t="shared" si="17"/>
        <v>3</v>
      </c>
      <c r="I115" s="50"/>
      <c r="J115" s="50"/>
      <c r="K115" s="51">
        <v>3</v>
      </c>
      <c r="L115" s="52"/>
      <c r="M115" s="50">
        <f t="shared" si="18"/>
        <v>0</v>
      </c>
      <c r="N115" s="51">
        <v>0</v>
      </c>
      <c r="O115" s="52"/>
      <c r="P115" s="82">
        <f t="shared" si="19"/>
        <v>4</v>
      </c>
      <c r="Q115" s="51">
        <v>4</v>
      </c>
      <c r="R115" s="52"/>
      <c r="S115" s="50">
        <f t="shared" si="20"/>
        <v>1</v>
      </c>
      <c r="T115" s="51">
        <v>1</v>
      </c>
      <c r="U115" s="52"/>
    </row>
    <row r="116" spans="1:21" x14ac:dyDescent="0.2">
      <c r="A116" s="37">
        <v>1999</v>
      </c>
      <c r="B116" s="53">
        <f t="shared" si="21"/>
        <v>198</v>
      </c>
      <c r="C116" s="54"/>
      <c r="D116" s="16">
        <f t="shared" si="16"/>
        <v>5</v>
      </c>
      <c r="E116" s="16"/>
      <c r="F116" s="55">
        <v>5</v>
      </c>
      <c r="G116" s="56"/>
      <c r="H116" s="16">
        <f t="shared" si="17"/>
        <v>3</v>
      </c>
      <c r="I116" s="16"/>
      <c r="J116" s="16"/>
      <c r="K116" s="55">
        <v>3</v>
      </c>
      <c r="L116" s="56"/>
      <c r="M116" s="16">
        <f t="shared" si="18"/>
        <v>0</v>
      </c>
      <c r="N116" s="55">
        <v>0</v>
      </c>
      <c r="O116" s="56"/>
      <c r="P116" s="62">
        <f t="shared" si="19"/>
        <v>6</v>
      </c>
      <c r="Q116" s="55">
        <v>6</v>
      </c>
      <c r="R116" s="56"/>
      <c r="S116" s="16">
        <f t="shared" si="20"/>
        <v>2</v>
      </c>
      <c r="T116" s="55">
        <v>2</v>
      </c>
      <c r="U116" s="56"/>
    </row>
    <row r="117" spans="1:21" x14ac:dyDescent="0.2">
      <c r="A117" s="37">
        <v>1999</v>
      </c>
      <c r="B117" s="53">
        <f t="shared" si="21"/>
        <v>199</v>
      </c>
      <c r="C117" s="54"/>
      <c r="D117" s="16">
        <f t="shared" si="16"/>
        <v>3</v>
      </c>
      <c r="E117" s="16"/>
      <c r="F117" s="55">
        <v>3</v>
      </c>
      <c r="G117" s="56"/>
      <c r="H117" s="16">
        <f t="shared" si="17"/>
        <v>2</v>
      </c>
      <c r="I117" s="16"/>
      <c r="J117" s="16"/>
      <c r="K117" s="55">
        <v>2</v>
      </c>
      <c r="L117" s="56"/>
      <c r="M117" s="16">
        <f t="shared" si="18"/>
        <v>0</v>
      </c>
      <c r="N117" s="55">
        <v>0</v>
      </c>
      <c r="O117" s="56"/>
      <c r="P117" s="62">
        <f t="shared" si="19"/>
        <v>5</v>
      </c>
      <c r="Q117" s="55">
        <v>5</v>
      </c>
      <c r="R117" s="56"/>
      <c r="S117" s="16">
        <f t="shared" si="20"/>
        <v>1</v>
      </c>
      <c r="T117" s="55">
        <v>1</v>
      </c>
      <c r="U117" s="56"/>
    </row>
    <row r="118" spans="1:21" x14ac:dyDescent="0.2">
      <c r="A118" s="37">
        <v>1999</v>
      </c>
      <c r="B118" s="53">
        <f t="shared" si="21"/>
        <v>200</v>
      </c>
      <c r="C118" s="54"/>
      <c r="D118" s="16">
        <f t="shared" si="16"/>
        <v>5</v>
      </c>
      <c r="E118" s="16"/>
      <c r="F118" s="55">
        <v>5</v>
      </c>
      <c r="G118" s="56"/>
      <c r="H118" s="16">
        <f t="shared" si="17"/>
        <v>3</v>
      </c>
      <c r="I118" s="16"/>
      <c r="J118" s="16"/>
      <c r="K118" s="55">
        <v>3</v>
      </c>
      <c r="L118" s="56"/>
      <c r="M118" s="16">
        <f t="shared" si="18"/>
        <v>0</v>
      </c>
      <c r="N118" s="55">
        <v>0</v>
      </c>
      <c r="O118" s="56"/>
      <c r="P118" s="62">
        <f t="shared" si="19"/>
        <v>4</v>
      </c>
      <c r="Q118" s="55">
        <v>4</v>
      </c>
      <c r="R118" s="56"/>
      <c r="S118" s="16">
        <f t="shared" si="20"/>
        <v>0</v>
      </c>
      <c r="T118" s="55">
        <v>0</v>
      </c>
      <c r="U118" s="56"/>
    </row>
    <row r="119" spans="1:21" x14ac:dyDescent="0.2">
      <c r="A119" s="37">
        <v>1999</v>
      </c>
      <c r="B119" s="53">
        <f t="shared" si="21"/>
        <v>201</v>
      </c>
      <c r="C119" s="54"/>
      <c r="D119" s="16">
        <f t="shared" si="16"/>
        <v>7</v>
      </c>
      <c r="E119" s="16"/>
      <c r="F119" s="55">
        <v>7</v>
      </c>
      <c r="G119" s="56"/>
      <c r="H119" s="16">
        <f t="shared" si="17"/>
        <v>2</v>
      </c>
      <c r="I119" s="16"/>
      <c r="J119" s="16"/>
      <c r="K119" s="55">
        <v>2</v>
      </c>
      <c r="L119" s="56"/>
      <c r="M119" s="16">
        <f t="shared" si="18"/>
        <v>0</v>
      </c>
      <c r="N119" s="55">
        <v>0</v>
      </c>
      <c r="O119" s="56"/>
      <c r="P119" s="62">
        <f t="shared" si="19"/>
        <v>4</v>
      </c>
      <c r="Q119" s="55">
        <v>4</v>
      </c>
      <c r="R119" s="56"/>
      <c r="S119" s="16">
        <f t="shared" si="20"/>
        <v>1</v>
      </c>
      <c r="T119" s="55">
        <v>1</v>
      </c>
      <c r="U119" s="56"/>
    </row>
    <row r="120" spans="1:21" x14ac:dyDescent="0.2">
      <c r="A120" s="37">
        <v>1999</v>
      </c>
      <c r="B120" s="48">
        <f t="shared" si="21"/>
        <v>202</v>
      </c>
      <c r="C120" s="49"/>
      <c r="D120" s="50">
        <f t="shared" si="16"/>
        <v>3</v>
      </c>
      <c r="E120" s="50"/>
      <c r="F120" s="51">
        <v>3</v>
      </c>
      <c r="G120" s="52"/>
      <c r="H120" s="50">
        <f t="shared" si="17"/>
        <v>0</v>
      </c>
      <c r="I120" s="50"/>
      <c r="J120" s="50"/>
      <c r="K120" s="51">
        <v>0</v>
      </c>
      <c r="L120" s="52"/>
      <c r="M120" s="50">
        <f t="shared" si="18"/>
        <v>1</v>
      </c>
      <c r="N120" s="51">
        <v>1</v>
      </c>
      <c r="O120" s="52"/>
      <c r="P120" s="82">
        <f t="shared" si="19"/>
        <v>3</v>
      </c>
      <c r="Q120" s="51">
        <v>3</v>
      </c>
      <c r="R120" s="52"/>
      <c r="S120" s="50">
        <f t="shared" si="20"/>
        <v>0</v>
      </c>
      <c r="T120" s="51">
        <v>0</v>
      </c>
      <c r="U120" s="52"/>
    </row>
    <row r="121" spans="1:21" x14ac:dyDescent="0.2">
      <c r="A121" s="37">
        <v>1999</v>
      </c>
      <c r="B121" s="53">
        <f t="shared" si="21"/>
        <v>203</v>
      </c>
      <c r="C121" s="54"/>
      <c r="D121" s="16">
        <f t="shared" si="16"/>
        <v>4</v>
      </c>
      <c r="E121" s="16"/>
      <c r="F121" s="55">
        <v>4</v>
      </c>
      <c r="G121" s="56"/>
      <c r="H121" s="16">
        <f t="shared" si="17"/>
        <v>3</v>
      </c>
      <c r="I121" s="16"/>
      <c r="J121" s="16"/>
      <c r="K121" s="55">
        <v>3</v>
      </c>
      <c r="L121" s="56"/>
      <c r="M121" s="16">
        <f t="shared" si="18"/>
        <v>0</v>
      </c>
      <c r="N121" s="55">
        <v>0</v>
      </c>
      <c r="O121" s="56"/>
      <c r="P121" s="62">
        <f t="shared" si="19"/>
        <v>8</v>
      </c>
      <c r="Q121" s="55">
        <v>8</v>
      </c>
      <c r="R121" s="56"/>
      <c r="S121" s="16">
        <f t="shared" si="20"/>
        <v>1</v>
      </c>
      <c r="T121" s="55">
        <v>1</v>
      </c>
      <c r="U121" s="56"/>
    </row>
    <row r="122" spans="1:21" x14ac:dyDescent="0.2">
      <c r="A122" s="37">
        <v>1999</v>
      </c>
      <c r="B122" s="53">
        <f t="shared" si="21"/>
        <v>204</v>
      </c>
      <c r="C122" s="54"/>
      <c r="D122" s="16">
        <f t="shared" si="16"/>
        <v>4</v>
      </c>
      <c r="E122" s="16"/>
      <c r="F122" s="55">
        <v>4</v>
      </c>
      <c r="G122" s="56"/>
      <c r="H122" s="16">
        <f t="shared" si="17"/>
        <v>1</v>
      </c>
      <c r="I122" s="16"/>
      <c r="J122" s="16"/>
      <c r="K122" s="55">
        <v>1</v>
      </c>
      <c r="L122" s="56"/>
      <c r="M122" s="16">
        <f t="shared" si="18"/>
        <v>0</v>
      </c>
      <c r="N122" s="55">
        <v>0</v>
      </c>
      <c r="O122" s="56"/>
      <c r="P122" s="62">
        <f t="shared" si="19"/>
        <v>7</v>
      </c>
      <c r="Q122" s="55">
        <v>7</v>
      </c>
      <c r="R122" s="56"/>
      <c r="S122" s="16">
        <f t="shared" si="20"/>
        <v>3</v>
      </c>
      <c r="T122" s="55">
        <v>3</v>
      </c>
      <c r="U122" s="56"/>
    </row>
    <row r="123" spans="1:21" x14ac:dyDescent="0.2">
      <c r="A123" s="37">
        <v>1999</v>
      </c>
      <c r="B123" s="53">
        <f t="shared" si="21"/>
        <v>205</v>
      </c>
      <c r="C123" s="54"/>
      <c r="D123" s="16">
        <f t="shared" si="16"/>
        <v>2</v>
      </c>
      <c r="E123" s="16"/>
      <c r="F123" s="55">
        <v>2</v>
      </c>
      <c r="G123" s="56"/>
      <c r="H123" s="16">
        <f t="shared" si="17"/>
        <v>1</v>
      </c>
      <c r="I123" s="16"/>
      <c r="J123" s="16"/>
      <c r="K123" s="55">
        <v>1</v>
      </c>
      <c r="L123" s="56"/>
      <c r="M123" s="16">
        <f t="shared" si="18"/>
        <v>0</v>
      </c>
      <c r="N123" s="55">
        <v>0</v>
      </c>
      <c r="O123" s="56"/>
      <c r="P123" s="62">
        <f t="shared" si="19"/>
        <v>3</v>
      </c>
      <c r="Q123" s="55">
        <v>3</v>
      </c>
      <c r="R123" s="56"/>
      <c r="S123" s="16">
        <f t="shared" si="20"/>
        <v>1</v>
      </c>
      <c r="T123" s="55">
        <v>1</v>
      </c>
      <c r="U123" s="56"/>
    </row>
    <row r="124" spans="1:21" x14ac:dyDescent="0.2">
      <c r="A124" s="37">
        <v>1999</v>
      </c>
      <c r="B124" s="53">
        <f t="shared" si="21"/>
        <v>206</v>
      </c>
      <c r="C124" s="54"/>
      <c r="D124" s="16">
        <f t="shared" si="16"/>
        <v>2</v>
      </c>
      <c r="E124" s="16"/>
      <c r="F124" s="55">
        <v>2</v>
      </c>
      <c r="G124" s="56"/>
      <c r="H124" s="16">
        <f t="shared" si="17"/>
        <v>1</v>
      </c>
      <c r="I124" s="16"/>
      <c r="J124" s="16"/>
      <c r="K124" s="55">
        <v>1</v>
      </c>
      <c r="L124" s="56"/>
      <c r="M124" s="16">
        <f t="shared" si="18"/>
        <v>1</v>
      </c>
      <c r="N124" s="55">
        <v>1</v>
      </c>
      <c r="O124" s="56"/>
      <c r="P124" s="62">
        <f t="shared" si="19"/>
        <v>4</v>
      </c>
      <c r="Q124" s="55">
        <v>4</v>
      </c>
      <c r="R124" s="56"/>
      <c r="S124" s="16">
        <f t="shared" si="20"/>
        <v>0</v>
      </c>
      <c r="T124" s="55">
        <v>0</v>
      </c>
      <c r="U124" s="56"/>
    </row>
    <row r="125" spans="1:21" x14ac:dyDescent="0.2">
      <c r="A125" s="37">
        <v>1999</v>
      </c>
      <c r="B125" s="48">
        <f t="shared" si="21"/>
        <v>207</v>
      </c>
      <c r="C125" s="49"/>
      <c r="D125" s="50">
        <f t="shared" si="16"/>
        <v>5</v>
      </c>
      <c r="E125" s="50"/>
      <c r="F125" s="51">
        <v>5</v>
      </c>
      <c r="G125" s="52"/>
      <c r="H125" s="50">
        <f t="shared" si="17"/>
        <v>4</v>
      </c>
      <c r="I125" s="50"/>
      <c r="J125" s="50"/>
      <c r="K125" s="51">
        <v>4</v>
      </c>
      <c r="L125" s="52"/>
      <c r="M125" s="50">
        <f t="shared" si="18"/>
        <v>0</v>
      </c>
      <c r="N125" s="51">
        <v>0</v>
      </c>
      <c r="O125" s="52"/>
      <c r="P125" s="82">
        <f t="shared" si="19"/>
        <v>2</v>
      </c>
      <c r="Q125" s="51">
        <v>2</v>
      </c>
      <c r="R125" s="52"/>
      <c r="S125" s="50">
        <f t="shared" si="20"/>
        <v>1</v>
      </c>
      <c r="T125" s="51">
        <v>1</v>
      </c>
      <c r="U125" s="52"/>
    </row>
    <row r="126" spans="1:21" x14ac:dyDescent="0.2">
      <c r="A126" s="37">
        <v>1999</v>
      </c>
      <c r="B126" s="53">
        <f t="shared" si="21"/>
        <v>208</v>
      </c>
      <c r="C126" s="54"/>
      <c r="D126" s="16">
        <f t="shared" si="16"/>
        <v>5</v>
      </c>
      <c r="E126" s="16"/>
      <c r="F126" s="55">
        <v>5</v>
      </c>
      <c r="G126" s="56"/>
      <c r="H126" s="16">
        <f t="shared" si="17"/>
        <v>1</v>
      </c>
      <c r="I126" s="16"/>
      <c r="J126" s="16"/>
      <c r="K126" s="55">
        <v>1</v>
      </c>
      <c r="L126" s="56"/>
      <c r="M126" s="16">
        <f t="shared" si="18"/>
        <v>0</v>
      </c>
      <c r="N126" s="55">
        <v>0</v>
      </c>
      <c r="O126" s="56"/>
      <c r="P126" s="62">
        <f t="shared" si="19"/>
        <v>3</v>
      </c>
      <c r="Q126" s="55">
        <v>3</v>
      </c>
      <c r="R126" s="56"/>
      <c r="S126" s="16">
        <f t="shared" si="20"/>
        <v>0</v>
      </c>
      <c r="T126" s="55">
        <v>0</v>
      </c>
      <c r="U126" s="56"/>
    </row>
    <row r="127" spans="1:21" x14ac:dyDescent="0.2">
      <c r="A127" s="37">
        <v>1999</v>
      </c>
      <c r="B127" s="53">
        <f t="shared" si="21"/>
        <v>209</v>
      </c>
      <c r="C127" s="54"/>
      <c r="D127" s="16">
        <f t="shared" si="16"/>
        <v>1</v>
      </c>
      <c r="E127" s="16"/>
      <c r="F127" s="55">
        <v>1</v>
      </c>
      <c r="G127" s="56"/>
      <c r="H127" s="16">
        <f t="shared" si="17"/>
        <v>1</v>
      </c>
      <c r="I127" s="16"/>
      <c r="J127" s="16"/>
      <c r="K127" s="55">
        <v>1</v>
      </c>
      <c r="L127" s="56"/>
      <c r="M127" s="16">
        <f t="shared" si="18"/>
        <v>0</v>
      </c>
      <c r="N127" s="55">
        <v>0</v>
      </c>
      <c r="O127" s="56"/>
      <c r="P127" s="54">
        <f t="shared" si="19"/>
        <v>8</v>
      </c>
      <c r="Q127" s="55">
        <v>8</v>
      </c>
      <c r="R127" s="56"/>
      <c r="S127" s="37">
        <f t="shared" si="20"/>
        <v>5</v>
      </c>
      <c r="T127" s="55">
        <v>5</v>
      </c>
      <c r="U127" s="56"/>
    </row>
    <row r="128" spans="1:21" x14ac:dyDescent="0.2">
      <c r="A128" s="37">
        <v>1999</v>
      </c>
      <c r="B128" s="53">
        <f t="shared" si="21"/>
        <v>210</v>
      </c>
      <c r="C128" s="54"/>
      <c r="D128" s="16">
        <f t="shared" si="16"/>
        <v>3</v>
      </c>
      <c r="E128" s="16"/>
      <c r="F128" s="55">
        <v>3</v>
      </c>
      <c r="G128" s="56"/>
      <c r="H128" s="16">
        <f t="shared" si="17"/>
        <v>0</v>
      </c>
      <c r="I128" s="16"/>
      <c r="J128" s="16"/>
      <c r="K128" s="55">
        <v>0</v>
      </c>
      <c r="L128" s="56"/>
      <c r="M128" s="16">
        <f t="shared" si="18"/>
        <v>0</v>
      </c>
      <c r="N128" s="55">
        <v>0</v>
      </c>
      <c r="O128" s="56"/>
      <c r="P128" s="54">
        <f t="shared" si="19"/>
        <v>3</v>
      </c>
      <c r="Q128" s="55">
        <v>3</v>
      </c>
      <c r="R128" s="56"/>
      <c r="S128" s="37">
        <f t="shared" si="20"/>
        <v>0</v>
      </c>
      <c r="T128" s="55">
        <v>0</v>
      </c>
      <c r="U128" s="56"/>
    </row>
    <row r="129" spans="1:21" x14ac:dyDescent="0.2">
      <c r="A129" s="37">
        <v>1999</v>
      </c>
      <c r="B129" s="53">
        <f t="shared" si="21"/>
        <v>211</v>
      </c>
      <c r="C129" s="54"/>
      <c r="D129" s="16">
        <f t="shared" si="16"/>
        <v>0</v>
      </c>
      <c r="E129" s="16"/>
      <c r="F129" s="55">
        <v>0</v>
      </c>
      <c r="G129" s="56"/>
      <c r="H129" s="16">
        <f t="shared" si="17"/>
        <v>0</v>
      </c>
      <c r="I129" s="16"/>
      <c r="J129" s="16"/>
      <c r="K129" s="55">
        <v>0</v>
      </c>
      <c r="L129" s="56"/>
      <c r="M129" s="16">
        <f t="shared" si="18"/>
        <v>0</v>
      </c>
      <c r="N129" s="55">
        <v>0</v>
      </c>
      <c r="O129" s="56"/>
      <c r="P129" s="54">
        <f t="shared" si="19"/>
        <v>0</v>
      </c>
      <c r="Q129" s="55">
        <v>0</v>
      </c>
      <c r="R129" s="56"/>
      <c r="S129" s="37">
        <f t="shared" si="20"/>
        <v>0</v>
      </c>
      <c r="T129" s="55">
        <v>0</v>
      </c>
      <c r="U129" s="56"/>
    </row>
    <row r="130" spans="1:21" x14ac:dyDescent="0.2">
      <c r="A130" s="37">
        <v>1999</v>
      </c>
      <c r="B130" s="53">
        <f t="shared" si="21"/>
        <v>212</v>
      </c>
      <c r="C130" s="54"/>
      <c r="D130" s="16">
        <f t="shared" si="16"/>
        <v>5</v>
      </c>
      <c r="E130" s="16"/>
      <c r="F130" s="55">
        <v>5</v>
      </c>
      <c r="G130" s="56"/>
      <c r="H130" s="16">
        <f t="shared" si="17"/>
        <v>0</v>
      </c>
      <c r="I130" s="16"/>
      <c r="J130" s="16"/>
      <c r="K130" s="55">
        <v>0</v>
      </c>
      <c r="L130" s="56"/>
      <c r="M130" s="16">
        <f t="shared" si="18"/>
        <v>0</v>
      </c>
      <c r="N130" s="55">
        <v>0</v>
      </c>
      <c r="O130" s="56"/>
      <c r="P130" s="54">
        <f t="shared" si="19"/>
        <v>6</v>
      </c>
      <c r="Q130" s="55">
        <v>6</v>
      </c>
      <c r="R130" s="56"/>
      <c r="S130" s="37">
        <f t="shared" si="20"/>
        <v>2</v>
      </c>
      <c r="T130" s="55">
        <v>2</v>
      </c>
      <c r="U130" s="56"/>
    </row>
    <row r="131" spans="1:21" ht="13.5" thickBot="1" x14ac:dyDescent="0.25">
      <c r="A131" s="37">
        <v>1999</v>
      </c>
      <c r="B131" s="53">
        <f t="shared" si="21"/>
        <v>213</v>
      </c>
      <c r="C131" s="71"/>
      <c r="D131" s="61">
        <f t="shared" si="16"/>
        <v>3</v>
      </c>
      <c r="E131" s="61"/>
      <c r="F131" s="59">
        <v>3</v>
      </c>
      <c r="G131" s="60"/>
      <c r="H131" s="61">
        <f t="shared" si="17"/>
        <v>0</v>
      </c>
      <c r="I131" s="61"/>
      <c r="J131" s="61"/>
      <c r="K131" s="59">
        <v>0</v>
      </c>
      <c r="L131" s="60"/>
      <c r="M131" s="61">
        <f t="shared" si="18"/>
        <v>0</v>
      </c>
      <c r="N131" s="59">
        <v>0</v>
      </c>
      <c r="O131" s="60"/>
      <c r="P131" s="71">
        <f t="shared" si="19"/>
        <v>12</v>
      </c>
      <c r="Q131" s="59">
        <v>12</v>
      </c>
      <c r="R131" s="60"/>
      <c r="S131" s="85">
        <f t="shared" si="20"/>
        <v>1</v>
      </c>
      <c r="T131" s="59">
        <v>1</v>
      </c>
      <c r="U131" s="60"/>
    </row>
    <row r="132" spans="1:21" ht="13.5" thickTop="1" x14ac:dyDescent="0.2">
      <c r="A132" s="37">
        <v>1999</v>
      </c>
      <c r="B132" s="53">
        <v>214</v>
      </c>
      <c r="C132" s="54"/>
      <c r="D132" s="16">
        <f t="shared" ref="D132:D147" si="22">F132+G132</f>
        <v>1</v>
      </c>
      <c r="E132" s="16"/>
      <c r="F132" s="55">
        <v>1</v>
      </c>
      <c r="G132" s="56"/>
      <c r="H132" s="16">
        <f t="shared" ref="H132:H162" si="23">SUM(K132:L132)</f>
        <v>1</v>
      </c>
      <c r="I132" s="16"/>
      <c r="J132" s="16"/>
      <c r="K132" s="55">
        <v>1</v>
      </c>
      <c r="L132" s="56"/>
      <c r="M132" s="16">
        <f t="shared" ref="M132:M162" si="24">N132+O132</f>
        <v>0</v>
      </c>
      <c r="N132" s="55"/>
      <c r="O132" s="56"/>
      <c r="P132" s="62">
        <f t="shared" ref="P132:P162" si="25">SUM(Q132:R132)</f>
        <v>2</v>
      </c>
      <c r="Q132" s="55">
        <v>2</v>
      </c>
      <c r="R132" s="56"/>
      <c r="S132" s="16">
        <f t="shared" ref="S132:S162" si="26">T132+U132</f>
        <v>0</v>
      </c>
      <c r="T132" s="55">
        <v>0</v>
      </c>
      <c r="U132" s="56"/>
    </row>
    <row r="133" spans="1:21" x14ac:dyDescent="0.2">
      <c r="A133" s="37">
        <v>1999</v>
      </c>
      <c r="B133" s="53">
        <f t="shared" ref="B133:B162" si="27">B132+1</f>
        <v>215</v>
      </c>
      <c r="C133" s="54"/>
      <c r="D133" s="16">
        <f t="shared" si="22"/>
        <v>2</v>
      </c>
      <c r="E133" s="16"/>
      <c r="F133" s="55">
        <v>2</v>
      </c>
      <c r="G133" s="56"/>
      <c r="H133" s="16">
        <f t="shared" si="23"/>
        <v>1</v>
      </c>
      <c r="I133" s="16"/>
      <c r="J133" s="16"/>
      <c r="K133" s="55">
        <v>1</v>
      </c>
      <c r="L133" s="56"/>
      <c r="M133" s="16">
        <f t="shared" si="24"/>
        <v>0</v>
      </c>
      <c r="N133" s="55"/>
      <c r="O133" s="56"/>
      <c r="P133" s="62">
        <f t="shared" si="25"/>
        <v>1</v>
      </c>
      <c r="Q133" s="55">
        <v>1</v>
      </c>
      <c r="R133" s="56"/>
      <c r="S133" s="16">
        <f t="shared" si="26"/>
        <v>1</v>
      </c>
      <c r="T133" s="55">
        <v>1</v>
      </c>
      <c r="U133" s="56"/>
    </row>
    <row r="134" spans="1:21" x14ac:dyDescent="0.2">
      <c r="A134" s="37">
        <v>1999</v>
      </c>
      <c r="B134" s="53">
        <f t="shared" si="27"/>
        <v>216</v>
      </c>
      <c r="C134" s="54"/>
      <c r="D134" s="16">
        <f t="shared" si="22"/>
        <v>3</v>
      </c>
      <c r="E134" s="16"/>
      <c r="F134" s="55">
        <v>3</v>
      </c>
      <c r="G134" s="56"/>
      <c r="H134" s="16">
        <f t="shared" si="23"/>
        <v>1</v>
      </c>
      <c r="I134" s="16"/>
      <c r="J134" s="16"/>
      <c r="K134" s="55">
        <v>1</v>
      </c>
      <c r="L134" s="56"/>
      <c r="M134" s="16">
        <f t="shared" si="24"/>
        <v>0</v>
      </c>
      <c r="N134" s="55"/>
      <c r="O134" s="56"/>
      <c r="P134" s="62">
        <f t="shared" si="25"/>
        <v>-1</v>
      </c>
      <c r="Q134" s="55">
        <v>-1</v>
      </c>
      <c r="R134" s="56"/>
      <c r="S134" s="16">
        <f t="shared" si="26"/>
        <v>0</v>
      </c>
      <c r="T134" s="55">
        <v>0</v>
      </c>
      <c r="U134" s="56"/>
    </row>
    <row r="135" spans="1:21" x14ac:dyDescent="0.2">
      <c r="A135" s="37">
        <v>1999</v>
      </c>
      <c r="B135" s="53">
        <f t="shared" si="27"/>
        <v>217</v>
      </c>
      <c r="C135" s="54"/>
      <c r="D135" s="16">
        <f t="shared" si="22"/>
        <v>0</v>
      </c>
      <c r="E135" s="16"/>
      <c r="F135" s="55">
        <v>0</v>
      </c>
      <c r="G135" s="56"/>
      <c r="H135" s="16">
        <f t="shared" si="23"/>
        <v>0</v>
      </c>
      <c r="I135" s="16"/>
      <c r="J135" s="16"/>
      <c r="K135" s="55">
        <v>0</v>
      </c>
      <c r="L135" s="56"/>
      <c r="M135" s="16">
        <f t="shared" si="24"/>
        <v>0</v>
      </c>
      <c r="N135" s="55"/>
      <c r="O135" s="56"/>
      <c r="P135" s="62">
        <f t="shared" si="25"/>
        <v>1</v>
      </c>
      <c r="Q135" s="55">
        <v>1</v>
      </c>
      <c r="R135" s="56"/>
      <c r="S135" s="16">
        <f t="shared" si="26"/>
        <v>0</v>
      </c>
      <c r="T135" s="55">
        <v>0</v>
      </c>
      <c r="U135" s="56"/>
    </row>
    <row r="136" spans="1:21" x14ac:dyDescent="0.2">
      <c r="A136" s="37">
        <v>1999</v>
      </c>
      <c r="B136" s="48">
        <f t="shared" si="27"/>
        <v>218</v>
      </c>
      <c r="C136" s="49"/>
      <c r="D136" s="50">
        <f t="shared" si="22"/>
        <v>0</v>
      </c>
      <c r="E136" s="50"/>
      <c r="F136" s="51">
        <v>0</v>
      </c>
      <c r="G136" s="52"/>
      <c r="H136" s="50">
        <f t="shared" si="23"/>
        <v>0</v>
      </c>
      <c r="I136" s="50"/>
      <c r="J136" s="50"/>
      <c r="K136" s="51">
        <v>0</v>
      </c>
      <c r="L136" s="52"/>
      <c r="M136" s="50">
        <f t="shared" si="24"/>
        <v>0</v>
      </c>
      <c r="N136" s="51"/>
      <c r="O136" s="52"/>
      <c r="P136" s="82">
        <f t="shared" si="25"/>
        <v>5</v>
      </c>
      <c r="Q136" s="51">
        <v>5</v>
      </c>
      <c r="R136" s="52"/>
      <c r="S136" s="50">
        <f t="shared" si="26"/>
        <v>2</v>
      </c>
      <c r="T136" s="51">
        <v>2</v>
      </c>
      <c r="U136" s="52"/>
    </row>
    <row r="137" spans="1:21" x14ac:dyDescent="0.2">
      <c r="A137" s="37">
        <v>1999</v>
      </c>
      <c r="B137" s="53">
        <f t="shared" si="27"/>
        <v>219</v>
      </c>
      <c r="C137" s="54"/>
      <c r="D137" s="16">
        <f t="shared" si="22"/>
        <v>0</v>
      </c>
      <c r="E137" s="16"/>
      <c r="F137" s="55">
        <v>0</v>
      </c>
      <c r="G137" s="56"/>
      <c r="H137" s="16">
        <f t="shared" si="23"/>
        <v>0</v>
      </c>
      <c r="I137" s="16"/>
      <c r="J137" s="16"/>
      <c r="K137" s="55">
        <v>0</v>
      </c>
      <c r="L137" s="56"/>
      <c r="M137" s="16">
        <f t="shared" si="24"/>
        <v>0</v>
      </c>
      <c r="N137" s="55"/>
      <c r="O137" s="56"/>
      <c r="P137" s="62">
        <f t="shared" si="25"/>
        <v>3</v>
      </c>
      <c r="Q137" s="55">
        <v>3</v>
      </c>
      <c r="R137" s="56"/>
      <c r="S137" s="16">
        <f t="shared" si="26"/>
        <v>2</v>
      </c>
      <c r="T137" s="55">
        <v>2</v>
      </c>
      <c r="U137" s="56"/>
    </row>
    <row r="138" spans="1:21" x14ac:dyDescent="0.2">
      <c r="A138" s="37">
        <v>1999</v>
      </c>
      <c r="B138" s="53">
        <f t="shared" si="27"/>
        <v>220</v>
      </c>
      <c r="C138" s="54"/>
      <c r="D138" s="16">
        <f t="shared" si="22"/>
        <v>1</v>
      </c>
      <c r="E138" s="16"/>
      <c r="F138" s="55">
        <v>1</v>
      </c>
      <c r="G138" s="56"/>
      <c r="H138" s="16">
        <f t="shared" si="23"/>
        <v>0</v>
      </c>
      <c r="I138" s="16"/>
      <c r="J138" s="16"/>
      <c r="K138" s="55">
        <v>0</v>
      </c>
      <c r="L138" s="56"/>
      <c r="M138" s="16">
        <f t="shared" si="24"/>
        <v>0</v>
      </c>
      <c r="N138" s="55"/>
      <c r="O138" s="56"/>
      <c r="P138" s="62">
        <f t="shared" si="25"/>
        <v>2</v>
      </c>
      <c r="Q138" s="55">
        <v>2</v>
      </c>
      <c r="R138" s="56"/>
      <c r="S138" s="16">
        <f t="shared" si="26"/>
        <v>0</v>
      </c>
      <c r="T138" s="55">
        <v>0</v>
      </c>
      <c r="U138" s="56"/>
    </row>
    <row r="139" spans="1:21" s="90" customFormat="1" x14ac:dyDescent="0.2">
      <c r="A139" s="37">
        <v>1999</v>
      </c>
      <c r="B139" s="87">
        <f t="shared" si="27"/>
        <v>221</v>
      </c>
      <c r="C139" s="88"/>
      <c r="D139" s="89">
        <f t="shared" si="22"/>
        <v>1</v>
      </c>
      <c r="E139" s="89"/>
      <c r="F139" s="91">
        <v>1</v>
      </c>
      <c r="G139" s="92"/>
      <c r="H139" s="89">
        <f t="shared" si="23"/>
        <v>0</v>
      </c>
      <c r="I139" s="89"/>
      <c r="J139" s="89"/>
      <c r="K139" s="91">
        <v>0</v>
      </c>
      <c r="L139" s="92"/>
      <c r="M139" s="89">
        <f t="shared" si="24"/>
        <v>0</v>
      </c>
      <c r="N139" s="91"/>
      <c r="O139" s="92"/>
      <c r="P139" s="93">
        <f t="shared" si="25"/>
        <v>0</v>
      </c>
      <c r="Q139" s="91">
        <v>0</v>
      </c>
      <c r="R139" s="92"/>
      <c r="S139" s="89">
        <f t="shared" si="26"/>
        <v>-1</v>
      </c>
      <c r="T139" s="91">
        <v>-1</v>
      </c>
      <c r="U139" s="92"/>
    </row>
    <row r="140" spans="1:21" x14ac:dyDescent="0.2">
      <c r="A140" s="37">
        <v>1999</v>
      </c>
      <c r="B140" s="53">
        <f t="shared" si="27"/>
        <v>222</v>
      </c>
      <c r="C140" s="54"/>
      <c r="D140" s="16">
        <f t="shared" si="22"/>
        <v>0</v>
      </c>
      <c r="E140" s="16"/>
      <c r="F140" s="55">
        <v>0</v>
      </c>
      <c r="G140" s="56"/>
      <c r="H140" s="16">
        <f t="shared" si="23"/>
        <v>0</v>
      </c>
      <c r="I140" s="16"/>
      <c r="J140" s="16"/>
      <c r="K140" s="55">
        <v>0</v>
      </c>
      <c r="L140" s="56"/>
      <c r="M140" s="16">
        <f t="shared" si="24"/>
        <v>0</v>
      </c>
      <c r="N140" s="55"/>
      <c r="O140" s="56"/>
      <c r="P140" s="62">
        <f t="shared" si="25"/>
        <v>1</v>
      </c>
      <c r="Q140" s="55">
        <v>1</v>
      </c>
      <c r="R140" s="56"/>
      <c r="S140" s="16">
        <f t="shared" si="26"/>
        <v>1</v>
      </c>
      <c r="T140" s="55">
        <v>1</v>
      </c>
      <c r="U140" s="56"/>
    </row>
    <row r="141" spans="1:21" x14ac:dyDescent="0.2">
      <c r="A141" s="37">
        <v>1999</v>
      </c>
      <c r="B141" s="48">
        <f t="shared" si="27"/>
        <v>223</v>
      </c>
      <c r="C141" s="49"/>
      <c r="D141" s="50">
        <f t="shared" si="22"/>
        <v>1</v>
      </c>
      <c r="E141" s="50"/>
      <c r="F141" s="51">
        <v>1</v>
      </c>
      <c r="G141" s="52"/>
      <c r="H141" s="50">
        <f t="shared" si="23"/>
        <v>0</v>
      </c>
      <c r="I141" s="50"/>
      <c r="J141" s="50"/>
      <c r="K141" s="51">
        <v>0</v>
      </c>
      <c r="L141" s="52"/>
      <c r="M141" s="50">
        <f t="shared" si="24"/>
        <v>0</v>
      </c>
      <c r="N141" s="51"/>
      <c r="O141" s="52"/>
      <c r="P141" s="82">
        <f t="shared" si="25"/>
        <v>2</v>
      </c>
      <c r="Q141" s="51">
        <v>2</v>
      </c>
      <c r="R141" s="52"/>
      <c r="S141" s="50">
        <f t="shared" si="26"/>
        <v>2</v>
      </c>
      <c r="T141" s="51">
        <v>2</v>
      </c>
      <c r="U141" s="52"/>
    </row>
    <row r="142" spans="1:21" x14ac:dyDescent="0.2">
      <c r="A142" s="37">
        <v>1999</v>
      </c>
      <c r="B142" s="53">
        <f t="shared" si="27"/>
        <v>224</v>
      </c>
      <c r="C142" s="54"/>
      <c r="D142" s="16">
        <f t="shared" si="22"/>
        <v>0</v>
      </c>
      <c r="E142" s="16"/>
      <c r="F142" s="55">
        <v>0</v>
      </c>
      <c r="G142" s="56"/>
      <c r="H142" s="16">
        <f t="shared" si="23"/>
        <v>0</v>
      </c>
      <c r="I142" s="16"/>
      <c r="J142" s="16"/>
      <c r="K142" s="55">
        <v>0</v>
      </c>
      <c r="L142" s="56"/>
      <c r="M142" s="16">
        <f t="shared" si="24"/>
        <v>0</v>
      </c>
      <c r="N142" s="55"/>
      <c r="O142" s="56"/>
      <c r="P142" s="62">
        <f t="shared" si="25"/>
        <v>3</v>
      </c>
      <c r="Q142" s="55">
        <v>3</v>
      </c>
      <c r="R142" s="56"/>
      <c r="S142" s="16">
        <f t="shared" si="26"/>
        <v>0</v>
      </c>
      <c r="T142" s="55">
        <v>0</v>
      </c>
      <c r="U142" s="56"/>
    </row>
    <row r="143" spans="1:21" x14ac:dyDescent="0.2">
      <c r="A143" s="37">
        <v>1999</v>
      </c>
      <c r="B143" s="53">
        <f t="shared" si="27"/>
        <v>225</v>
      </c>
      <c r="C143" s="54"/>
      <c r="D143" s="16">
        <f t="shared" si="22"/>
        <v>1</v>
      </c>
      <c r="E143" s="16"/>
      <c r="F143" s="55">
        <v>1</v>
      </c>
      <c r="G143" s="56"/>
      <c r="H143" s="16">
        <f t="shared" si="23"/>
        <v>0</v>
      </c>
      <c r="I143" s="16"/>
      <c r="J143" s="16"/>
      <c r="K143" s="55">
        <v>0</v>
      </c>
      <c r="L143" s="56"/>
      <c r="M143" s="16">
        <f t="shared" si="24"/>
        <v>0</v>
      </c>
      <c r="N143" s="55"/>
      <c r="O143" s="56"/>
      <c r="P143" s="62">
        <f t="shared" si="25"/>
        <v>6</v>
      </c>
      <c r="Q143" s="55">
        <v>6</v>
      </c>
      <c r="R143" s="56"/>
      <c r="S143" s="16">
        <f t="shared" si="26"/>
        <v>3</v>
      </c>
      <c r="T143" s="55">
        <v>3</v>
      </c>
      <c r="U143" s="56"/>
    </row>
    <row r="144" spans="1:21" x14ac:dyDescent="0.2">
      <c r="A144" s="37">
        <v>1999</v>
      </c>
      <c r="B144" s="53">
        <f t="shared" si="27"/>
        <v>226</v>
      </c>
      <c r="C144" s="54"/>
      <c r="D144" s="16">
        <f t="shared" si="22"/>
        <v>1</v>
      </c>
      <c r="E144" s="16"/>
      <c r="F144" s="55">
        <v>1</v>
      </c>
      <c r="G144" s="56"/>
      <c r="H144" s="16">
        <f t="shared" si="23"/>
        <v>0</v>
      </c>
      <c r="I144" s="16"/>
      <c r="J144" s="16"/>
      <c r="K144" s="55">
        <v>0</v>
      </c>
      <c r="L144" s="56"/>
      <c r="M144" s="16">
        <f t="shared" si="24"/>
        <v>0</v>
      </c>
      <c r="N144" s="55"/>
      <c r="O144" s="56"/>
      <c r="P144" s="62">
        <f t="shared" si="25"/>
        <v>3</v>
      </c>
      <c r="Q144" s="55">
        <v>3</v>
      </c>
      <c r="R144" s="56"/>
      <c r="S144" s="16">
        <f t="shared" si="26"/>
        <v>2</v>
      </c>
      <c r="T144" s="55">
        <v>2</v>
      </c>
      <c r="U144" s="56"/>
    </row>
    <row r="145" spans="1:21" x14ac:dyDescent="0.2">
      <c r="A145" s="37">
        <v>1999</v>
      </c>
      <c r="B145" s="53">
        <f t="shared" si="27"/>
        <v>227</v>
      </c>
      <c r="C145" s="54"/>
      <c r="D145" s="16">
        <f t="shared" si="22"/>
        <v>0</v>
      </c>
      <c r="E145" s="16"/>
      <c r="F145" s="55">
        <v>0</v>
      </c>
      <c r="G145" s="56"/>
      <c r="H145" s="16">
        <f t="shared" si="23"/>
        <v>0</v>
      </c>
      <c r="I145" s="16"/>
      <c r="J145" s="16"/>
      <c r="K145" s="55">
        <v>0</v>
      </c>
      <c r="L145" s="56"/>
      <c r="M145" s="16">
        <f t="shared" si="24"/>
        <v>0</v>
      </c>
      <c r="N145" s="55"/>
      <c r="O145" s="56"/>
      <c r="P145" s="62">
        <f t="shared" si="25"/>
        <v>4</v>
      </c>
      <c r="Q145" s="55">
        <v>4</v>
      </c>
      <c r="R145" s="56"/>
      <c r="S145" s="16">
        <f t="shared" si="26"/>
        <v>1</v>
      </c>
      <c r="T145" s="55">
        <v>1</v>
      </c>
      <c r="U145" s="56"/>
    </row>
    <row r="146" spans="1:21" x14ac:dyDescent="0.2">
      <c r="A146" s="37">
        <v>1999</v>
      </c>
      <c r="B146" s="48">
        <f t="shared" si="27"/>
        <v>228</v>
      </c>
      <c r="C146" s="49"/>
      <c r="D146" s="50">
        <f t="shared" si="22"/>
        <v>0</v>
      </c>
      <c r="E146" s="50"/>
      <c r="F146" s="51">
        <v>0</v>
      </c>
      <c r="G146" s="52"/>
      <c r="H146" s="50">
        <f t="shared" si="23"/>
        <v>0</v>
      </c>
      <c r="I146" s="50"/>
      <c r="J146" s="50"/>
      <c r="K146" s="51">
        <v>0</v>
      </c>
      <c r="L146" s="52"/>
      <c r="M146" s="50">
        <f t="shared" si="24"/>
        <v>0</v>
      </c>
      <c r="N146" s="51"/>
      <c r="O146" s="52"/>
      <c r="P146" s="82">
        <f t="shared" si="25"/>
        <v>7</v>
      </c>
      <c r="Q146" s="51">
        <v>7</v>
      </c>
      <c r="R146" s="52"/>
      <c r="S146" s="50">
        <f t="shared" si="26"/>
        <v>2</v>
      </c>
      <c r="T146" s="51">
        <v>2</v>
      </c>
      <c r="U146" s="52"/>
    </row>
    <row r="147" spans="1:21" x14ac:dyDescent="0.2">
      <c r="A147" s="37">
        <v>1999</v>
      </c>
      <c r="B147" s="53">
        <f t="shared" si="27"/>
        <v>229</v>
      </c>
      <c r="C147" s="54"/>
      <c r="D147" s="16">
        <f t="shared" si="22"/>
        <v>0</v>
      </c>
      <c r="E147" s="16"/>
      <c r="F147" s="55">
        <v>0</v>
      </c>
      <c r="G147" s="56"/>
      <c r="H147" s="16">
        <f t="shared" si="23"/>
        <v>0</v>
      </c>
      <c r="I147" s="16"/>
      <c r="J147" s="16"/>
      <c r="K147" s="55">
        <v>0</v>
      </c>
      <c r="L147" s="56"/>
      <c r="M147" s="16">
        <f t="shared" si="24"/>
        <v>0</v>
      </c>
      <c r="N147" s="55"/>
      <c r="O147" s="56"/>
      <c r="P147" s="62">
        <f t="shared" si="25"/>
        <v>4</v>
      </c>
      <c r="Q147" s="55">
        <v>4</v>
      </c>
      <c r="R147" s="56"/>
      <c r="S147" s="16">
        <f t="shared" si="26"/>
        <v>2</v>
      </c>
      <c r="T147" s="55">
        <v>2</v>
      </c>
      <c r="U147" s="56"/>
    </row>
    <row r="148" spans="1:21" x14ac:dyDescent="0.2">
      <c r="A148" s="37">
        <v>1999</v>
      </c>
      <c r="B148" s="53">
        <f t="shared" si="27"/>
        <v>230</v>
      </c>
      <c r="C148" s="54"/>
      <c r="D148" s="16">
        <f>F148+G148</f>
        <v>0</v>
      </c>
      <c r="E148" s="16"/>
      <c r="F148" s="55">
        <v>0</v>
      </c>
      <c r="G148" s="56"/>
      <c r="H148" s="16">
        <f t="shared" si="23"/>
        <v>0</v>
      </c>
      <c r="I148" s="16"/>
      <c r="J148" s="16"/>
      <c r="K148" s="55">
        <v>0</v>
      </c>
      <c r="L148" s="56"/>
      <c r="M148" s="16">
        <f t="shared" si="24"/>
        <v>0</v>
      </c>
      <c r="N148" s="55"/>
      <c r="O148" s="56"/>
      <c r="P148" s="62">
        <f t="shared" si="25"/>
        <v>2</v>
      </c>
      <c r="Q148" s="55">
        <v>2</v>
      </c>
      <c r="R148" s="56"/>
      <c r="S148" s="16">
        <f t="shared" si="26"/>
        <v>0</v>
      </c>
      <c r="T148" s="55">
        <v>0</v>
      </c>
      <c r="U148" s="56"/>
    </row>
    <row r="149" spans="1:21" x14ac:dyDescent="0.2">
      <c r="A149" s="37">
        <v>1999</v>
      </c>
      <c r="B149" s="53">
        <f t="shared" si="27"/>
        <v>231</v>
      </c>
      <c r="C149" s="54"/>
      <c r="D149" s="16"/>
      <c r="E149" s="16">
        <f t="shared" ref="E149:E162" si="28">F149+G149</f>
        <v>0</v>
      </c>
      <c r="F149" s="55">
        <v>0</v>
      </c>
      <c r="G149" s="56"/>
      <c r="H149" s="16">
        <f t="shared" si="23"/>
        <v>0</v>
      </c>
      <c r="I149" s="16"/>
      <c r="J149" s="16"/>
      <c r="K149" s="55">
        <v>0</v>
      </c>
      <c r="L149" s="56"/>
      <c r="M149" s="16">
        <f t="shared" si="24"/>
        <v>0</v>
      </c>
      <c r="N149" s="55"/>
      <c r="O149" s="56"/>
      <c r="P149" s="62">
        <f t="shared" si="25"/>
        <v>2</v>
      </c>
      <c r="Q149" s="55">
        <v>2</v>
      </c>
      <c r="R149" s="56"/>
      <c r="S149" s="16">
        <f t="shared" si="26"/>
        <v>0</v>
      </c>
      <c r="T149" s="55">
        <v>0</v>
      </c>
      <c r="U149" s="56"/>
    </row>
    <row r="150" spans="1:21" x14ac:dyDescent="0.2">
      <c r="A150" s="37">
        <v>1999</v>
      </c>
      <c r="B150" s="53">
        <f t="shared" si="27"/>
        <v>232</v>
      </c>
      <c r="C150" s="54"/>
      <c r="D150" s="16"/>
      <c r="E150" s="16">
        <f t="shared" si="28"/>
        <v>0</v>
      </c>
      <c r="F150" s="55">
        <v>0</v>
      </c>
      <c r="G150" s="56"/>
      <c r="H150" s="16">
        <f t="shared" si="23"/>
        <v>0</v>
      </c>
      <c r="I150" s="16"/>
      <c r="J150" s="16"/>
      <c r="K150" s="55">
        <v>0</v>
      </c>
      <c r="L150" s="56"/>
      <c r="M150" s="16">
        <f t="shared" si="24"/>
        <v>0</v>
      </c>
      <c r="N150" s="55"/>
      <c r="O150" s="56"/>
      <c r="P150" s="62">
        <f t="shared" si="25"/>
        <v>6</v>
      </c>
      <c r="Q150" s="55">
        <v>6</v>
      </c>
      <c r="R150" s="56"/>
      <c r="S150" s="16">
        <f t="shared" si="26"/>
        <v>1</v>
      </c>
      <c r="T150" s="55">
        <v>1</v>
      </c>
      <c r="U150" s="56"/>
    </row>
    <row r="151" spans="1:21" x14ac:dyDescent="0.2">
      <c r="A151" s="37">
        <v>1999</v>
      </c>
      <c r="B151" s="48">
        <f t="shared" si="27"/>
        <v>233</v>
      </c>
      <c r="C151" s="49"/>
      <c r="D151" s="50"/>
      <c r="E151" s="50">
        <f t="shared" si="28"/>
        <v>0</v>
      </c>
      <c r="F151" s="51">
        <v>0</v>
      </c>
      <c r="G151" s="52"/>
      <c r="H151" s="50">
        <f t="shared" si="23"/>
        <v>0</v>
      </c>
      <c r="I151" s="50"/>
      <c r="J151" s="50"/>
      <c r="K151" s="51">
        <v>0</v>
      </c>
      <c r="L151" s="52"/>
      <c r="M151" s="50">
        <f t="shared" si="24"/>
        <v>0</v>
      </c>
      <c r="N151" s="51"/>
      <c r="O151" s="52"/>
      <c r="P151" s="82">
        <f t="shared" si="25"/>
        <v>1</v>
      </c>
      <c r="Q151" s="51">
        <v>1</v>
      </c>
      <c r="R151" s="52"/>
      <c r="S151" s="50">
        <f t="shared" si="26"/>
        <v>0</v>
      </c>
      <c r="T151" s="51">
        <v>0</v>
      </c>
      <c r="U151" s="52"/>
    </row>
    <row r="152" spans="1:21" x14ac:dyDescent="0.2">
      <c r="A152" s="37">
        <v>1999</v>
      </c>
      <c r="B152" s="53">
        <f t="shared" si="27"/>
        <v>234</v>
      </c>
      <c r="C152" s="54"/>
      <c r="D152" s="16"/>
      <c r="E152" s="16">
        <f t="shared" si="28"/>
        <v>0</v>
      </c>
      <c r="F152" s="55">
        <v>0</v>
      </c>
      <c r="G152" s="56"/>
      <c r="H152" s="16">
        <f t="shared" si="23"/>
        <v>0</v>
      </c>
      <c r="I152" s="16"/>
      <c r="J152" s="16"/>
      <c r="K152" s="55">
        <v>0</v>
      </c>
      <c r="L152" s="56"/>
      <c r="M152" s="16">
        <f t="shared" si="24"/>
        <v>0</v>
      </c>
      <c r="N152" s="55"/>
      <c r="O152" s="56"/>
      <c r="P152" s="62">
        <f t="shared" si="25"/>
        <v>7</v>
      </c>
      <c r="Q152" s="55">
        <v>7</v>
      </c>
      <c r="R152" s="56"/>
      <c r="S152" s="16">
        <f t="shared" si="26"/>
        <v>2</v>
      </c>
      <c r="T152" s="55">
        <v>2</v>
      </c>
      <c r="U152" s="56"/>
    </row>
    <row r="153" spans="1:21" x14ac:dyDescent="0.2">
      <c r="A153" s="37">
        <v>1999</v>
      </c>
      <c r="B153" s="53">
        <f t="shared" si="27"/>
        <v>235</v>
      </c>
      <c r="C153" s="54"/>
      <c r="D153" s="16"/>
      <c r="E153" s="16">
        <f t="shared" si="28"/>
        <v>0</v>
      </c>
      <c r="F153" s="55">
        <v>0</v>
      </c>
      <c r="G153" s="56"/>
      <c r="H153" s="16">
        <f t="shared" si="23"/>
        <v>0</v>
      </c>
      <c r="I153" s="16"/>
      <c r="J153" s="16"/>
      <c r="K153" s="55">
        <v>0</v>
      </c>
      <c r="L153" s="56"/>
      <c r="M153" s="16">
        <f t="shared" si="24"/>
        <v>0</v>
      </c>
      <c r="N153" s="55"/>
      <c r="O153" s="56"/>
      <c r="P153" s="62">
        <f t="shared" si="25"/>
        <v>7</v>
      </c>
      <c r="Q153" s="55">
        <v>7</v>
      </c>
      <c r="R153" s="56"/>
      <c r="S153" s="16">
        <f t="shared" si="26"/>
        <v>1</v>
      </c>
      <c r="T153" s="55">
        <v>1</v>
      </c>
      <c r="U153" s="56"/>
    </row>
    <row r="154" spans="1:21" x14ac:dyDescent="0.2">
      <c r="A154" s="37">
        <v>1999</v>
      </c>
      <c r="B154" s="53">
        <f t="shared" si="27"/>
        <v>236</v>
      </c>
      <c r="C154" s="54"/>
      <c r="D154" s="16"/>
      <c r="E154" s="16">
        <f t="shared" si="28"/>
        <v>1</v>
      </c>
      <c r="F154" s="55">
        <v>1</v>
      </c>
      <c r="G154" s="56"/>
      <c r="H154" s="16">
        <f t="shared" si="23"/>
        <v>0</v>
      </c>
      <c r="I154" s="16"/>
      <c r="J154" s="16"/>
      <c r="K154" s="55">
        <v>0</v>
      </c>
      <c r="L154" s="56"/>
      <c r="M154" s="16">
        <f t="shared" si="24"/>
        <v>0</v>
      </c>
      <c r="N154" s="55"/>
      <c r="O154" s="56"/>
      <c r="P154" s="62">
        <f t="shared" si="25"/>
        <v>3</v>
      </c>
      <c r="Q154" s="55">
        <v>3</v>
      </c>
      <c r="R154" s="56"/>
      <c r="S154" s="16">
        <f t="shared" si="26"/>
        <v>0</v>
      </c>
      <c r="T154" s="55">
        <v>0</v>
      </c>
      <c r="U154" s="56"/>
    </row>
    <row r="155" spans="1:21" x14ac:dyDescent="0.2">
      <c r="A155" s="37">
        <v>1999</v>
      </c>
      <c r="B155" s="53">
        <f t="shared" si="27"/>
        <v>237</v>
      </c>
      <c r="C155" s="54"/>
      <c r="D155" s="16"/>
      <c r="E155" s="16">
        <f t="shared" si="28"/>
        <v>0</v>
      </c>
      <c r="F155" s="55">
        <v>0</v>
      </c>
      <c r="G155" s="56"/>
      <c r="H155" s="16">
        <f t="shared" si="23"/>
        <v>0</v>
      </c>
      <c r="I155" s="16"/>
      <c r="J155" s="16"/>
      <c r="K155" s="55">
        <v>0</v>
      </c>
      <c r="L155" s="56"/>
      <c r="M155" s="16">
        <f t="shared" si="24"/>
        <v>0</v>
      </c>
      <c r="N155" s="55"/>
      <c r="O155" s="56"/>
      <c r="P155" s="62">
        <f t="shared" si="25"/>
        <v>7</v>
      </c>
      <c r="Q155" s="55">
        <v>7</v>
      </c>
      <c r="R155" s="56"/>
      <c r="S155" s="16">
        <f t="shared" si="26"/>
        <v>2</v>
      </c>
      <c r="T155" s="55">
        <v>2</v>
      </c>
      <c r="U155" s="56"/>
    </row>
    <row r="156" spans="1:21" x14ac:dyDescent="0.2">
      <c r="A156" s="37">
        <v>1999</v>
      </c>
      <c r="B156" s="48">
        <f t="shared" si="27"/>
        <v>238</v>
      </c>
      <c r="C156" s="49"/>
      <c r="D156" s="50"/>
      <c r="E156" s="50">
        <f t="shared" si="28"/>
        <v>0</v>
      </c>
      <c r="F156" s="51">
        <v>0</v>
      </c>
      <c r="G156" s="52"/>
      <c r="H156" s="50">
        <f t="shared" si="23"/>
        <v>0</v>
      </c>
      <c r="I156" s="50"/>
      <c r="J156" s="50"/>
      <c r="K156" s="51">
        <v>0</v>
      </c>
      <c r="L156" s="52"/>
      <c r="M156" s="50">
        <f t="shared" si="24"/>
        <v>0</v>
      </c>
      <c r="N156" s="51"/>
      <c r="O156" s="52"/>
      <c r="P156" s="82">
        <f t="shared" si="25"/>
        <v>12</v>
      </c>
      <c r="Q156" s="51">
        <v>12</v>
      </c>
      <c r="R156" s="52"/>
      <c r="S156" s="50">
        <f t="shared" si="26"/>
        <v>4</v>
      </c>
      <c r="T156" s="51">
        <v>4</v>
      </c>
      <c r="U156" s="52"/>
    </row>
    <row r="157" spans="1:21" x14ac:dyDescent="0.2">
      <c r="A157" s="37">
        <v>1999</v>
      </c>
      <c r="B157" s="53">
        <f t="shared" si="27"/>
        <v>239</v>
      </c>
      <c r="C157" s="54"/>
      <c r="D157" s="16"/>
      <c r="E157" s="16">
        <f t="shared" si="28"/>
        <v>0</v>
      </c>
      <c r="F157" s="55">
        <v>0</v>
      </c>
      <c r="G157" s="56"/>
      <c r="H157" s="16">
        <f t="shared" si="23"/>
        <v>0</v>
      </c>
      <c r="I157" s="16"/>
      <c r="J157" s="16"/>
      <c r="K157" s="55">
        <v>0</v>
      </c>
      <c r="L157" s="56"/>
      <c r="M157" s="16">
        <f t="shared" si="24"/>
        <v>0</v>
      </c>
      <c r="N157" s="55"/>
      <c r="O157" s="56"/>
      <c r="P157" s="62">
        <f t="shared" si="25"/>
        <v>6</v>
      </c>
      <c r="Q157" s="55">
        <v>6</v>
      </c>
      <c r="R157" s="56"/>
      <c r="S157" s="16">
        <f t="shared" si="26"/>
        <v>0</v>
      </c>
      <c r="T157" s="55">
        <v>0</v>
      </c>
      <c r="U157" s="56"/>
    </row>
    <row r="158" spans="1:21" x14ac:dyDescent="0.2">
      <c r="A158" s="37">
        <v>1999</v>
      </c>
      <c r="B158" s="53">
        <f t="shared" si="27"/>
        <v>240</v>
      </c>
      <c r="C158" s="54"/>
      <c r="D158" s="16"/>
      <c r="E158" s="16">
        <f t="shared" si="28"/>
        <v>0</v>
      </c>
      <c r="F158" s="55">
        <v>0</v>
      </c>
      <c r="G158" s="56"/>
      <c r="H158" s="16">
        <f t="shared" si="23"/>
        <v>0</v>
      </c>
      <c r="I158" s="16"/>
      <c r="J158" s="16"/>
      <c r="K158" s="55">
        <v>0</v>
      </c>
      <c r="L158" s="56"/>
      <c r="M158" s="16">
        <f t="shared" si="24"/>
        <v>0</v>
      </c>
      <c r="N158" s="55"/>
      <c r="O158" s="56"/>
      <c r="P158" s="54">
        <f t="shared" si="25"/>
        <v>-1</v>
      </c>
      <c r="Q158" s="55">
        <v>-1</v>
      </c>
      <c r="R158" s="56"/>
      <c r="S158" s="37">
        <f t="shared" si="26"/>
        <v>0</v>
      </c>
      <c r="T158" s="55">
        <v>0</v>
      </c>
      <c r="U158" s="56"/>
    </row>
    <row r="159" spans="1:21" x14ac:dyDescent="0.2">
      <c r="A159" s="37">
        <v>1999</v>
      </c>
      <c r="B159" s="53">
        <f t="shared" si="27"/>
        <v>241</v>
      </c>
      <c r="C159" s="54"/>
      <c r="D159" s="16"/>
      <c r="E159" s="16">
        <f t="shared" si="28"/>
        <v>0</v>
      </c>
      <c r="F159" s="55">
        <v>0</v>
      </c>
      <c r="G159" s="56"/>
      <c r="H159" s="16">
        <f t="shared" si="23"/>
        <v>0</v>
      </c>
      <c r="I159" s="16"/>
      <c r="J159" s="16"/>
      <c r="K159" s="55">
        <v>0</v>
      </c>
      <c r="L159" s="56"/>
      <c r="M159" s="16">
        <f t="shared" si="24"/>
        <v>0</v>
      </c>
      <c r="N159" s="55"/>
      <c r="O159" s="56"/>
      <c r="P159" s="54">
        <f t="shared" si="25"/>
        <v>5</v>
      </c>
      <c r="Q159" s="55">
        <v>5</v>
      </c>
      <c r="R159" s="56"/>
      <c r="S159" s="37">
        <f t="shared" si="26"/>
        <v>1</v>
      </c>
      <c r="T159" s="55">
        <v>1</v>
      </c>
      <c r="U159" s="56"/>
    </row>
    <row r="160" spans="1:21" x14ac:dyDescent="0.2">
      <c r="A160" s="37">
        <v>1999</v>
      </c>
      <c r="B160" s="53">
        <f t="shared" si="27"/>
        <v>242</v>
      </c>
      <c r="C160" s="54"/>
      <c r="D160" s="16"/>
      <c r="E160" s="16">
        <f t="shared" si="28"/>
        <v>2</v>
      </c>
      <c r="F160" s="55">
        <v>2</v>
      </c>
      <c r="G160" s="56"/>
      <c r="H160" s="16">
        <f t="shared" si="23"/>
        <v>0</v>
      </c>
      <c r="I160" s="16"/>
      <c r="J160" s="16"/>
      <c r="K160" s="55">
        <v>0</v>
      </c>
      <c r="L160" s="56"/>
      <c r="M160" s="16">
        <f t="shared" si="24"/>
        <v>0</v>
      </c>
      <c r="N160" s="55"/>
      <c r="O160" s="56"/>
      <c r="P160" s="54">
        <f t="shared" si="25"/>
        <v>12</v>
      </c>
      <c r="Q160" s="55">
        <v>12</v>
      </c>
      <c r="R160" s="56"/>
      <c r="S160" s="37">
        <f t="shared" si="26"/>
        <v>1</v>
      </c>
      <c r="T160" s="55">
        <v>1</v>
      </c>
      <c r="U160" s="56"/>
    </row>
    <row r="161" spans="1:21" x14ac:dyDescent="0.2">
      <c r="A161" s="37">
        <v>1999</v>
      </c>
      <c r="B161" s="53">
        <f t="shared" si="27"/>
        <v>243</v>
      </c>
      <c r="C161" s="54"/>
      <c r="D161" s="16"/>
      <c r="E161" s="16">
        <f t="shared" si="28"/>
        <v>0</v>
      </c>
      <c r="F161" s="55">
        <v>0</v>
      </c>
      <c r="G161" s="56"/>
      <c r="H161" s="16">
        <f t="shared" si="23"/>
        <v>0</v>
      </c>
      <c r="I161" s="16"/>
      <c r="J161" s="16"/>
      <c r="K161" s="55">
        <v>0</v>
      </c>
      <c r="L161" s="56"/>
      <c r="M161" s="16">
        <f t="shared" si="24"/>
        <v>0</v>
      </c>
      <c r="N161" s="55"/>
      <c r="O161" s="56"/>
      <c r="P161" s="54">
        <f t="shared" si="25"/>
        <v>23</v>
      </c>
      <c r="Q161" s="55">
        <v>23</v>
      </c>
      <c r="R161" s="56"/>
      <c r="S161" s="37">
        <f t="shared" si="26"/>
        <v>3</v>
      </c>
      <c r="T161" s="55">
        <v>3</v>
      </c>
      <c r="U161" s="56"/>
    </row>
    <row r="162" spans="1:21" ht="13.5" thickBot="1" x14ac:dyDescent="0.25">
      <c r="A162" s="37">
        <v>1999</v>
      </c>
      <c r="B162" s="53">
        <f t="shared" si="27"/>
        <v>244</v>
      </c>
      <c r="C162" s="71"/>
      <c r="D162" s="61"/>
      <c r="E162" s="61">
        <f t="shared" si="28"/>
        <v>0</v>
      </c>
      <c r="F162" s="59">
        <v>0</v>
      </c>
      <c r="G162" s="60"/>
      <c r="H162" s="61">
        <f t="shared" si="23"/>
        <v>0</v>
      </c>
      <c r="I162" s="61"/>
      <c r="J162" s="61"/>
      <c r="K162" s="59">
        <v>0</v>
      </c>
      <c r="L162" s="60"/>
      <c r="M162" s="61">
        <f t="shared" si="24"/>
        <v>0</v>
      </c>
      <c r="N162" s="59"/>
      <c r="O162" s="60"/>
      <c r="P162" s="71">
        <f t="shared" si="25"/>
        <v>17</v>
      </c>
      <c r="Q162" s="59">
        <v>17</v>
      </c>
      <c r="R162" s="60"/>
      <c r="S162" s="85">
        <f t="shared" si="26"/>
        <v>3</v>
      </c>
      <c r="T162" s="59">
        <v>3</v>
      </c>
      <c r="U162" s="60"/>
    </row>
    <row r="163" spans="1:21" ht="13.5" thickTop="1" x14ac:dyDescent="0.2">
      <c r="A163" s="37">
        <v>1999</v>
      </c>
      <c r="B163" s="53">
        <f>214+31</f>
        <v>245</v>
      </c>
      <c r="C163" s="54"/>
      <c r="D163" s="16"/>
      <c r="E163" s="16">
        <f>SUM(F163:G163)</f>
        <v>0</v>
      </c>
      <c r="F163" s="55">
        <v>0</v>
      </c>
      <c r="G163" s="56"/>
      <c r="H163" s="16">
        <f>SUM(K163:L163)</f>
        <v>0</v>
      </c>
      <c r="I163" s="16"/>
      <c r="J163" s="16"/>
      <c r="K163" s="55">
        <v>0</v>
      </c>
      <c r="L163" s="56"/>
      <c r="M163" s="16">
        <f>SUM(N163:O163)</f>
        <v>0</v>
      </c>
      <c r="N163" s="55"/>
      <c r="O163" s="56"/>
      <c r="P163" s="16">
        <f>SUM(Q163:R163)</f>
        <v>30</v>
      </c>
      <c r="Q163" s="55">
        <v>30</v>
      </c>
      <c r="R163" s="56"/>
      <c r="S163" s="16">
        <f>SUM(T163:U163)</f>
        <v>7</v>
      </c>
      <c r="T163" s="55">
        <v>7</v>
      </c>
      <c r="U163" s="56"/>
    </row>
    <row r="164" spans="1:21" x14ac:dyDescent="0.2">
      <c r="A164" s="37">
        <v>1999</v>
      </c>
      <c r="B164" s="53">
        <f t="shared" ref="B164:B192" si="29">B163+1</f>
        <v>246</v>
      </c>
      <c r="C164" s="54"/>
      <c r="D164" s="16"/>
      <c r="E164" s="16">
        <f t="shared" ref="E164:E192" si="30">SUM(F164:G164)</f>
        <v>1</v>
      </c>
      <c r="F164" s="55">
        <v>1</v>
      </c>
      <c r="G164" s="56"/>
      <c r="H164" s="16">
        <f t="shared" ref="H164:H192" si="31">SUM(K164:L164)</f>
        <v>0</v>
      </c>
      <c r="I164" s="16"/>
      <c r="J164" s="16"/>
      <c r="K164" s="55">
        <v>0</v>
      </c>
      <c r="L164" s="56"/>
      <c r="M164" s="16">
        <f t="shared" ref="M164:M192" si="32">SUM(N164:O164)</f>
        <v>0</v>
      </c>
      <c r="N164" s="55"/>
      <c r="O164" s="56"/>
      <c r="P164" s="16">
        <f t="shared" ref="P164:P192" si="33">SUM(Q164:R164)</f>
        <v>28</v>
      </c>
      <c r="Q164" s="55">
        <v>28</v>
      </c>
      <c r="R164" s="56"/>
      <c r="S164" s="16">
        <f t="shared" ref="S164:S192" si="34">SUM(T164:U164)</f>
        <v>10</v>
      </c>
      <c r="T164" s="55">
        <v>10</v>
      </c>
      <c r="U164" s="56"/>
    </row>
    <row r="165" spans="1:21" x14ac:dyDescent="0.2">
      <c r="A165" s="37">
        <v>1999</v>
      </c>
      <c r="B165" s="53">
        <f t="shared" si="29"/>
        <v>247</v>
      </c>
      <c r="C165" s="54"/>
      <c r="D165" s="16"/>
      <c r="E165" s="16">
        <f t="shared" si="30"/>
        <v>0</v>
      </c>
      <c r="F165" s="55">
        <v>0</v>
      </c>
      <c r="G165" s="56"/>
      <c r="H165" s="16">
        <f t="shared" si="31"/>
        <v>0</v>
      </c>
      <c r="I165" s="16"/>
      <c r="J165" s="16"/>
      <c r="K165" s="55">
        <v>0</v>
      </c>
      <c r="L165" s="56"/>
      <c r="M165" s="16">
        <f t="shared" si="32"/>
        <v>0</v>
      </c>
      <c r="N165" s="55"/>
      <c r="O165" s="56"/>
      <c r="P165" s="16">
        <f t="shared" si="33"/>
        <v>11</v>
      </c>
      <c r="Q165" s="55">
        <v>11</v>
      </c>
      <c r="R165" s="56"/>
      <c r="S165" s="16">
        <f t="shared" si="34"/>
        <v>2</v>
      </c>
      <c r="T165" s="55">
        <v>2</v>
      </c>
      <c r="U165" s="56"/>
    </row>
    <row r="166" spans="1:21" x14ac:dyDescent="0.2">
      <c r="A166" s="37">
        <v>1999</v>
      </c>
      <c r="B166" s="53">
        <f t="shared" si="29"/>
        <v>248</v>
      </c>
      <c r="C166" s="54"/>
      <c r="D166" s="16"/>
      <c r="E166" s="16">
        <f t="shared" si="30"/>
        <v>-1</v>
      </c>
      <c r="F166" s="55">
        <v>-1</v>
      </c>
      <c r="G166" s="56"/>
      <c r="H166" s="16">
        <f t="shared" si="31"/>
        <v>0</v>
      </c>
      <c r="I166" s="16"/>
      <c r="J166" s="16"/>
      <c r="K166" s="55">
        <v>0</v>
      </c>
      <c r="L166" s="56"/>
      <c r="M166" s="16">
        <f t="shared" si="32"/>
        <v>0</v>
      </c>
      <c r="N166" s="55"/>
      <c r="O166" s="56"/>
      <c r="P166" s="16">
        <f t="shared" si="33"/>
        <v>18</v>
      </c>
      <c r="Q166" s="55">
        <v>18</v>
      </c>
      <c r="R166" s="56"/>
      <c r="S166" s="16">
        <f t="shared" si="34"/>
        <v>4</v>
      </c>
      <c r="T166" s="55">
        <v>4</v>
      </c>
      <c r="U166" s="56"/>
    </row>
    <row r="167" spans="1:21" x14ac:dyDescent="0.2">
      <c r="A167" s="37">
        <v>1999</v>
      </c>
      <c r="B167" s="48">
        <f t="shared" si="29"/>
        <v>249</v>
      </c>
      <c r="C167" s="49"/>
      <c r="D167" s="50"/>
      <c r="E167" s="50">
        <f t="shared" si="30"/>
        <v>0</v>
      </c>
      <c r="F167" s="51">
        <v>0</v>
      </c>
      <c r="G167" s="52"/>
      <c r="H167" s="50">
        <f t="shared" si="31"/>
        <v>1</v>
      </c>
      <c r="I167" s="50"/>
      <c r="J167" s="50"/>
      <c r="K167" s="51">
        <v>1</v>
      </c>
      <c r="L167" s="52"/>
      <c r="M167" s="50">
        <f t="shared" si="32"/>
        <v>0</v>
      </c>
      <c r="N167" s="51"/>
      <c r="O167" s="52"/>
      <c r="P167" s="50">
        <f t="shared" si="33"/>
        <v>12</v>
      </c>
      <c r="Q167" s="51">
        <v>12</v>
      </c>
      <c r="R167" s="52"/>
      <c r="S167" s="50">
        <f t="shared" si="34"/>
        <v>4</v>
      </c>
      <c r="T167" s="51">
        <v>4</v>
      </c>
      <c r="U167" s="52"/>
    </row>
    <row r="168" spans="1:21" x14ac:dyDescent="0.2">
      <c r="A168" s="37">
        <v>1999</v>
      </c>
      <c r="B168" s="53">
        <f t="shared" si="29"/>
        <v>250</v>
      </c>
      <c r="C168" s="54"/>
      <c r="D168" s="16"/>
      <c r="E168" s="16">
        <f t="shared" si="30"/>
        <v>0</v>
      </c>
      <c r="F168" s="55">
        <v>0</v>
      </c>
      <c r="G168" s="56"/>
      <c r="H168" s="16">
        <f t="shared" si="31"/>
        <v>0</v>
      </c>
      <c r="I168" s="16"/>
      <c r="J168" s="16"/>
      <c r="K168" s="55">
        <v>0</v>
      </c>
      <c r="L168" s="56"/>
      <c r="M168" s="16">
        <f t="shared" si="32"/>
        <v>0</v>
      </c>
      <c r="N168" s="55"/>
      <c r="O168" s="56"/>
      <c r="P168" s="16">
        <f t="shared" si="33"/>
        <v>7</v>
      </c>
      <c r="Q168" s="55">
        <v>7</v>
      </c>
      <c r="R168" s="56"/>
      <c r="S168" s="16">
        <f t="shared" si="34"/>
        <v>1</v>
      </c>
      <c r="T168" s="55">
        <v>1</v>
      </c>
      <c r="U168" s="56"/>
    </row>
    <row r="169" spans="1:21" x14ac:dyDescent="0.2">
      <c r="A169" s="37">
        <v>1999</v>
      </c>
      <c r="B169" s="53">
        <f t="shared" si="29"/>
        <v>251</v>
      </c>
      <c r="C169" s="54"/>
      <c r="D169" s="16"/>
      <c r="E169" s="16">
        <f t="shared" si="30"/>
        <v>0</v>
      </c>
      <c r="F169" s="55">
        <v>0</v>
      </c>
      <c r="G169" s="56"/>
      <c r="H169" s="16">
        <f t="shared" si="31"/>
        <v>0</v>
      </c>
      <c r="I169" s="16"/>
      <c r="J169" s="16"/>
      <c r="K169" s="55">
        <v>0</v>
      </c>
      <c r="L169" s="56"/>
      <c r="M169" s="16">
        <f t="shared" si="32"/>
        <v>0</v>
      </c>
      <c r="N169" s="55"/>
      <c r="O169" s="56"/>
      <c r="P169" s="16">
        <f t="shared" si="33"/>
        <v>4</v>
      </c>
      <c r="Q169" s="55">
        <v>4</v>
      </c>
      <c r="R169" s="56"/>
      <c r="S169" s="16">
        <f t="shared" si="34"/>
        <v>0</v>
      </c>
      <c r="T169" s="55">
        <v>0</v>
      </c>
      <c r="U169" s="56"/>
    </row>
    <row r="170" spans="1:21" x14ac:dyDescent="0.2">
      <c r="A170" s="37">
        <v>1999</v>
      </c>
      <c r="B170" s="53">
        <f t="shared" si="29"/>
        <v>252</v>
      </c>
      <c r="C170" s="54"/>
      <c r="D170" s="16"/>
      <c r="E170" s="16">
        <f t="shared" si="30"/>
        <v>1</v>
      </c>
      <c r="F170" s="55">
        <v>1</v>
      </c>
      <c r="G170" s="56"/>
      <c r="H170" s="16">
        <f t="shared" si="31"/>
        <v>0</v>
      </c>
      <c r="I170" s="16"/>
      <c r="J170" s="16"/>
      <c r="K170" s="55">
        <v>0</v>
      </c>
      <c r="L170" s="56"/>
      <c r="M170" s="16">
        <f t="shared" si="32"/>
        <v>0</v>
      </c>
      <c r="N170" s="55"/>
      <c r="O170" s="56"/>
      <c r="P170" s="16">
        <f t="shared" si="33"/>
        <v>4</v>
      </c>
      <c r="Q170" s="55">
        <v>4</v>
      </c>
      <c r="R170" s="56"/>
      <c r="S170" s="16">
        <f t="shared" si="34"/>
        <v>0</v>
      </c>
      <c r="T170" s="55">
        <v>0</v>
      </c>
      <c r="U170" s="56"/>
    </row>
    <row r="171" spans="1:21" x14ac:dyDescent="0.2">
      <c r="A171" s="37">
        <v>1999</v>
      </c>
      <c r="B171" s="53">
        <f t="shared" si="29"/>
        <v>253</v>
      </c>
      <c r="C171" s="54"/>
      <c r="D171" s="16"/>
      <c r="E171" s="16">
        <f t="shared" si="30"/>
        <v>0</v>
      </c>
      <c r="F171" s="55">
        <v>0</v>
      </c>
      <c r="G171" s="56"/>
      <c r="H171" s="16">
        <f t="shared" si="31"/>
        <v>0</v>
      </c>
      <c r="I171" s="16"/>
      <c r="J171" s="16"/>
      <c r="K171" s="55">
        <v>0</v>
      </c>
      <c r="L171" s="56"/>
      <c r="M171" s="16">
        <f t="shared" si="32"/>
        <v>0</v>
      </c>
      <c r="N171" s="55"/>
      <c r="O171" s="56"/>
      <c r="P171" s="16">
        <f t="shared" si="33"/>
        <v>16</v>
      </c>
      <c r="Q171" s="55">
        <v>16</v>
      </c>
      <c r="R171" s="56"/>
      <c r="S171" s="16">
        <f t="shared" si="34"/>
        <v>1</v>
      </c>
      <c r="T171" s="55">
        <v>1</v>
      </c>
      <c r="U171" s="56"/>
    </row>
    <row r="172" spans="1:21" x14ac:dyDescent="0.2">
      <c r="A172" s="37">
        <v>1999</v>
      </c>
      <c r="B172" s="48">
        <f t="shared" si="29"/>
        <v>254</v>
      </c>
      <c r="C172" s="49"/>
      <c r="D172" s="50"/>
      <c r="E172" s="50">
        <f t="shared" si="30"/>
        <v>0</v>
      </c>
      <c r="F172" s="51">
        <v>0</v>
      </c>
      <c r="G172" s="52"/>
      <c r="H172" s="50">
        <f t="shared" si="31"/>
        <v>1</v>
      </c>
      <c r="I172" s="50"/>
      <c r="J172" s="50"/>
      <c r="K172" s="51">
        <v>1</v>
      </c>
      <c r="L172" s="52"/>
      <c r="M172" s="50">
        <f t="shared" si="32"/>
        <v>0</v>
      </c>
      <c r="N172" s="51"/>
      <c r="O172" s="52"/>
      <c r="P172" s="50">
        <f t="shared" si="33"/>
        <v>19</v>
      </c>
      <c r="Q172" s="51">
        <v>19</v>
      </c>
      <c r="R172" s="52"/>
      <c r="S172" s="50">
        <f t="shared" si="34"/>
        <v>2</v>
      </c>
      <c r="T172" s="51">
        <v>2</v>
      </c>
      <c r="U172" s="52"/>
    </row>
    <row r="173" spans="1:21" x14ac:dyDescent="0.2">
      <c r="A173" s="37">
        <v>1999</v>
      </c>
      <c r="B173" s="53">
        <f t="shared" si="29"/>
        <v>255</v>
      </c>
      <c r="C173" s="54"/>
      <c r="D173" s="16"/>
      <c r="E173" s="16">
        <f t="shared" si="30"/>
        <v>0</v>
      </c>
      <c r="F173" s="55">
        <v>0</v>
      </c>
      <c r="G173" s="56"/>
      <c r="H173" s="16">
        <f t="shared" si="31"/>
        <v>1</v>
      </c>
      <c r="I173" s="16"/>
      <c r="J173" s="16"/>
      <c r="K173" s="55">
        <v>1</v>
      </c>
      <c r="L173" s="56"/>
      <c r="M173" s="16">
        <f t="shared" si="32"/>
        <v>0</v>
      </c>
      <c r="N173" s="55"/>
      <c r="O173" s="56"/>
      <c r="P173" s="16">
        <f t="shared" si="33"/>
        <v>9</v>
      </c>
      <c r="Q173" s="55">
        <v>9</v>
      </c>
      <c r="R173" s="56"/>
      <c r="S173" s="16">
        <f t="shared" si="34"/>
        <v>3</v>
      </c>
      <c r="T173" s="55">
        <v>3</v>
      </c>
      <c r="U173" s="56"/>
    </row>
    <row r="174" spans="1:21" x14ac:dyDescent="0.2">
      <c r="A174" s="37">
        <v>1999</v>
      </c>
      <c r="B174" s="53">
        <f t="shared" si="29"/>
        <v>256</v>
      </c>
      <c r="C174" s="54"/>
      <c r="D174" s="16"/>
      <c r="E174" s="16">
        <f t="shared" si="30"/>
        <v>1</v>
      </c>
      <c r="F174" s="55">
        <v>1</v>
      </c>
      <c r="G174" s="56"/>
      <c r="H174" s="16">
        <f t="shared" si="31"/>
        <v>0</v>
      </c>
      <c r="I174" s="16"/>
      <c r="J174" s="16"/>
      <c r="K174" s="55">
        <v>0</v>
      </c>
      <c r="L174" s="56"/>
      <c r="M174" s="16">
        <f t="shared" si="32"/>
        <v>0</v>
      </c>
      <c r="N174" s="55"/>
      <c r="O174" s="56"/>
      <c r="P174" s="16">
        <f t="shared" si="33"/>
        <v>9</v>
      </c>
      <c r="Q174" s="55">
        <v>9</v>
      </c>
      <c r="R174" s="56"/>
      <c r="S174" s="16">
        <f t="shared" si="34"/>
        <v>2</v>
      </c>
      <c r="T174" s="55">
        <v>2</v>
      </c>
      <c r="U174" s="56"/>
    </row>
    <row r="175" spans="1:21" x14ac:dyDescent="0.2">
      <c r="A175" s="37">
        <v>1999</v>
      </c>
      <c r="B175" s="53">
        <f t="shared" si="29"/>
        <v>257</v>
      </c>
      <c r="C175" s="54"/>
      <c r="D175" s="16"/>
      <c r="E175" s="16">
        <f t="shared" si="30"/>
        <v>2</v>
      </c>
      <c r="F175" s="55">
        <v>2</v>
      </c>
      <c r="G175" s="56"/>
      <c r="H175" s="16">
        <f t="shared" si="31"/>
        <v>0</v>
      </c>
      <c r="I175" s="16"/>
      <c r="J175" s="16"/>
      <c r="K175" s="55">
        <v>0</v>
      </c>
      <c r="L175" s="56"/>
      <c r="M175" s="16">
        <f t="shared" si="32"/>
        <v>0</v>
      </c>
      <c r="N175" s="55"/>
      <c r="O175" s="56"/>
      <c r="P175" s="16">
        <f t="shared" si="33"/>
        <v>28</v>
      </c>
      <c r="Q175" s="55">
        <v>28</v>
      </c>
      <c r="R175" s="56"/>
      <c r="S175" s="16">
        <f t="shared" si="34"/>
        <v>3</v>
      </c>
      <c r="T175" s="55">
        <v>3</v>
      </c>
      <c r="U175" s="56"/>
    </row>
    <row r="176" spans="1:21" x14ac:dyDescent="0.2">
      <c r="A176" s="37">
        <v>1999</v>
      </c>
      <c r="B176" s="53">
        <f t="shared" si="29"/>
        <v>258</v>
      </c>
      <c r="C176" s="54"/>
      <c r="D176" s="16"/>
      <c r="E176" s="16">
        <f t="shared" si="30"/>
        <v>4</v>
      </c>
      <c r="F176" s="55">
        <v>4</v>
      </c>
      <c r="G176" s="56"/>
      <c r="H176" s="16">
        <f t="shared" si="31"/>
        <v>1</v>
      </c>
      <c r="I176" s="16"/>
      <c r="J176" s="16"/>
      <c r="K176" s="55">
        <v>1</v>
      </c>
      <c r="L176" s="56"/>
      <c r="M176" s="16">
        <f t="shared" si="32"/>
        <v>0</v>
      </c>
      <c r="N176" s="55"/>
      <c r="O176" s="56"/>
      <c r="P176" s="16">
        <f t="shared" si="33"/>
        <v>28</v>
      </c>
      <c r="Q176" s="55">
        <v>28</v>
      </c>
      <c r="R176" s="56"/>
      <c r="S176" s="16">
        <f t="shared" si="34"/>
        <v>3</v>
      </c>
      <c r="T176" s="55">
        <v>3</v>
      </c>
      <c r="U176" s="56"/>
    </row>
    <row r="177" spans="1:21" x14ac:dyDescent="0.2">
      <c r="A177" s="37">
        <v>1999</v>
      </c>
      <c r="B177" s="48">
        <f t="shared" si="29"/>
        <v>259</v>
      </c>
      <c r="C177" s="49"/>
      <c r="D177" s="50"/>
      <c r="E177" s="50">
        <f t="shared" si="30"/>
        <v>1</v>
      </c>
      <c r="F177" s="51">
        <v>1</v>
      </c>
      <c r="G177" s="52"/>
      <c r="H177" s="50">
        <f t="shared" si="31"/>
        <v>1</v>
      </c>
      <c r="I177" s="50"/>
      <c r="J177" s="50"/>
      <c r="K177" s="51">
        <v>1</v>
      </c>
      <c r="L177" s="52"/>
      <c r="M177" s="50">
        <f t="shared" si="32"/>
        <v>0</v>
      </c>
      <c r="N177" s="51"/>
      <c r="O177" s="52"/>
      <c r="P177" s="50">
        <f t="shared" si="33"/>
        <v>40</v>
      </c>
      <c r="Q177" s="51">
        <v>40</v>
      </c>
      <c r="R177" s="52"/>
      <c r="S177" s="50">
        <f t="shared" si="34"/>
        <v>4</v>
      </c>
      <c r="T177" s="51">
        <v>4</v>
      </c>
      <c r="U177" s="52"/>
    </row>
    <row r="178" spans="1:21" x14ac:dyDescent="0.2">
      <c r="A178" s="37">
        <v>1999</v>
      </c>
      <c r="B178" s="53">
        <f t="shared" si="29"/>
        <v>260</v>
      </c>
      <c r="C178" s="54"/>
      <c r="D178" s="16"/>
      <c r="E178" s="16">
        <f t="shared" si="30"/>
        <v>2</v>
      </c>
      <c r="F178" s="55">
        <v>2</v>
      </c>
      <c r="G178" s="56"/>
      <c r="H178" s="16">
        <f t="shared" si="31"/>
        <v>0</v>
      </c>
      <c r="I178" s="16"/>
      <c r="J178" s="16"/>
      <c r="K178" s="55">
        <v>0</v>
      </c>
      <c r="L178" s="56"/>
      <c r="M178" s="16">
        <f t="shared" si="32"/>
        <v>0</v>
      </c>
      <c r="N178" s="55"/>
      <c r="O178" s="56"/>
      <c r="P178" s="16">
        <f t="shared" si="33"/>
        <v>27</v>
      </c>
      <c r="Q178" s="55">
        <v>27</v>
      </c>
      <c r="R178" s="56"/>
      <c r="S178" s="16">
        <f t="shared" si="34"/>
        <v>2</v>
      </c>
      <c r="T178" s="55">
        <v>2</v>
      </c>
      <c r="U178" s="56"/>
    </row>
    <row r="179" spans="1:21" x14ac:dyDescent="0.2">
      <c r="A179" s="37">
        <v>1999</v>
      </c>
      <c r="B179" s="53">
        <f t="shared" si="29"/>
        <v>261</v>
      </c>
      <c r="C179" s="54"/>
      <c r="D179" s="16"/>
      <c r="E179" s="16">
        <f t="shared" si="30"/>
        <v>2</v>
      </c>
      <c r="F179" s="55">
        <v>2</v>
      </c>
      <c r="G179" s="56"/>
      <c r="H179" s="16">
        <f t="shared" si="31"/>
        <v>4</v>
      </c>
      <c r="I179" s="16"/>
      <c r="J179" s="16"/>
      <c r="K179" s="55">
        <v>4</v>
      </c>
      <c r="L179" s="56"/>
      <c r="M179" s="16">
        <f t="shared" si="32"/>
        <v>0</v>
      </c>
      <c r="N179" s="55"/>
      <c r="O179" s="56"/>
      <c r="P179" s="16">
        <f t="shared" si="33"/>
        <v>34</v>
      </c>
      <c r="Q179" s="55">
        <v>34</v>
      </c>
      <c r="R179" s="56"/>
      <c r="S179" s="16">
        <f t="shared" si="34"/>
        <v>2</v>
      </c>
      <c r="T179" s="55">
        <v>2</v>
      </c>
      <c r="U179" s="56"/>
    </row>
    <row r="180" spans="1:21" x14ac:dyDescent="0.2">
      <c r="A180" s="37">
        <v>1999</v>
      </c>
      <c r="B180" s="53">
        <f t="shared" si="29"/>
        <v>262</v>
      </c>
      <c r="C180" s="54"/>
      <c r="D180" s="16"/>
      <c r="E180" s="16">
        <f t="shared" si="30"/>
        <v>1</v>
      </c>
      <c r="F180" s="55">
        <v>1</v>
      </c>
      <c r="G180" s="56"/>
      <c r="H180" s="16">
        <f t="shared" si="31"/>
        <v>0</v>
      </c>
      <c r="I180" s="16"/>
      <c r="J180" s="16"/>
      <c r="K180" s="55">
        <v>0</v>
      </c>
      <c r="L180" s="56"/>
      <c r="M180" s="16">
        <f t="shared" si="32"/>
        <v>0</v>
      </c>
      <c r="N180" s="55"/>
      <c r="O180" s="56"/>
      <c r="P180" s="16">
        <f t="shared" si="33"/>
        <v>48</v>
      </c>
      <c r="Q180" s="55">
        <v>48</v>
      </c>
      <c r="R180" s="56"/>
      <c r="S180" s="16">
        <f t="shared" si="34"/>
        <v>6</v>
      </c>
      <c r="T180" s="55">
        <v>6</v>
      </c>
      <c r="U180" s="56"/>
    </row>
    <row r="181" spans="1:21" x14ac:dyDescent="0.2">
      <c r="A181" s="37">
        <v>1999</v>
      </c>
      <c r="B181" s="53">
        <f t="shared" si="29"/>
        <v>263</v>
      </c>
      <c r="C181" s="54"/>
      <c r="D181" s="16"/>
      <c r="E181" s="16">
        <f t="shared" si="30"/>
        <v>0</v>
      </c>
      <c r="F181" s="55">
        <v>0</v>
      </c>
      <c r="G181" s="56"/>
      <c r="H181" s="16">
        <f t="shared" si="31"/>
        <v>2</v>
      </c>
      <c r="I181" s="16"/>
      <c r="J181" s="16"/>
      <c r="K181" s="55">
        <v>2</v>
      </c>
      <c r="L181" s="56"/>
      <c r="M181" s="16">
        <f t="shared" si="32"/>
        <v>0</v>
      </c>
      <c r="N181" s="55"/>
      <c r="O181" s="56"/>
      <c r="P181" s="16">
        <f t="shared" si="33"/>
        <v>49</v>
      </c>
      <c r="Q181" s="55">
        <v>49</v>
      </c>
      <c r="R181" s="56"/>
      <c r="S181" s="16">
        <f t="shared" si="34"/>
        <v>7</v>
      </c>
      <c r="T181" s="55">
        <v>7</v>
      </c>
      <c r="U181" s="56"/>
    </row>
    <row r="182" spans="1:21" x14ac:dyDescent="0.2">
      <c r="A182" s="37">
        <v>1999</v>
      </c>
      <c r="B182" s="48">
        <f t="shared" si="29"/>
        <v>264</v>
      </c>
      <c r="C182" s="49"/>
      <c r="D182" s="50"/>
      <c r="E182" s="50">
        <f t="shared" si="30"/>
        <v>0</v>
      </c>
      <c r="F182" s="51">
        <v>0</v>
      </c>
      <c r="G182" s="52"/>
      <c r="H182" s="50">
        <f t="shared" si="31"/>
        <v>1</v>
      </c>
      <c r="I182" s="50"/>
      <c r="J182" s="50"/>
      <c r="K182" s="51">
        <v>1</v>
      </c>
      <c r="L182" s="52"/>
      <c r="M182" s="50">
        <f t="shared" si="32"/>
        <v>0</v>
      </c>
      <c r="N182" s="51"/>
      <c r="O182" s="52"/>
      <c r="P182" s="50">
        <f t="shared" si="33"/>
        <v>60</v>
      </c>
      <c r="Q182" s="51">
        <v>60</v>
      </c>
      <c r="R182" s="52"/>
      <c r="S182" s="50">
        <f t="shared" si="34"/>
        <v>11</v>
      </c>
      <c r="T182" s="51">
        <v>11</v>
      </c>
      <c r="U182" s="52"/>
    </row>
    <row r="183" spans="1:21" x14ac:dyDescent="0.2">
      <c r="A183" s="37">
        <v>1999</v>
      </c>
      <c r="B183" s="53">
        <f t="shared" si="29"/>
        <v>265</v>
      </c>
      <c r="C183" s="54"/>
      <c r="D183" s="16"/>
      <c r="E183" s="16">
        <f t="shared" si="30"/>
        <v>0</v>
      </c>
      <c r="F183" s="55">
        <v>0</v>
      </c>
      <c r="G183" s="56"/>
      <c r="H183" s="16">
        <f t="shared" si="31"/>
        <v>3</v>
      </c>
      <c r="I183" s="16"/>
      <c r="J183" s="16"/>
      <c r="K183" s="55">
        <v>3</v>
      </c>
      <c r="L183" s="56"/>
      <c r="M183" s="16">
        <f t="shared" si="32"/>
        <v>0</v>
      </c>
      <c r="N183" s="55"/>
      <c r="O183" s="56"/>
      <c r="P183" s="16">
        <f t="shared" si="33"/>
        <v>31</v>
      </c>
      <c r="Q183" s="55">
        <v>31</v>
      </c>
      <c r="R183" s="56"/>
      <c r="S183" s="16">
        <f t="shared" si="34"/>
        <v>6</v>
      </c>
      <c r="T183" s="55">
        <v>6</v>
      </c>
      <c r="U183" s="56"/>
    </row>
    <row r="184" spans="1:21" x14ac:dyDescent="0.2">
      <c r="A184" s="37">
        <v>1999</v>
      </c>
      <c r="B184" s="53">
        <f t="shared" si="29"/>
        <v>266</v>
      </c>
      <c r="C184" s="54"/>
      <c r="D184" s="16"/>
      <c r="E184" s="16">
        <f t="shared" si="30"/>
        <v>0</v>
      </c>
      <c r="F184" s="55">
        <v>0</v>
      </c>
      <c r="G184" s="56"/>
      <c r="H184" s="16">
        <f t="shared" si="31"/>
        <v>0</v>
      </c>
      <c r="I184" s="16"/>
      <c r="J184" s="16"/>
      <c r="K184" s="55">
        <v>0</v>
      </c>
      <c r="L184" s="56"/>
      <c r="M184" s="16">
        <f t="shared" si="32"/>
        <v>0</v>
      </c>
      <c r="N184" s="55"/>
      <c r="O184" s="56"/>
      <c r="P184" s="16">
        <f t="shared" si="33"/>
        <v>49</v>
      </c>
      <c r="Q184" s="55">
        <v>49</v>
      </c>
      <c r="R184" s="56"/>
      <c r="S184" s="16">
        <f t="shared" si="34"/>
        <v>10</v>
      </c>
      <c r="T184" s="55">
        <v>10</v>
      </c>
      <c r="U184" s="56"/>
    </row>
    <row r="185" spans="1:21" x14ac:dyDescent="0.2">
      <c r="A185" s="37">
        <v>1999</v>
      </c>
      <c r="B185" s="53">
        <f t="shared" si="29"/>
        <v>267</v>
      </c>
      <c r="C185" s="54"/>
      <c r="D185" s="16"/>
      <c r="E185" s="16">
        <f t="shared" si="30"/>
        <v>2</v>
      </c>
      <c r="F185" s="55">
        <v>2</v>
      </c>
      <c r="G185" s="56"/>
      <c r="H185" s="16">
        <f t="shared" si="31"/>
        <v>1</v>
      </c>
      <c r="I185" s="16"/>
      <c r="J185" s="16"/>
      <c r="K185" s="55">
        <v>1</v>
      </c>
      <c r="L185" s="56"/>
      <c r="M185" s="16">
        <f t="shared" si="32"/>
        <v>0</v>
      </c>
      <c r="N185" s="55"/>
      <c r="O185" s="56"/>
      <c r="P185" s="16">
        <f t="shared" si="33"/>
        <v>39</v>
      </c>
      <c r="Q185" s="55">
        <v>39</v>
      </c>
      <c r="R185" s="56"/>
      <c r="S185" s="16">
        <f t="shared" si="34"/>
        <v>7</v>
      </c>
      <c r="T185" s="55">
        <v>7</v>
      </c>
      <c r="U185" s="56"/>
    </row>
    <row r="186" spans="1:21" x14ac:dyDescent="0.2">
      <c r="A186" s="37">
        <v>1999</v>
      </c>
      <c r="B186" s="53">
        <f t="shared" si="29"/>
        <v>268</v>
      </c>
      <c r="C186" s="54"/>
      <c r="D186" s="16"/>
      <c r="E186" s="16">
        <f t="shared" si="30"/>
        <v>1</v>
      </c>
      <c r="F186" s="55">
        <v>1</v>
      </c>
      <c r="G186" s="56"/>
      <c r="H186" s="16">
        <f t="shared" si="31"/>
        <v>1</v>
      </c>
      <c r="I186" s="16"/>
      <c r="J186" s="16"/>
      <c r="K186" s="55">
        <v>1</v>
      </c>
      <c r="L186" s="56"/>
      <c r="M186" s="16">
        <f t="shared" si="32"/>
        <v>0</v>
      </c>
      <c r="N186" s="55"/>
      <c r="O186" s="56"/>
      <c r="P186" s="16">
        <f t="shared" si="33"/>
        <v>87</v>
      </c>
      <c r="Q186" s="55">
        <v>87</v>
      </c>
      <c r="R186" s="56"/>
      <c r="S186" s="16">
        <f t="shared" si="34"/>
        <v>10</v>
      </c>
      <c r="T186" s="55">
        <v>10</v>
      </c>
      <c r="U186" s="56"/>
    </row>
    <row r="187" spans="1:21" x14ac:dyDescent="0.2">
      <c r="A187" s="37">
        <v>1999</v>
      </c>
      <c r="B187" s="48">
        <f t="shared" si="29"/>
        <v>269</v>
      </c>
      <c r="C187" s="49"/>
      <c r="D187" s="50"/>
      <c r="E187" s="50">
        <f t="shared" si="30"/>
        <v>3</v>
      </c>
      <c r="F187" s="51">
        <v>3</v>
      </c>
      <c r="G187" s="52"/>
      <c r="H187" s="50">
        <f t="shared" si="31"/>
        <v>3</v>
      </c>
      <c r="I187" s="50"/>
      <c r="J187" s="50"/>
      <c r="K187" s="51">
        <v>3</v>
      </c>
      <c r="L187" s="52"/>
      <c r="M187" s="50">
        <f t="shared" si="32"/>
        <v>0</v>
      </c>
      <c r="N187" s="51"/>
      <c r="O187" s="52"/>
      <c r="P187" s="50">
        <f t="shared" si="33"/>
        <v>172</v>
      </c>
      <c r="Q187" s="51">
        <v>172</v>
      </c>
      <c r="R187" s="52"/>
      <c r="S187" s="50">
        <f t="shared" si="34"/>
        <v>22</v>
      </c>
      <c r="T187" s="51">
        <v>22</v>
      </c>
      <c r="U187" s="52"/>
    </row>
    <row r="188" spans="1:21" x14ac:dyDescent="0.2">
      <c r="A188" s="37">
        <v>1999</v>
      </c>
      <c r="B188" s="53">
        <f t="shared" si="29"/>
        <v>270</v>
      </c>
      <c r="C188" s="54"/>
      <c r="D188" s="16"/>
      <c r="E188" s="16">
        <f t="shared" si="30"/>
        <v>3</v>
      </c>
      <c r="F188" s="55">
        <v>3</v>
      </c>
      <c r="G188" s="56"/>
      <c r="H188" s="16">
        <f t="shared" si="31"/>
        <v>2</v>
      </c>
      <c r="I188" s="16"/>
      <c r="J188" s="16"/>
      <c r="K188" s="55">
        <v>2</v>
      </c>
      <c r="L188" s="56"/>
      <c r="M188" s="16">
        <f t="shared" si="32"/>
        <v>0</v>
      </c>
      <c r="N188" s="55"/>
      <c r="O188" s="56"/>
      <c r="P188" s="16">
        <f t="shared" si="33"/>
        <v>165</v>
      </c>
      <c r="Q188" s="55">
        <v>165</v>
      </c>
      <c r="R188" s="56"/>
      <c r="S188" s="16">
        <f t="shared" si="34"/>
        <v>25</v>
      </c>
      <c r="T188" s="55">
        <v>25</v>
      </c>
      <c r="U188" s="56"/>
    </row>
    <row r="189" spans="1:21" x14ac:dyDescent="0.2">
      <c r="A189" s="37">
        <v>1999</v>
      </c>
      <c r="B189" s="53">
        <f t="shared" si="29"/>
        <v>271</v>
      </c>
      <c r="C189" s="72"/>
      <c r="D189" s="89"/>
      <c r="E189" s="89">
        <f t="shared" si="30"/>
        <v>1</v>
      </c>
      <c r="F189" s="55">
        <v>1</v>
      </c>
      <c r="G189" s="56"/>
      <c r="H189" s="16">
        <f t="shared" si="31"/>
        <v>6</v>
      </c>
      <c r="I189" s="16"/>
      <c r="J189" s="16"/>
      <c r="K189" s="55">
        <v>6</v>
      </c>
      <c r="L189" s="56"/>
      <c r="M189" s="16">
        <f t="shared" si="32"/>
        <v>0</v>
      </c>
      <c r="N189" s="55"/>
      <c r="O189" s="56"/>
      <c r="P189" s="16">
        <f t="shared" si="33"/>
        <v>95</v>
      </c>
      <c r="Q189" s="55">
        <v>95</v>
      </c>
      <c r="R189" s="56"/>
      <c r="S189" s="16">
        <f t="shared" si="34"/>
        <v>9</v>
      </c>
      <c r="T189" s="55">
        <v>9</v>
      </c>
      <c r="U189" s="56"/>
    </row>
    <row r="190" spans="1:21" s="90" customFormat="1" x14ac:dyDescent="0.2">
      <c r="A190" s="37">
        <v>1999</v>
      </c>
      <c r="B190" s="87">
        <f t="shared" si="29"/>
        <v>272</v>
      </c>
      <c r="C190" s="88"/>
      <c r="D190" s="89"/>
      <c r="E190" s="89">
        <f t="shared" si="30"/>
        <v>1</v>
      </c>
      <c r="F190" s="91">
        <v>1</v>
      </c>
      <c r="G190" s="92"/>
      <c r="H190" s="89">
        <f t="shared" si="31"/>
        <v>1</v>
      </c>
      <c r="I190" s="89"/>
      <c r="J190" s="89"/>
      <c r="K190" s="91">
        <v>1</v>
      </c>
      <c r="L190" s="92"/>
      <c r="M190" s="89">
        <f t="shared" si="32"/>
        <v>0</v>
      </c>
      <c r="N190" s="91"/>
      <c r="O190" s="92"/>
      <c r="P190" s="89">
        <f t="shared" si="33"/>
        <v>79</v>
      </c>
      <c r="Q190" s="91">
        <v>79</v>
      </c>
      <c r="R190" s="92"/>
      <c r="S190" s="89">
        <f t="shared" si="34"/>
        <v>9</v>
      </c>
      <c r="T190" s="91">
        <v>9</v>
      </c>
      <c r="U190" s="92"/>
    </row>
    <row r="191" spans="1:21" s="90" customFormat="1" x14ac:dyDescent="0.2">
      <c r="A191" s="37">
        <v>1999</v>
      </c>
      <c r="B191" s="87">
        <f t="shared" si="29"/>
        <v>273</v>
      </c>
      <c r="C191" s="88"/>
      <c r="D191" s="89"/>
      <c r="E191" s="89">
        <f t="shared" si="30"/>
        <v>3</v>
      </c>
      <c r="F191" s="91">
        <v>3</v>
      </c>
      <c r="G191" s="92"/>
      <c r="H191" s="89">
        <f t="shared" si="31"/>
        <v>5</v>
      </c>
      <c r="I191" s="89"/>
      <c r="J191" s="89"/>
      <c r="K191" s="91">
        <v>5</v>
      </c>
      <c r="L191" s="92"/>
      <c r="M191" s="89">
        <f t="shared" si="32"/>
        <v>0</v>
      </c>
      <c r="N191" s="91"/>
      <c r="O191" s="92"/>
      <c r="P191" s="89">
        <f t="shared" si="33"/>
        <v>108</v>
      </c>
      <c r="Q191" s="91">
        <v>108</v>
      </c>
      <c r="R191" s="92"/>
      <c r="S191" s="89">
        <f t="shared" si="34"/>
        <v>9</v>
      </c>
      <c r="T191" s="91">
        <v>9</v>
      </c>
      <c r="U191" s="92"/>
    </row>
    <row r="192" spans="1:21" s="90" customFormat="1" ht="13.5" thickBot="1" x14ac:dyDescent="0.25">
      <c r="A192" s="37">
        <v>1999</v>
      </c>
      <c r="B192" s="87">
        <f t="shared" si="29"/>
        <v>274</v>
      </c>
      <c r="C192" s="88"/>
      <c r="D192" s="89"/>
      <c r="E192" s="89">
        <f t="shared" si="30"/>
        <v>2</v>
      </c>
      <c r="F192" s="102">
        <v>2</v>
      </c>
      <c r="G192" s="103"/>
      <c r="H192" s="104">
        <f t="shared" si="31"/>
        <v>2</v>
      </c>
      <c r="I192" s="104"/>
      <c r="J192" s="104"/>
      <c r="K192" s="102">
        <v>2</v>
      </c>
      <c r="L192" s="103"/>
      <c r="M192" s="104">
        <f t="shared" si="32"/>
        <v>0</v>
      </c>
      <c r="N192" s="102"/>
      <c r="O192" s="103"/>
      <c r="P192" s="104">
        <f t="shared" si="33"/>
        <v>55</v>
      </c>
      <c r="Q192" s="102">
        <v>55</v>
      </c>
      <c r="R192" s="103"/>
      <c r="S192" s="104">
        <f t="shared" si="34"/>
        <v>4</v>
      </c>
      <c r="T192" s="102">
        <v>4</v>
      </c>
      <c r="U192" s="103"/>
    </row>
    <row r="193" spans="1:21" ht="13.5" thickTop="1" x14ac:dyDescent="0.2">
      <c r="A193" s="37">
        <v>1999</v>
      </c>
      <c r="B193" s="53">
        <v>275</v>
      </c>
      <c r="C193" s="54"/>
      <c r="D193" s="16"/>
      <c r="E193" s="16">
        <f t="shared" ref="E193:E223" si="35">F193+G193</f>
        <v>1</v>
      </c>
      <c r="F193" s="55">
        <v>1</v>
      </c>
      <c r="G193" s="56"/>
      <c r="H193" s="16">
        <f t="shared" ref="H193:H223" si="36">SUM(K193:L193)</f>
        <v>2</v>
      </c>
      <c r="I193" s="16"/>
      <c r="J193" s="16"/>
      <c r="K193" s="55">
        <v>2</v>
      </c>
      <c r="L193" s="56"/>
      <c r="M193" s="16">
        <f t="shared" ref="M193:M223" si="37">N193+O193</f>
        <v>0</v>
      </c>
      <c r="N193" s="55"/>
      <c r="O193" s="56"/>
      <c r="P193" s="62">
        <f t="shared" ref="P193:P223" si="38">SUM(Q193:R193)</f>
        <v>45</v>
      </c>
      <c r="Q193" s="55">
        <v>45</v>
      </c>
      <c r="R193" s="56"/>
      <c r="S193" s="16">
        <f t="shared" ref="S193:S223" si="39">T193+U193</f>
        <v>0</v>
      </c>
      <c r="T193" s="55">
        <v>0</v>
      </c>
      <c r="U193" s="56"/>
    </row>
    <row r="194" spans="1:21" x14ac:dyDescent="0.2">
      <c r="A194" s="37">
        <v>1999</v>
      </c>
      <c r="B194" s="53">
        <f t="shared" ref="B194:B223" si="40">B193+1</f>
        <v>276</v>
      </c>
      <c r="C194" s="54"/>
      <c r="D194" s="16"/>
      <c r="E194" s="16">
        <f t="shared" si="35"/>
        <v>1</v>
      </c>
      <c r="F194" s="55">
        <v>1</v>
      </c>
      <c r="G194" s="56"/>
      <c r="H194" s="16">
        <f t="shared" si="36"/>
        <v>1</v>
      </c>
      <c r="I194" s="16"/>
      <c r="J194" s="16"/>
      <c r="K194" s="55">
        <v>1</v>
      </c>
      <c r="L194" s="56"/>
      <c r="M194" s="16">
        <f t="shared" si="37"/>
        <v>0</v>
      </c>
      <c r="N194" s="55"/>
      <c r="O194" s="56"/>
      <c r="P194" s="62">
        <f t="shared" si="38"/>
        <v>45</v>
      </c>
      <c r="Q194" s="55">
        <v>45</v>
      </c>
      <c r="R194" s="56"/>
      <c r="S194" s="16">
        <f t="shared" si="39"/>
        <v>3</v>
      </c>
      <c r="T194" s="55">
        <v>3</v>
      </c>
      <c r="U194" s="56"/>
    </row>
    <row r="195" spans="1:21" x14ac:dyDescent="0.2">
      <c r="A195" s="37">
        <v>1999</v>
      </c>
      <c r="B195" s="53">
        <f t="shared" si="40"/>
        <v>277</v>
      </c>
      <c r="C195" s="54"/>
      <c r="D195" s="16"/>
      <c r="E195" s="16">
        <f t="shared" si="35"/>
        <v>2</v>
      </c>
      <c r="F195" s="55">
        <v>2</v>
      </c>
      <c r="G195" s="56"/>
      <c r="H195" s="16">
        <f t="shared" si="36"/>
        <v>3</v>
      </c>
      <c r="I195" s="16"/>
      <c r="J195" s="16"/>
      <c r="K195" s="55">
        <v>3</v>
      </c>
      <c r="L195" s="56"/>
      <c r="M195" s="16">
        <f t="shared" si="37"/>
        <v>0</v>
      </c>
      <c r="N195" s="55"/>
      <c r="O195" s="56"/>
      <c r="P195" s="62">
        <f t="shared" si="38"/>
        <v>63</v>
      </c>
      <c r="Q195" s="55">
        <v>63</v>
      </c>
      <c r="R195" s="56"/>
      <c r="S195" s="16">
        <f t="shared" si="39"/>
        <v>10</v>
      </c>
      <c r="T195" s="55">
        <v>10</v>
      </c>
      <c r="U195" s="56"/>
    </row>
    <row r="196" spans="1:21" x14ac:dyDescent="0.2">
      <c r="A196" s="37">
        <v>1999</v>
      </c>
      <c r="B196" s="53">
        <f t="shared" si="40"/>
        <v>278</v>
      </c>
      <c r="C196" s="54"/>
      <c r="D196" s="16"/>
      <c r="E196" s="16">
        <f t="shared" si="35"/>
        <v>2</v>
      </c>
      <c r="F196" s="55">
        <v>2</v>
      </c>
      <c r="G196" s="56"/>
      <c r="H196" s="16">
        <f t="shared" si="36"/>
        <v>3</v>
      </c>
      <c r="I196" s="16"/>
      <c r="J196" s="16"/>
      <c r="K196" s="55">
        <v>3</v>
      </c>
      <c r="L196" s="56"/>
      <c r="M196" s="16">
        <f t="shared" si="37"/>
        <v>0</v>
      </c>
      <c r="N196" s="55"/>
      <c r="O196" s="56"/>
      <c r="P196" s="62">
        <f t="shared" si="38"/>
        <v>47</v>
      </c>
      <c r="Q196" s="55">
        <v>47</v>
      </c>
      <c r="R196" s="56"/>
      <c r="S196" s="16">
        <f t="shared" si="39"/>
        <v>2</v>
      </c>
      <c r="T196" s="55">
        <v>2</v>
      </c>
      <c r="U196" s="56"/>
    </row>
    <row r="197" spans="1:21" x14ac:dyDescent="0.2">
      <c r="A197" s="37">
        <v>1999</v>
      </c>
      <c r="B197" s="48">
        <f t="shared" si="40"/>
        <v>279</v>
      </c>
      <c r="C197" s="49"/>
      <c r="D197" s="50"/>
      <c r="E197" s="50">
        <f t="shared" si="35"/>
        <v>1</v>
      </c>
      <c r="F197" s="51">
        <v>1</v>
      </c>
      <c r="G197" s="52"/>
      <c r="H197" s="50">
        <f t="shared" si="36"/>
        <v>5</v>
      </c>
      <c r="I197" s="50"/>
      <c r="J197" s="50"/>
      <c r="K197" s="51">
        <v>5</v>
      </c>
      <c r="L197" s="52"/>
      <c r="M197" s="50">
        <f t="shared" si="37"/>
        <v>0</v>
      </c>
      <c r="N197" s="51"/>
      <c r="O197" s="52"/>
      <c r="P197" s="82">
        <f t="shared" si="38"/>
        <v>69</v>
      </c>
      <c r="Q197" s="51">
        <v>69</v>
      </c>
      <c r="R197" s="52"/>
      <c r="S197" s="50">
        <f t="shared" si="39"/>
        <v>9</v>
      </c>
      <c r="T197" s="51">
        <v>9</v>
      </c>
      <c r="U197" s="52"/>
    </row>
    <row r="198" spans="1:21" x14ac:dyDescent="0.2">
      <c r="A198" s="37">
        <v>1999</v>
      </c>
      <c r="B198" s="53">
        <f t="shared" si="40"/>
        <v>280</v>
      </c>
      <c r="C198" s="54"/>
      <c r="D198" s="16"/>
      <c r="E198" s="16">
        <f t="shared" si="35"/>
        <v>3</v>
      </c>
      <c r="F198" s="55">
        <v>3</v>
      </c>
      <c r="G198" s="56"/>
      <c r="H198" s="16">
        <f t="shared" si="36"/>
        <v>7</v>
      </c>
      <c r="I198" s="16"/>
      <c r="J198" s="16"/>
      <c r="K198" s="55">
        <v>7</v>
      </c>
      <c r="L198" s="56"/>
      <c r="M198" s="16">
        <f t="shared" si="37"/>
        <v>0</v>
      </c>
      <c r="N198" s="55"/>
      <c r="O198" s="56"/>
      <c r="P198" s="62">
        <f t="shared" si="38"/>
        <v>64</v>
      </c>
      <c r="Q198" s="55">
        <v>64</v>
      </c>
      <c r="R198" s="56"/>
      <c r="S198" s="16">
        <f t="shared" si="39"/>
        <v>13</v>
      </c>
      <c r="T198" s="55">
        <v>13</v>
      </c>
      <c r="U198" s="56"/>
    </row>
    <row r="199" spans="1:21" x14ac:dyDescent="0.2">
      <c r="A199" s="37">
        <v>1999</v>
      </c>
      <c r="B199" s="53">
        <f t="shared" si="40"/>
        <v>281</v>
      </c>
      <c r="C199" s="54"/>
      <c r="D199" s="16"/>
      <c r="E199" s="16">
        <f t="shared" si="35"/>
        <v>1</v>
      </c>
      <c r="F199" s="55">
        <v>1</v>
      </c>
      <c r="G199" s="56"/>
      <c r="H199" s="16">
        <f t="shared" si="36"/>
        <v>2</v>
      </c>
      <c r="I199" s="16"/>
      <c r="J199" s="16"/>
      <c r="K199" s="55">
        <v>2</v>
      </c>
      <c r="L199" s="56"/>
      <c r="M199" s="16">
        <f t="shared" si="37"/>
        <v>0</v>
      </c>
      <c r="N199" s="55"/>
      <c r="O199" s="56"/>
      <c r="P199" s="62">
        <f t="shared" si="38"/>
        <v>89</v>
      </c>
      <c r="Q199" s="55">
        <v>89</v>
      </c>
      <c r="R199" s="56"/>
      <c r="S199" s="16">
        <f t="shared" si="39"/>
        <v>13</v>
      </c>
      <c r="T199" s="55">
        <v>13</v>
      </c>
      <c r="U199" s="56"/>
    </row>
    <row r="200" spans="1:21" x14ac:dyDescent="0.2">
      <c r="A200" s="37">
        <v>1999</v>
      </c>
      <c r="B200" s="53">
        <f t="shared" si="40"/>
        <v>282</v>
      </c>
      <c r="C200" s="54"/>
      <c r="D200" s="16"/>
      <c r="E200" s="16">
        <f t="shared" si="35"/>
        <v>1</v>
      </c>
      <c r="F200" s="55">
        <v>1</v>
      </c>
      <c r="G200" s="56"/>
      <c r="H200" s="16">
        <f t="shared" si="36"/>
        <v>4</v>
      </c>
      <c r="I200" s="16"/>
      <c r="J200" s="16"/>
      <c r="K200" s="55">
        <v>4</v>
      </c>
      <c r="L200" s="56"/>
      <c r="M200" s="16">
        <f t="shared" si="37"/>
        <v>0</v>
      </c>
      <c r="N200" s="55"/>
      <c r="O200" s="56"/>
      <c r="P200" s="62">
        <f t="shared" si="38"/>
        <v>48</v>
      </c>
      <c r="Q200" s="55">
        <v>48</v>
      </c>
      <c r="R200" s="56"/>
      <c r="S200" s="16">
        <f t="shared" si="39"/>
        <v>3</v>
      </c>
      <c r="T200" s="55">
        <v>3</v>
      </c>
      <c r="U200" s="56"/>
    </row>
    <row r="201" spans="1:21" x14ac:dyDescent="0.2">
      <c r="A201" s="37">
        <v>1999</v>
      </c>
      <c r="B201" s="53">
        <f t="shared" si="40"/>
        <v>283</v>
      </c>
      <c r="C201" s="54"/>
      <c r="D201" s="16"/>
      <c r="E201" s="16">
        <f t="shared" si="35"/>
        <v>1</v>
      </c>
      <c r="F201" s="55">
        <v>1</v>
      </c>
      <c r="G201" s="56"/>
      <c r="H201" s="16">
        <f t="shared" si="36"/>
        <v>6</v>
      </c>
      <c r="I201" s="16"/>
      <c r="J201" s="16"/>
      <c r="K201" s="55">
        <v>6</v>
      </c>
      <c r="L201" s="56"/>
      <c r="M201" s="16">
        <f t="shared" si="37"/>
        <v>0</v>
      </c>
      <c r="N201" s="55"/>
      <c r="O201" s="56"/>
      <c r="P201" s="62">
        <f t="shared" si="38"/>
        <v>62</v>
      </c>
      <c r="Q201" s="55">
        <v>62</v>
      </c>
      <c r="R201" s="56"/>
      <c r="S201" s="16">
        <f t="shared" si="39"/>
        <v>4</v>
      </c>
      <c r="T201" s="55">
        <v>4</v>
      </c>
      <c r="U201" s="56"/>
    </row>
    <row r="202" spans="1:21" x14ac:dyDescent="0.2">
      <c r="A202" s="37">
        <v>1999</v>
      </c>
      <c r="B202" s="48">
        <f t="shared" si="40"/>
        <v>284</v>
      </c>
      <c r="C202" s="49"/>
      <c r="D202" s="50"/>
      <c r="E202" s="50">
        <f t="shared" si="35"/>
        <v>2</v>
      </c>
      <c r="F202" s="51">
        <v>2</v>
      </c>
      <c r="G202" s="52"/>
      <c r="H202" s="50">
        <f t="shared" si="36"/>
        <v>2</v>
      </c>
      <c r="I202" s="50"/>
      <c r="J202" s="50"/>
      <c r="K202" s="51">
        <v>2</v>
      </c>
      <c r="L202" s="52"/>
      <c r="M202" s="50">
        <f t="shared" si="37"/>
        <v>0</v>
      </c>
      <c r="N202" s="51"/>
      <c r="O202" s="52"/>
      <c r="P202" s="82">
        <f t="shared" si="38"/>
        <v>45</v>
      </c>
      <c r="Q202" s="51">
        <v>45</v>
      </c>
      <c r="R202" s="52"/>
      <c r="S202" s="50">
        <f t="shared" si="39"/>
        <v>3</v>
      </c>
      <c r="T202" s="51">
        <v>3</v>
      </c>
      <c r="U202" s="52"/>
    </row>
    <row r="203" spans="1:21" x14ac:dyDescent="0.2">
      <c r="A203" s="37">
        <v>1999</v>
      </c>
      <c r="B203" s="53">
        <f t="shared" si="40"/>
        <v>285</v>
      </c>
      <c r="C203" s="54"/>
      <c r="D203" s="16"/>
      <c r="E203" s="16">
        <f t="shared" si="35"/>
        <v>2</v>
      </c>
      <c r="F203" s="55">
        <v>2</v>
      </c>
      <c r="G203" s="56"/>
      <c r="H203" s="16">
        <f t="shared" si="36"/>
        <v>4</v>
      </c>
      <c r="I203" s="16"/>
      <c r="J203" s="16"/>
      <c r="K203" s="55">
        <v>4</v>
      </c>
      <c r="L203" s="56"/>
      <c r="M203" s="16">
        <f t="shared" si="37"/>
        <v>0</v>
      </c>
      <c r="N203" s="55"/>
      <c r="O203" s="56"/>
      <c r="P203" s="62">
        <f t="shared" si="38"/>
        <v>70</v>
      </c>
      <c r="Q203" s="55">
        <v>70</v>
      </c>
      <c r="R203" s="56"/>
      <c r="S203" s="16">
        <f t="shared" si="39"/>
        <v>8</v>
      </c>
      <c r="T203" s="55">
        <v>8</v>
      </c>
      <c r="U203" s="56"/>
    </row>
    <row r="204" spans="1:21" x14ac:dyDescent="0.2">
      <c r="A204" s="37">
        <v>1999</v>
      </c>
      <c r="B204" s="53">
        <f t="shared" si="40"/>
        <v>286</v>
      </c>
      <c r="C204" s="54"/>
      <c r="D204" s="16"/>
      <c r="E204" s="16">
        <f t="shared" si="35"/>
        <v>2</v>
      </c>
      <c r="F204" s="55">
        <v>2</v>
      </c>
      <c r="G204" s="56"/>
      <c r="H204" s="16">
        <f t="shared" si="36"/>
        <v>2</v>
      </c>
      <c r="I204" s="16"/>
      <c r="J204" s="16"/>
      <c r="K204" s="55">
        <v>2</v>
      </c>
      <c r="L204" s="56"/>
      <c r="M204" s="16">
        <f t="shared" si="37"/>
        <v>0</v>
      </c>
      <c r="N204" s="55"/>
      <c r="O204" s="56"/>
      <c r="P204" s="62">
        <f t="shared" si="38"/>
        <v>55</v>
      </c>
      <c r="Q204" s="55">
        <v>55</v>
      </c>
      <c r="R204" s="56"/>
      <c r="S204" s="16">
        <f t="shared" si="39"/>
        <v>8</v>
      </c>
      <c r="T204" s="55">
        <v>8</v>
      </c>
      <c r="U204" s="56"/>
    </row>
    <row r="205" spans="1:21" x14ac:dyDescent="0.2">
      <c r="A205" s="37">
        <v>1999</v>
      </c>
      <c r="B205" s="53">
        <f t="shared" si="40"/>
        <v>287</v>
      </c>
      <c r="C205" s="54"/>
      <c r="D205" s="16"/>
      <c r="E205" s="16">
        <f t="shared" si="35"/>
        <v>3</v>
      </c>
      <c r="F205" s="55">
        <v>3</v>
      </c>
      <c r="G205" s="56"/>
      <c r="H205" s="16">
        <f t="shared" si="36"/>
        <v>7</v>
      </c>
      <c r="I205" s="16"/>
      <c r="J205" s="16"/>
      <c r="K205" s="55">
        <v>7</v>
      </c>
      <c r="L205" s="56"/>
      <c r="M205" s="16">
        <f t="shared" si="37"/>
        <v>0</v>
      </c>
      <c r="N205" s="55"/>
      <c r="O205" s="56"/>
      <c r="P205" s="62">
        <f t="shared" si="38"/>
        <v>68</v>
      </c>
      <c r="Q205" s="55">
        <v>68</v>
      </c>
      <c r="R205" s="56"/>
      <c r="S205" s="16">
        <f t="shared" si="39"/>
        <v>7</v>
      </c>
      <c r="T205" s="55">
        <v>7</v>
      </c>
      <c r="U205" s="56"/>
    </row>
    <row r="206" spans="1:21" x14ac:dyDescent="0.2">
      <c r="A206" s="37">
        <v>1999</v>
      </c>
      <c r="B206" s="53">
        <f t="shared" si="40"/>
        <v>288</v>
      </c>
      <c r="C206" s="54"/>
      <c r="D206" s="16"/>
      <c r="E206" s="16">
        <f t="shared" si="35"/>
        <v>3</v>
      </c>
      <c r="F206" s="55">
        <v>3</v>
      </c>
      <c r="G206" s="56"/>
      <c r="H206" s="16">
        <f t="shared" si="36"/>
        <v>4</v>
      </c>
      <c r="I206" s="16"/>
      <c r="J206" s="16"/>
      <c r="K206" s="55">
        <v>4</v>
      </c>
      <c r="L206" s="56"/>
      <c r="M206" s="16">
        <f t="shared" si="37"/>
        <v>0</v>
      </c>
      <c r="N206" s="55"/>
      <c r="O206" s="56"/>
      <c r="P206" s="62">
        <f t="shared" si="38"/>
        <v>64</v>
      </c>
      <c r="Q206" s="55">
        <v>64</v>
      </c>
      <c r="R206" s="56"/>
      <c r="S206" s="16">
        <f t="shared" si="39"/>
        <v>6</v>
      </c>
      <c r="T206" s="55">
        <v>6</v>
      </c>
      <c r="U206" s="56"/>
    </row>
    <row r="207" spans="1:21" x14ac:dyDescent="0.2">
      <c r="A207" s="37">
        <v>1999</v>
      </c>
      <c r="B207" s="48">
        <f t="shared" si="40"/>
        <v>289</v>
      </c>
      <c r="C207" s="49"/>
      <c r="D207" s="50"/>
      <c r="E207" s="50">
        <f t="shared" si="35"/>
        <v>2</v>
      </c>
      <c r="F207" s="51">
        <v>2</v>
      </c>
      <c r="G207" s="52"/>
      <c r="H207" s="50">
        <f t="shared" si="36"/>
        <v>1</v>
      </c>
      <c r="I207" s="50"/>
      <c r="J207" s="50"/>
      <c r="K207" s="51">
        <v>1</v>
      </c>
      <c r="L207" s="52"/>
      <c r="M207" s="50">
        <f t="shared" si="37"/>
        <v>0</v>
      </c>
      <c r="N207" s="51"/>
      <c r="O207" s="52"/>
      <c r="P207" s="82">
        <f t="shared" si="38"/>
        <v>66</v>
      </c>
      <c r="Q207" s="51">
        <v>66</v>
      </c>
      <c r="R207" s="52"/>
      <c r="S207" s="50">
        <f t="shared" si="39"/>
        <v>6</v>
      </c>
      <c r="T207" s="51">
        <v>6</v>
      </c>
      <c r="U207" s="52"/>
    </row>
    <row r="208" spans="1:21" x14ac:dyDescent="0.2">
      <c r="A208" s="37">
        <v>1999</v>
      </c>
      <c r="B208" s="53">
        <f t="shared" si="40"/>
        <v>290</v>
      </c>
      <c r="C208" s="54"/>
      <c r="D208" s="16"/>
      <c r="E208" s="16">
        <f t="shared" si="35"/>
        <v>0</v>
      </c>
      <c r="F208" s="55">
        <v>0</v>
      </c>
      <c r="G208" s="56"/>
      <c r="H208" s="16">
        <f t="shared" si="36"/>
        <v>1</v>
      </c>
      <c r="I208" s="16"/>
      <c r="J208" s="16"/>
      <c r="K208" s="55">
        <v>1</v>
      </c>
      <c r="L208" s="56"/>
      <c r="M208" s="16">
        <f t="shared" si="37"/>
        <v>0</v>
      </c>
      <c r="N208" s="55"/>
      <c r="O208" s="56"/>
      <c r="P208" s="62">
        <f t="shared" si="38"/>
        <v>56</v>
      </c>
      <c r="Q208" s="55">
        <v>56</v>
      </c>
      <c r="R208" s="56"/>
      <c r="S208" s="16">
        <f t="shared" si="39"/>
        <v>6</v>
      </c>
      <c r="T208" s="55">
        <v>6</v>
      </c>
      <c r="U208" s="56"/>
    </row>
    <row r="209" spans="1:21" x14ac:dyDescent="0.2">
      <c r="A209" s="37">
        <v>1999</v>
      </c>
      <c r="B209" s="53">
        <f t="shared" si="40"/>
        <v>291</v>
      </c>
      <c r="C209" s="54"/>
      <c r="D209" s="16"/>
      <c r="E209" s="16">
        <f t="shared" si="35"/>
        <v>0</v>
      </c>
      <c r="F209" s="55">
        <v>0</v>
      </c>
      <c r="G209" s="56"/>
      <c r="H209" s="16">
        <f t="shared" si="36"/>
        <v>4</v>
      </c>
      <c r="I209" s="16"/>
      <c r="J209" s="16"/>
      <c r="K209" s="55">
        <v>4</v>
      </c>
      <c r="L209" s="56"/>
      <c r="M209" s="16">
        <f t="shared" si="37"/>
        <v>0</v>
      </c>
      <c r="N209" s="55"/>
      <c r="O209" s="56"/>
      <c r="P209" s="62">
        <f t="shared" si="38"/>
        <v>44</v>
      </c>
      <c r="Q209" s="55">
        <v>44</v>
      </c>
      <c r="R209" s="56"/>
      <c r="S209" s="16">
        <f t="shared" si="39"/>
        <v>5</v>
      </c>
      <c r="T209" s="55">
        <v>5</v>
      </c>
      <c r="U209" s="56"/>
    </row>
    <row r="210" spans="1:21" x14ac:dyDescent="0.2">
      <c r="A210" s="37">
        <v>1999</v>
      </c>
      <c r="B210" s="53">
        <f t="shared" si="40"/>
        <v>292</v>
      </c>
      <c r="C210" s="54"/>
      <c r="D210" s="16"/>
      <c r="E210" s="16">
        <f t="shared" si="35"/>
        <v>2</v>
      </c>
      <c r="F210" s="55">
        <v>2</v>
      </c>
      <c r="G210" s="56"/>
      <c r="H210" s="16">
        <f t="shared" si="36"/>
        <v>1</v>
      </c>
      <c r="I210" s="16"/>
      <c r="J210" s="16"/>
      <c r="K210" s="55">
        <v>1</v>
      </c>
      <c r="L210" s="56"/>
      <c r="M210" s="16">
        <f t="shared" si="37"/>
        <v>0</v>
      </c>
      <c r="N210" s="55"/>
      <c r="O210" s="56"/>
      <c r="P210" s="62">
        <f t="shared" si="38"/>
        <v>49</v>
      </c>
      <c r="Q210" s="55">
        <v>49</v>
      </c>
      <c r="R210" s="56"/>
      <c r="S210" s="16">
        <f t="shared" si="39"/>
        <v>5</v>
      </c>
      <c r="T210" s="55">
        <v>5</v>
      </c>
      <c r="U210" s="56"/>
    </row>
    <row r="211" spans="1:21" x14ac:dyDescent="0.2">
      <c r="A211" s="37">
        <v>1999</v>
      </c>
      <c r="B211" s="53">
        <f t="shared" si="40"/>
        <v>293</v>
      </c>
      <c r="C211" s="54"/>
      <c r="D211" s="16"/>
      <c r="E211" s="16">
        <f t="shared" si="35"/>
        <v>3</v>
      </c>
      <c r="F211" s="55">
        <v>3</v>
      </c>
      <c r="G211" s="56"/>
      <c r="H211" s="16">
        <f t="shared" si="36"/>
        <v>3</v>
      </c>
      <c r="I211" s="16"/>
      <c r="J211" s="16"/>
      <c r="K211" s="55">
        <v>3</v>
      </c>
      <c r="L211" s="56"/>
      <c r="M211" s="16">
        <f t="shared" si="37"/>
        <v>0</v>
      </c>
      <c r="N211" s="55"/>
      <c r="O211" s="56"/>
      <c r="P211" s="62">
        <f t="shared" si="38"/>
        <v>48</v>
      </c>
      <c r="Q211" s="55">
        <v>48</v>
      </c>
      <c r="R211" s="56"/>
      <c r="S211" s="16">
        <f t="shared" si="39"/>
        <v>6</v>
      </c>
      <c r="T211" s="55">
        <v>6</v>
      </c>
      <c r="U211" s="56"/>
    </row>
    <row r="212" spans="1:21" x14ac:dyDescent="0.2">
      <c r="A212" s="37">
        <v>1999</v>
      </c>
      <c r="B212" s="48">
        <f t="shared" si="40"/>
        <v>294</v>
      </c>
      <c r="C212" s="49"/>
      <c r="D212" s="50"/>
      <c r="E212" s="50">
        <f t="shared" si="35"/>
        <v>1</v>
      </c>
      <c r="F212" s="51">
        <v>1</v>
      </c>
      <c r="G212" s="52"/>
      <c r="H212" s="50">
        <f t="shared" si="36"/>
        <v>5</v>
      </c>
      <c r="I212" s="50"/>
      <c r="J212" s="50"/>
      <c r="K212" s="51">
        <v>5</v>
      </c>
      <c r="L212" s="52"/>
      <c r="M212" s="50">
        <f t="shared" si="37"/>
        <v>0</v>
      </c>
      <c r="N212" s="51"/>
      <c r="O212" s="52"/>
      <c r="P212" s="82">
        <f t="shared" si="38"/>
        <v>59</v>
      </c>
      <c r="Q212" s="51">
        <v>59</v>
      </c>
      <c r="R212" s="52"/>
      <c r="S212" s="50">
        <f t="shared" si="39"/>
        <v>3</v>
      </c>
      <c r="T212" s="51">
        <v>3</v>
      </c>
      <c r="U212" s="52"/>
    </row>
    <row r="213" spans="1:21" x14ac:dyDescent="0.2">
      <c r="A213" s="37">
        <v>1999</v>
      </c>
      <c r="B213" s="53">
        <f t="shared" si="40"/>
        <v>295</v>
      </c>
      <c r="C213" s="54"/>
      <c r="D213" s="16"/>
      <c r="E213" s="16">
        <f t="shared" si="35"/>
        <v>0</v>
      </c>
      <c r="F213" s="55">
        <v>0</v>
      </c>
      <c r="G213" s="56"/>
      <c r="H213" s="16">
        <f t="shared" si="36"/>
        <v>5</v>
      </c>
      <c r="I213" s="16"/>
      <c r="J213" s="16"/>
      <c r="K213" s="55">
        <v>5</v>
      </c>
      <c r="L213" s="56"/>
      <c r="M213" s="16">
        <f t="shared" si="37"/>
        <v>0</v>
      </c>
      <c r="N213" s="55"/>
      <c r="O213" s="56"/>
      <c r="P213" s="62">
        <f t="shared" si="38"/>
        <v>39</v>
      </c>
      <c r="Q213" s="55">
        <v>39</v>
      </c>
      <c r="R213" s="56"/>
      <c r="S213" s="16">
        <f t="shared" si="39"/>
        <v>7</v>
      </c>
      <c r="T213" s="55">
        <v>7</v>
      </c>
      <c r="U213" s="56"/>
    </row>
    <row r="214" spans="1:21" x14ac:dyDescent="0.2">
      <c r="A214" s="37">
        <v>1999</v>
      </c>
      <c r="B214" s="53">
        <f t="shared" si="40"/>
        <v>296</v>
      </c>
      <c r="C214" s="54"/>
      <c r="D214" s="16"/>
      <c r="E214" s="16">
        <f t="shared" si="35"/>
        <v>0</v>
      </c>
      <c r="F214" s="55">
        <v>0</v>
      </c>
      <c r="G214" s="56"/>
      <c r="H214" s="16">
        <f t="shared" si="36"/>
        <v>5</v>
      </c>
      <c r="I214" s="16"/>
      <c r="J214" s="16"/>
      <c r="K214" s="55">
        <v>5</v>
      </c>
      <c r="L214" s="56"/>
      <c r="M214" s="16">
        <f t="shared" si="37"/>
        <v>0</v>
      </c>
      <c r="N214" s="55"/>
      <c r="O214" s="56"/>
      <c r="P214" s="62">
        <f t="shared" si="38"/>
        <v>45</v>
      </c>
      <c r="Q214" s="55">
        <v>45</v>
      </c>
      <c r="R214" s="56"/>
      <c r="S214" s="16">
        <f t="shared" si="39"/>
        <v>7</v>
      </c>
      <c r="T214" s="55">
        <v>7</v>
      </c>
      <c r="U214" s="56"/>
    </row>
    <row r="215" spans="1:21" x14ac:dyDescent="0.2">
      <c r="A215" s="37">
        <v>1999</v>
      </c>
      <c r="B215" s="53">
        <f t="shared" si="40"/>
        <v>297</v>
      </c>
      <c r="C215" s="54"/>
      <c r="D215" s="16"/>
      <c r="E215" s="16">
        <f t="shared" si="35"/>
        <v>0</v>
      </c>
      <c r="F215" s="55">
        <v>0</v>
      </c>
      <c r="G215" s="56"/>
      <c r="H215" s="16">
        <f t="shared" si="36"/>
        <v>5</v>
      </c>
      <c r="I215" s="16"/>
      <c r="J215" s="16"/>
      <c r="K215" s="55">
        <v>5</v>
      </c>
      <c r="L215" s="56"/>
      <c r="M215" s="16">
        <f t="shared" si="37"/>
        <v>0</v>
      </c>
      <c r="N215" s="55"/>
      <c r="O215" s="56"/>
      <c r="P215" s="62">
        <f t="shared" si="38"/>
        <v>40</v>
      </c>
      <c r="Q215" s="55">
        <v>40</v>
      </c>
      <c r="R215" s="56"/>
      <c r="S215" s="16">
        <f t="shared" si="39"/>
        <v>7</v>
      </c>
      <c r="T215" s="55">
        <v>7</v>
      </c>
      <c r="U215" s="56"/>
    </row>
    <row r="216" spans="1:21" x14ac:dyDescent="0.2">
      <c r="A216" s="37">
        <v>1999</v>
      </c>
      <c r="B216" s="53">
        <f t="shared" si="40"/>
        <v>298</v>
      </c>
      <c r="C216" s="54"/>
      <c r="D216" s="16"/>
      <c r="E216" s="16">
        <f t="shared" si="35"/>
        <v>0</v>
      </c>
      <c r="F216" s="55">
        <v>0</v>
      </c>
      <c r="G216" s="56"/>
      <c r="H216" s="16">
        <f t="shared" si="36"/>
        <v>4</v>
      </c>
      <c r="I216" s="16"/>
      <c r="J216" s="16"/>
      <c r="K216" s="55">
        <v>4</v>
      </c>
      <c r="L216" s="56"/>
      <c r="M216" s="16">
        <f t="shared" si="37"/>
        <v>0</v>
      </c>
      <c r="N216" s="55"/>
      <c r="O216" s="56"/>
      <c r="P216" s="62">
        <f t="shared" si="38"/>
        <v>45</v>
      </c>
      <c r="Q216" s="55">
        <v>45</v>
      </c>
      <c r="R216" s="56"/>
      <c r="S216" s="16">
        <f t="shared" si="39"/>
        <v>9</v>
      </c>
      <c r="T216" s="55">
        <v>9</v>
      </c>
      <c r="U216" s="56"/>
    </row>
    <row r="217" spans="1:21" x14ac:dyDescent="0.2">
      <c r="A217" s="37">
        <v>1999</v>
      </c>
      <c r="B217" s="48">
        <f t="shared" si="40"/>
        <v>299</v>
      </c>
      <c r="C217" s="49"/>
      <c r="D217" s="50"/>
      <c r="E217" s="50">
        <f t="shared" si="35"/>
        <v>3</v>
      </c>
      <c r="F217" s="51">
        <v>3</v>
      </c>
      <c r="G217" s="52"/>
      <c r="H217" s="50">
        <f t="shared" si="36"/>
        <v>5</v>
      </c>
      <c r="I217" s="50"/>
      <c r="J217" s="50"/>
      <c r="K217" s="51">
        <v>5</v>
      </c>
      <c r="L217" s="52"/>
      <c r="M217" s="50">
        <f t="shared" si="37"/>
        <v>0</v>
      </c>
      <c r="N217" s="51"/>
      <c r="O217" s="52"/>
      <c r="P217" s="82">
        <f t="shared" si="38"/>
        <v>25</v>
      </c>
      <c r="Q217" s="51">
        <v>25</v>
      </c>
      <c r="R217" s="52"/>
      <c r="S217" s="50">
        <f t="shared" si="39"/>
        <v>5</v>
      </c>
      <c r="T217" s="51">
        <v>5</v>
      </c>
      <c r="U217" s="52"/>
    </row>
    <row r="218" spans="1:21" x14ac:dyDescent="0.2">
      <c r="A218" s="37">
        <v>1999</v>
      </c>
      <c r="B218" s="53">
        <f t="shared" si="40"/>
        <v>300</v>
      </c>
      <c r="C218" s="54"/>
      <c r="D218" s="16"/>
      <c r="E218" s="16">
        <f t="shared" si="35"/>
        <v>3</v>
      </c>
      <c r="F218" s="55">
        <v>3</v>
      </c>
      <c r="G218" s="56"/>
      <c r="H218" s="16">
        <f t="shared" si="36"/>
        <v>4</v>
      </c>
      <c r="I218" s="16"/>
      <c r="J218" s="16"/>
      <c r="K218" s="55">
        <v>4</v>
      </c>
      <c r="L218" s="56"/>
      <c r="M218" s="16">
        <f t="shared" si="37"/>
        <v>0</v>
      </c>
      <c r="N218" s="55"/>
      <c r="O218" s="56"/>
      <c r="P218" s="62">
        <f t="shared" si="38"/>
        <v>34</v>
      </c>
      <c r="Q218" s="55">
        <v>34</v>
      </c>
      <c r="R218" s="56"/>
      <c r="S218" s="16">
        <f t="shared" si="39"/>
        <v>5</v>
      </c>
      <c r="T218" s="55">
        <v>5</v>
      </c>
      <c r="U218" s="56"/>
    </row>
    <row r="219" spans="1:21" x14ac:dyDescent="0.2">
      <c r="A219" s="37">
        <v>1999</v>
      </c>
      <c r="B219" s="53">
        <f t="shared" si="40"/>
        <v>301</v>
      </c>
      <c r="C219" s="54"/>
      <c r="D219" s="16"/>
      <c r="E219" s="16">
        <f t="shared" si="35"/>
        <v>3</v>
      </c>
      <c r="F219" s="55">
        <v>3</v>
      </c>
      <c r="G219" s="56"/>
      <c r="H219" s="16">
        <f t="shared" si="36"/>
        <v>3</v>
      </c>
      <c r="I219" s="16"/>
      <c r="J219" s="16"/>
      <c r="K219" s="55">
        <v>3</v>
      </c>
      <c r="L219" s="56"/>
      <c r="M219" s="16">
        <f t="shared" si="37"/>
        <v>0</v>
      </c>
      <c r="N219" s="55"/>
      <c r="O219" s="56"/>
      <c r="P219" s="54">
        <f t="shared" si="38"/>
        <v>41</v>
      </c>
      <c r="Q219" s="55">
        <v>41</v>
      </c>
      <c r="R219" s="56"/>
      <c r="S219" s="37">
        <f t="shared" si="39"/>
        <v>3</v>
      </c>
      <c r="T219" s="55">
        <v>3</v>
      </c>
      <c r="U219" s="56"/>
    </row>
    <row r="220" spans="1:21" x14ac:dyDescent="0.2">
      <c r="A220" s="37">
        <v>1999</v>
      </c>
      <c r="B220" s="53">
        <f t="shared" si="40"/>
        <v>302</v>
      </c>
      <c r="C220" s="54"/>
      <c r="D220" s="16"/>
      <c r="E220" s="16">
        <f t="shared" si="35"/>
        <v>3</v>
      </c>
      <c r="F220" s="55">
        <v>3</v>
      </c>
      <c r="G220" s="56"/>
      <c r="H220" s="16">
        <f t="shared" si="36"/>
        <v>4</v>
      </c>
      <c r="I220" s="16"/>
      <c r="J220" s="16"/>
      <c r="K220" s="55">
        <v>4</v>
      </c>
      <c r="L220" s="56"/>
      <c r="M220" s="16">
        <f t="shared" si="37"/>
        <v>0</v>
      </c>
      <c r="N220" s="55"/>
      <c r="O220" s="56"/>
      <c r="P220" s="54">
        <f t="shared" si="38"/>
        <v>58</v>
      </c>
      <c r="Q220" s="55">
        <v>58</v>
      </c>
      <c r="R220" s="56"/>
      <c r="S220" s="37">
        <f t="shared" si="39"/>
        <v>9</v>
      </c>
      <c r="T220" s="55">
        <v>9</v>
      </c>
      <c r="U220" s="56"/>
    </row>
    <row r="221" spans="1:21" x14ac:dyDescent="0.2">
      <c r="A221" s="37">
        <v>1999</v>
      </c>
      <c r="B221" s="53">
        <f t="shared" si="40"/>
        <v>303</v>
      </c>
      <c r="C221" s="54"/>
      <c r="D221" s="16"/>
      <c r="E221" s="16">
        <f t="shared" si="35"/>
        <v>7</v>
      </c>
      <c r="F221" s="55">
        <v>7</v>
      </c>
      <c r="G221" s="56"/>
      <c r="H221" s="16">
        <f t="shared" si="36"/>
        <v>5</v>
      </c>
      <c r="I221" s="16"/>
      <c r="J221" s="16"/>
      <c r="K221" s="55">
        <v>5</v>
      </c>
      <c r="L221" s="56"/>
      <c r="M221" s="16">
        <f t="shared" si="37"/>
        <v>0</v>
      </c>
      <c r="N221" s="55"/>
      <c r="O221" s="56"/>
      <c r="P221" s="54">
        <f t="shared" si="38"/>
        <v>31</v>
      </c>
      <c r="Q221" s="55">
        <v>31</v>
      </c>
      <c r="R221" s="56"/>
      <c r="S221" s="37">
        <f t="shared" si="39"/>
        <v>4</v>
      </c>
      <c r="T221" s="55">
        <v>4</v>
      </c>
      <c r="U221" s="56"/>
    </row>
    <row r="222" spans="1:21" x14ac:dyDescent="0.2">
      <c r="A222" s="37">
        <v>1999</v>
      </c>
      <c r="B222" s="53">
        <f t="shared" si="40"/>
        <v>304</v>
      </c>
      <c r="C222" s="54"/>
      <c r="D222" s="16"/>
      <c r="E222" s="16">
        <f t="shared" si="35"/>
        <v>5</v>
      </c>
      <c r="F222" s="55">
        <v>5</v>
      </c>
      <c r="G222" s="56"/>
      <c r="H222" s="16">
        <f t="shared" si="36"/>
        <v>1</v>
      </c>
      <c r="I222" s="16"/>
      <c r="J222" s="16"/>
      <c r="K222" s="55">
        <v>1</v>
      </c>
      <c r="L222" s="56"/>
      <c r="M222" s="16">
        <f t="shared" si="37"/>
        <v>0</v>
      </c>
      <c r="N222" s="55"/>
      <c r="O222" s="56"/>
      <c r="P222" s="54">
        <f t="shared" si="38"/>
        <v>36</v>
      </c>
      <c r="Q222" s="55">
        <v>36</v>
      </c>
      <c r="R222" s="56"/>
      <c r="S222" s="37">
        <f t="shared" si="39"/>
        <v>5</v>
      </c>
      <c r="T222" s="55">
        <v>5</v>
      </c>
      <c r="U222" s="56"/>
    </row>
    <row r="223" spans="1:21" ht="13.5" thickBot="1" x14ac:dyDescent="0.25">
      <c r="A223" s="37">
        <v>1999</v>
      </c>
      <c r="B223" s="53">
        <f t="shared" si="40"/>
        <v>305</v>
      </c>
      <c r="C223" s="71"/>
      <c r="D223" s="61"/>
      <c r="E223" s="61">
        <f t="shared" si="35"/>
        <v>6</v>
      </c>
      <c r="F223" s="59">
        <v>6</v>
      </c>
      <c r="G223" s="60"/>
      <c r="H223" s="61">
        <f t="shared" si="36"/>
        <v>5</v>
      </c>
      <c r="I223" s="61"/>
      <c r="J223" s="61"/>
      <c r="K223" s="59">
        <v>5</v>
      </c>
      <c r="L223" s="60"/>
      <c r="M223" s="61">
        <f t="shared" si="37"/>
        <v>0</v>
      </c>
      <c r="N223" s="59"/>
      <c r="O223" s="60"/>
      <c r="P223" s="71">
        <f t="shared" si="38"/>
        <v>48</v>
      </c>
      <c r="Q223" s="59">
        <v>48</v>
      </c>
      <c r="R223" s="60"/>
      <c r="S223" s="85">
        <f t="shared" si="39"/>
        <v>6</v>
      </c>
      <c r="T223" s="59">
        <v>6</v>
      </c>
      <c r="U223" s="60"/>
    </row>
    <row r="224" spans="1:21" ht="13.5" thickTop="1" x14ac:dyDescent="0.2">
      <c r="A224" s="37">
        <v>1999</v>
      </c>
      <c r="B224" s="53">
        <v>35370</v>
      </c>
      <c r="C224" s="54"/>
      <c r="D224" s="16"/>
      <c r="E224" s="16">
        <f>SUM(F224:G224)</f>
        <v>3</v>
      </c>
      <c r="F224" s="55">
        <v>3</v>
      </c>
      <c r="G224" s="56"/>
      <c r="H224" s="16">
        <f>SUM(K224:L224)</f>
        <v>7</v>
      </c>
      <c r="I224" s="16"/>
      <c r="J224" s="16"/>
      <c r="K224" s="55">
        <v>7</v>
      </c>
      <c r="L224" s="56"/>
      <c r="M224" s="16">
        <f>SUM(N224:O224)</f>
        <v>0</v>
      </c>
      <c r="N224" s="55"/>
      <c r="O224" s="56"/>
      <c r="P224" s="16">
        <f>SUM(Q224:R224)</f>
        <v>103</v>
      </c>
      <c r="Q224" s="55">
        <v>103</v>
      </c>
      <c r="R224" s="56"/>
      <c r="S224" s="16">
        <f>SUM(T224:U224)</f>
        <v>12</v>
      </c>
      <c r="T224" s="55">
        <v>12</v>
      </c>
      <c r="U224" s="56"/>
    </row>
    <row r="225" spans="1:21" x14ac:dyDescent="0.2">
      <c r="A225" s="37">
        <v>1999</v>
      </c>
      <c r="B225" s="53">
        <f t="shared" ref="B225:B253" si="41">B224+1</f>
        <v>35371</v>
      </c>
      <c r="C225" s="54"/>
      <c r="D225" s="16"/>
      <c r="E225" s="16">
        <f t="shared" ref="E225:E253" si="42">SUM(F225:G225)</f>
        <v>8</v>
      </c>
      <c r="F225" s="55">
        <v>8</v>
      </c>
      <c r="G225" s="56"/>
      <c r="H225" s="16">
        <f t="shared" ref="H225:H253" si="43">SUM(K225:L225)</f>
        <v>5</v>
      </c>
      <c r="I225" s="16"/>
      <c r="J225" s="16"/>
      <c r="K225" s="55">
        <v>5</v>
      </c>
      <c r="L225" s="56"/>
      <c r="M225" s="16">
        <f t="shared" ref="M225:M253" si="44">SUM(N225:O225)</f>
        <v>0</v>
      </c>
      <c r="N225" s="55"/>
      <c r="O225" s="56"/>
      <c r="P225" s="16">
        <f t="shared" ref="P225:P253" si="45">SUM(Q225:R225)</f>
        <v>86</v>
      </c>
      <c r="Q225" s="55">
        <v>86</v>
      </c>
      <c r="R225" s="56"/>
      <c r="S225" s="16">
        <f t="shared" ref="S225:S253" si="46">SUM(T225:U225)</f>
        <v>11</v>
      </c>
      <c r="T225" s="55">
        <v>11</v>
      </c>
      <c r="U225" s="56"/>
    </row>
    <row r="226" spans="1:21" x14ac:dyDescent="0.2">
      <c r="A226" s="37">
        <v>1999</v>
      </c>
      <c r="B226" s="53">
        <f t="shared" si="41"/>
        <v>35372</v>
      </c>
      <c r="C226" s="54"/>
      <c r="D226" s="16"/>
      <c r="E226" s="16">
        <f t="shared" si="42"/>
        <v>2</v>
      </c>
      <c r="F226" s="55">
        <v>2</v>
      </c>
      <c r="G226" s="56"/>
      <c r="H226" s="16">
        <f t="shared" si="43"/>
        <v>4</v>
      </c>
      <c r="I226" s="16"/>
      <c r="J226" s="16"/>
      <c r="K226" s="55">
        <v>4</v>
      </c>
      <c r="L226" s="56"/>
      <c r="M226" s="16">
        <f t="shared" si="44"/>
        <v>0</v>
      </c>
      <c r="N226" s="55"/>
      <c r="O226" s="56"/>
      <c r="P226" s="16">
        <f t="shared" si="45"/>
        <v>45</v>
      </c>
      <c r="Q226" s="55">
        <v>45</v>
      </c>
      <c r="R226" s="56"/>
      <c r="S226" s="16">
        <f t="shared" si="46"/>
        <v>8</v>
      </c>
      <c r="T226" s="55">
        <v>8</v>
      </c>
      <c r="U226" s="56"/>
    </row>
    <row r="227" spans="1:21" x14ac:dyDescent="0.2">
      <c r="A227" s="37">
        <v>1999</v>
      </c>
      <c r="B227" s="53">
        <f t="shared" si="41"/>
        <v>35373</v>
      </c>
      <c r="C227" s="54"/>
      <c r="D227" s="16"/>
      <c r="E227" s="16">
        <f t="shared" si="42"/>
        <v>4</v>
      </c>
      <c r="F227" s="55">
        <v>4</v>
      </c>
      <c r="G227" s="56"/>
      <c r="H227" s="16">
        <f t="shared" si="43"/>
        <v>4</v>
      </c>
      <c r="I227" s="16"/>
      <c r="J227" s="16"/>
      <c r="K227" s="55">
        <v>4</v>
      </c>
      <c r="L227" s="56"/>
      <c r="M227" s="16">
        <f t="shared" si="44"/>
        <v>0</v>
      </c>
      <c r="N227" s="55"/>
      <c r="O227" s="56"/>
      <c r="P227" s="16">
        <f t="shared" si="45"/>
        <v>51</v>
      </c>
      <c r="Q227" s="55">
        <v>51</v>
      </c>
      <c r="R227" s="56"/>
      <c r="S227" s="16">
        <f t="shared" si="46"/>
        <v>7</v>
      </c>
      <c r="T227" s="55">
        <v>7</v>
      </c>
      <c r="U227" s="56"/>
    </row>
    <row r="228" spans="1:21" x14ac:dyDescent="0.2">
      <c r="A228" s="37">
        <v>1999</v>
      </c>
      <c r="B228" s="48">
        <f t="shared" si="41"/>
        <v>35374</v>
      </c>
      <c r="C228" s="49"/>
      <c r="D228" s="50"/>
      <c r="E228" s="50">
        <f t="shared" si="42"/>
        <v>4</v>
      </c>
      <c r="F228" s="51">
        <v>4</v>
      </c>
      <c r="G228" s="52"/>
      <c r="H228" s="50">
        <f t="shared" si="43"/>
        <v>4</v>
      </c>
      <c r="I228" s="50"/>
      <c r="J228" s="50"/>
      <c r="K228" s="51">
        <v>4</v>
      </c>
      <c r="L228" s="52"/>
      <c r="M228" s="50">
        <f t="shared" si="44"/>
        <v>0</v>
      </c>
      <c r="N228" s="51"/>
      <c r="O228" s="52"/>
      <c r="P228" s="50">
        <f t="shared" si="45"/>
        <v>53</v>
      </c>
      <c r="Q228" s="51">
        <v>53</v>
      </c>
      <c r="R228" s="52"/>
      <c r="S228" s="50">
        <f t="shared" si="46"/>
        <v>9</v>
      </c>
      <c r="T228" s="51">
        <v>9</v>
      </c>
      <c r="U228" s="52"/>
    </row>
    <row r="229" spans="1:21" x14ac:dyDescent="0.2">
      <c r="A229" s="37">
        <v>1999</v>
      </c>
      <c r="B229" s="53">
        <f t="shared" si="41"/>
        <v>35375</v>
      </c>
      <c r="C229" s="54"/>
      <c r="D229" s="16"/>
      <c r="E229" s="16">
        <f t="shared" si="42"/>
        <v>3</v>
      </c>
      <c r="F229" s="55">
        <v>3</v>
      </c>
      <c r="G229" s="56"/>
      <c r="H229" s="16">
        <f t="shared" si="43"/>
        <v>4</v>
      </c>
      <c r="I229" s="16"/>
      <c r="J229" s="16"/>
      <c r="K229" s="55">
        <v>4</v>
      </c>
      <c r="L229" s="56"/>
      <c r="M229" s="16">
        <f t="shared" si="44"/>
        <v>0</v>
      </c>
      <c r="N229" s="55"/>
      <c r="O229" s="56"/>
      <c r="P229" s="16">
        <f t="shared" si="45"/>
        <v>58</v>
      </c>
      <c r="Q229" s="55">
        <v>58</v>
      </c>
      <c r="R229" s="56"/>
      <c r="S229" s="16">
        <f t="shared" si="46"/>
        <v>7</v>
      </c>
      <c r="T229" s="55">
        <v>7</v>
      </c>
      <c r="U229" s="56"/>
    </row>
    <row r="230" spans="1:21" x14ac:dyDescent="0.2">
      <c r="A230" s="37">
        <v>1999</v>
      </c>
      <c r="B230" s="53">
        <f t="shared" si="41"/>
        <v>35376</v>
      </c>
      <c r="C230" s="54"/>
      <c r="D230" s="16"/>
      <c r="E230" s="16">
        <f t="shared" si="42"/>
        <v>0</v>
      </c>
      <c r="F230" s="55">
        <v>0</v>
      </c>
      <c r="G230" s="56"/>
      <c r="H230" s="16">
        <f t="shared" si="43"/>
        <v>0</v>
      </c>
      <c r="I230" s="16"/>
      <c r="J230" s="16"/>
      <c r="K230" s="55">
        <v>0</v>
      </c>
      <c r="L230" s="56"/>
      <c r="M230" s="16">
        <f t="shared" si="44"/>
        <v>0</v>
      </c>
      <c r="N230" s="55"/>
      <c r="O230" s="56"/>
      <c r="P230" s="16">
        <f t="shared" si="45"/>
        <v>50</v>
      </c>
      <c r="Q230" s="55">
        <v>50</v>
      </c>
      <c r="R230" s="56"/>
      <c r="S230" s="16">
        <f t="shared" si="46"/>
        <v>9</v>
      </c>
      <c r="T230" s="55">
        <v>9</v>
      </c>
      <c r="U230" s="56"/>
    </row>
    <row r="231" spans="1:21" x14ac:dyDescent="0.2">
      <c r="A231" s="37">
        <v>1999</v>
      </c>
      <c r="B231" s="53">
        <f t="shared" si="41"/>
        <v>35377</v>
      </c>
      <c r="C231" s="54"/>
      <c r="D231" s="16"/>
      <c r="E231" s="16">
        <f t="shared" si="42"/>
        <v>3</v>
      </c>
      <c r="F231" s="55">
        <v>3</v>
      </c>
      <c r="G231" s="56"/>
      <c r="H231" s="16">
        <f t="shared" si="43"/>
        <v>2</v>
      </c>
      <c r="I231" s="16"/>
      <c r="J231" s="16"/>
      <c r="K231" s="55">
        <v>2</v>
      </c>
      <c r="L231" s="56"/>
      <c r="M231" s="16">
        <f t="shared" si="44"/>
        <v>0</v>
      </c>
      <c r="N231" s="55"/>
      <c r="O231" s="56"/>
      <c r="P231" s="16">
        <f t="shared" si="45"/>
        <v>37</v>
      </c>
      <c r="Q231" s="55">
        <v>37</v>
      </c>
      <c r="R231" s="56"/>
      <c r="S231" s="16">
        <f t="shared" si="46"/>
        <v>6</v>
      </c>
      <c r="T231" s="55">
        <v>6</v>
      </c>
      <c r="U231" s="56"/>
    </row>
    <row r="232" spans="1:21" x14ac:dyDescent="0.2">
      <c r="A232" s="37">
        <v>1999</v>
      </c>
      <c r="B232" s="53">
        <f t="shared" si="41"/>
        <v>35378</v>
      </c>
      <c r="C232" s="54"/>
      <c r="D232" s="16"/>
      <c r="E232" s="16">
        <f t="shared" si="42"/>
        <v>0</v>
      </c>
      <c r="F232" s="55">
        <v>0</v>
      </c>
      <c r="G232" s="56"/>
      <c r="H232" s="16">
        <f t="shared" si="43"/>
        <v>2</v>
      </c>
      <c r="I232" s="16"/>
      <c r="J232" s="16"/>
      <c r="K232" s="55">
        <v>2</v>
      </c>
      <c r="L232" s="56"/>
      <c r="M232" s="16">
        <f t="shared" si="44"/>
        <v>0</v>
      </c>
      <c r="N232" s="55"/>
      <c r="O232" s="56"/>
      <c r="P232" s="16">
        <f t="shared" si="45"/>
        <v>39</v>
      </c>
      <c r="Q232" s="55">
        <v>39</v>
      </c>
      <c r="R232" s="56"/>
      <c r="S232" s="16">
        <f t="shared" si="46"/>
        <v>7</v>
      </c>
      <c r="T232" s="55">
        <v>7</v>
      </c>
      <c r="U232" s="56"/>
    </row>
    <row r="233" spans="1:21" x14ac:dyDescent="0.2">
      <c r="A233" s="37">
        <v>1999</v>
      </c>
      <c r="B233" s="48">
        <f t="shared" si="41"/>
        <v>35379</v>
      </c>
      <c r="C233" s="49"/>
      <c r="D233" s="50"/>
      <c r="E233" s="50">
        <f t="shared" si="42"/>
        <v>6</v>
      </c>
      <c r="F233" s="51">
        <v>6</v>
      </c>
      <c r="G233" s="52"/>
      <c r="H233" s="50">
        <f t="shared" si="43"/>
        <v>0</v>
      </c>
      <c r="I233" s="50"/>
      <c r="J233" s="50"/>
      <c r="K233" s="51">
        <v>0</v>
      </c>
      <c r="L233" s="52"/>
      <c r="M233" s="50">
        <f t="shared" si="44"/>
        <v>0</v>
      </c>
      <c r="N233" s="51"/>
      <c r="O233" s="52"/>
      <c r="P233" s="50">
        <f t="shared" si="45"/>
        <v>31</v>
      </c>
      <c r="Q233" s="51">
        <v>31</v>
      </c>
      <c r="R233" s="52"/>
      <c r="S233" s="50">
        <f t="shared" si="46"/>
        <v>4</v>
      </c>
      <c r="T233" s="51">
        <v>4</v>
      </c>
      <c r="U233" s="52"/>
    </row>
    <row r="234" spans="1:21" x14ac:dyDescent="0.2">
      <c r="A234" s="37">
        <v>1999</v>
      </c>
      <c r="B234" s="53">
        <f t="shared" si="41"/>
        <v>35380</v>
      </c>
      <c r="C234" s="54"/>
      <c r="D234" s="16"/>
      <c r="E234" s="16">
        <f t="shared" si="42"/>
        <v>2</v>
      </c>
      <c r="F234" s="55">
        <v>2</v>
      </c>
      <c r="G234" s="56"/>
      <c r="H234" s="16">
        <f t="shared" si="43"/>
        <v>1</v>
      </c>
      <c r="I234" s="16"/>
      <c r="J234" s="16"/>
      <c r="K234" s="55">
        <v>1</v>
      </c>
      <c r="L234" s="56"/>
      <c r="M234" s="16">
        <f t="shared" si="44"/>
        <v>0</v>
      </c>
      <c r="N234" s="55"/>
      <c r="O234" s="56"/>
      <c r="P234" s="16">
        <f t="shared" si="45"/>
        <v>53</v>
      </c>
      <c r="Q234" s="55">
        <v>53</v>
      </c>
      <c r="R234" s="56"/>
      <c r="S234" s="16">
        <f t="shared" si="46"/>
        <v>10</v>
      </c>
      <c r="T234" s="55">
        <v>10</v>
      </c>
      <c r="U234" s="56"/>
    </row>
    <row r="235" spans="1:21" x14ac:dyDescent="0.2">
      <c r="A235" s="37">
        <v>1999</v>
      </c>
      <c r="B235" s="53">
        <f t="shared" si="41"/>
        <v>35381</v>
      </c>
      <c r="C235" s="54"/>
      <c r="D235" s="16"/>
      <c r="E235" s="16">
        <f t="shared" si="42"/>
        <v>1</v>
      </c>
      <c r="F235" s="55">
        <v>1</v>
      </c>
      <c r="G235" s="56"/>
      <c r="H235" s="16">
        <f t="shared" si="43"/>
        <v>0</v>
      </c>
      <c r="I235" s="16"/>
      <c r="J235" s="16"/>
      <c r="K235" s="55">
        <v>0</v>
      </c>
      <c r="L235" s="56"/>
      <c r="M235" s="16">
        <f t="shared" si="44"/>
        <v>0</v>
      </c>
      <c r="N235" s="55"/>
      <c r="O235" s="56"/>
      <c r="P235" s="16">
        <f t="shared" si="45"/>
        <v>40</v>
      </c>
      <c r="Q235" s="55">
        <v>40</v>
      </c>
      <c r="R235" s="56"/>
      <c r="S235" s="16">
        <f t="shared" si="46"/>
        <v>6</v>
      </c>
      <c r="T235" s="55">
        <v>6</v>
      </c>
      <c r="U235" s="56"/>
    </row>
    <row r="236" spans="1:21" x14ac:dyDescent="0.2">
      <c r="A236" s="37">
        <v>1999</v>
      </c>
      <c r="B236" s="53">
        <f t="shared" si="41"/>
        <v>35382</v>
      </c>
      <c r="C236" s="54"/>
      <c r="D236" s="16"/>
      <c r="E236" s="16">
        <f t="shared" si="42"/>
        <v>0</v>
      </c>
      <c r="F236" s="55">
        <v>0</v>
      </c>
      <c r="G236" s="56"/>
      <c r="H236" s="16">
        <f t="shared" si="43"/>
        <v>0</v>
      </c>
      <c r="I236" s="16"/>
      <c r="J236" s="16"/>
      <c r="K236" s="55">
        <v>0</v>
      </c>
      <c r="L236" s="56"/>
      <c r="M236" s="16">
        <f t="shared" si="44"/>
        <v>0</v>
      </c>
      <c r="N236" s="55"/>
      <c r="O236" s="56"/>
      <c r="P236" s="16">
        <f t="shared" si="45"/>
        <v>51</v>
      </c>
      <c r="Q236" s="55">
        <v>51</v>
      </c>
      <c r="R236" s="56"/>
      <c r="S236" s="16">
        <f t="shared" si="46"/>
        <v>10</v>
      </c>
      <c r="T236" s="55">
        <v>10</v>
      </c>
      <c r="U236" s="56"/>
    </row>
    <row r="237" spans="1:21" x14ac:dyDescent="0.2">
      <c r="A237" s="37">
        <v>1999</v>
      </c>
      <c r="B237" s="53">
        <f t="shared" si="41"/>
        <v>35383</v>
      </c>
      <c r="C237" s="54"/>
      <c r="D237" s="16"/>
      <c r="E237" s="16">
        <f t="shared" si="42"/>
        <v>0</v>
      </c>
      <c r="F237" s="55">
        <v>0</v>
      </c>
      <c r="G237" s="56"/>
      <c r="H237" s="16">
        <f t="shared" si="43"/>
        <v>0</v>
      </c>
      <c r="I237" s="16"/>
      <c r="J237" s="16"/>
      <c r="K237" s="55">
        <v>0</v>
      </c>
      <c r="L237" s="56"/>
      <c r="M237" s="16">
        <f t="shared" si="44"/>
        <v>0</v>
      </c>
      <c r="N237" s="55"/>
      <c r="O237" s="56"/>
      <c r="P237" s="16">
        <f t="shared" si="45"/>
        <v>51</v>
      </c>
      <c r="Q237" s="55">
        <v>51</v>
      </c>
      <c r="R237" s="56"/>
      <c r="S237" s="16">
        <f t="shared" si="46"/>
        <v>7</v>
      </c>
      <c r="T237" s="55">
        <v>7</v>
      </c>
      <c r="U237" s="56"/>
    </row>
    <row r="238" spans="1:21" x14ac:dyDescent="0.2">
      <c r="A238" s="37">
        <v>1999</v>
      </c>
      <c r="B238" s="48">
        <f t="shared" si="41"/>
        <v>35384</v>
      </c>
      <c r="C238" s="49"/>
      <c r="D238" s="50"/>
      <c r="E238" s="50">
        <f t="shared" si="42"/>
        <v>2</v>
      </c>
      <c r="F238" s="51">
        <v>2</v>
      </c>
      <c r="G238" s="52"/>
      <c r="H238" s="50">
        <f t="shared" si="43"/>
        <v>0</v>
      </c>
      <c r="I238" s="50"/>
      <c r="J238" s="50"/>
      <c r="K238" s="51">
        <v>0</v>
      </c>
      <c r="L238" s="52"/>
      <c r="M238" s="50">
        <f t="shared" si="44"/>
        <v>0</v>
      </c>
      <c r="N238" s="51"/>
      <c r="O238" s="52"/>
      <c r="P238" s="50">
        <f t="shared" si="45"/>
        <v>43</v>
      </c>
      <c r="Q238" s="51">
        <v>43</v>
      </c>
      <c r="R238" s="52"/>
      <c r="S238" s="50">
        <f t="shared" si="46"/>
        <v>9</v>
      </c>
      <c r="T238" s="51">
        <v>9</v>
      </c>
      <c r="U238" s="52"/>
    </row>
    <row r="239" spans="1:21" x14ac:dyDescent="0.2">
      <c r="A239" s="37">
        <v>1999</v>
      </c>
      <c r="B239" s="53">
        <f t="shared" si="41"/>
        <v>35385</v>
      </c>
      <c r="C239" s="54"/>
      <c r="D239" s="16"/>
      <c r="E239" s="16">
        <f t="shared" si="42"/>
        <v>3</v>
      </c>
      <c r="F239" s="55">
        <v>3</v>
      </c>
      <c r="G239" s="56"/>
      <c r="H239" s="16">
        <f t="shared" si="43"/>
        <v>1</v>
      </c>
      <c r="I239" s="16"/>
      <c r="J239" s="16"/>
      <c r="K239" s="55">
        <v>1</v>
      </c>
      <c r="L239" s="56"/>
      <c r="M239" s="16">
        <f t="shared" si="44"/>
        <v>0</v>
      </c>
      <c r="N239" s="55"/>
      <c r="O239" s="56"/>
      <c r="P239" s="16">
        <f t="shared" si="45"/>
        <v>47</v>
      </c>
      <c r="Q239" s="55">
        <v>47</v>
      </c>
      <c r="R239" s="56"/>
      <c r="S239" s="16">
        <f t="shared" si="46"/>
        <v>7</v>
      </c>
      <c r="T239" s="55">
        <v>7</v>
      </c>
      <c r="U239" s="56"/>
    </row>
    <row r="240" spans="1:21" x14ac:dyDescent="0.2">
      <c r="A240" s="37">
        <v>1999</v>
      </c>
      <c r="B240" s="53">
        <f t="shared" si="41"/>
        <v>35386</v>
      </c>
      <c r="C240" s="54"/>
      <c r="D240" s="16"/>
      <c r="E240" s="16">
        <f t="shared" si="42"/>
        <v>4</v>
      </c>
      <c r="F240" s="55">
        <v>4</v>
      </c>
      <c r="G240" s="56"/>
      <c r="H240" s="16">
        <f t="shared" si="43"/>
        <v>0</v>
      </c>
      <c r="I240" s="16"/>
      <c r="J240" s="16"/>
      <c r="K240" s="55">
        <v>0</v>
      </c>
      <c r="L240" s="56"/>
      <c r="M240" s="16">
        <f t="shared" si="44"/>
        <v>0</v>
      </c>
      <c r="N240" s="55"/>
      <c r="O240" s="56"/>
      <c r="P240" s="16">
        <f t="shared" si="45"/>
        <v>38</v>
      </c>
      <c r="Q240" s="55">
        <v>38</v>
      </c>
      <c r="R240" s="56"/>
      <c r="S240" s="16">
        <f t="shared" si="46"/>
        <v>6</v>
      </c>
      <c r="T240" s="55">
        <v>6</v>
      </c>
      <c r="U240" s="56"/>
    </row>
    <row r="241" spans="1:21" x14ac:dyDescent="0.2">
      <c r="A241" s="37">
        <v>1999</v>
      </c>
      <c r="B241" s="53">
        <f t="shared" si="41"/>
        <v>35387</v>
      </c>
      <c r="C241" s="54"/>
      <c r="D241" s="16"/>
      <c r="E241" s="16">
        <f t="shared" si="42"/>
        <v>0</v>
      </c>
      <c r="F241" s="55">
        <v>0</v>
      </c>
      <c r="G241" s="56"/>
      <c r="H241" s="16">
        <f t="shared" si="43"/>
        <v>0</v>
      </c>
      <c r="I241" s="16"/>
      <c r="J241" s="16"/>
      <c r="K241" s="55">
        <v>0</v>
      </c>
      <c r="L241" s="56"/>
      <c r="M241" s="16">
        <f t="shared" si="44"/>
        <v>0</v>
      </c>
      <c r="N241" s="55"/>
      <c r="O241" s="56"/>
      <c r="P241" s="16">
        <f t="shared" si="45"/>
        <v>44</v>
      </c>
      <c r="Q241" s="55">
        <v>44</v>
      </c>
      <c r="R241" s="56"/>
      <c r="S241" s="16">
        <f t="shared" si="46"/>
        <v>11</v>
      </c>
      <c r="T241" s="55">
        <v>11</v>
      </c>
      <c r="U241" s="56"/>
    </row>
    <row r="242" spans="1:21" x14ac:dyDescent="0.2">
      <c r="A242" s="37">
        <v>1999</v>
      </c>
      <c r="B242" s="53">
        <f t="shared" si="41"/>
        <v>35388</v>
      </c>
      <c r="C242" s="54"/>
      <c r="D242" s="16"/>
      <c r="E242" s="16">
        <f t="shared" si="42"/>
        <v>0</v>
      </c>
      <c r="F242" s="55">
        <v>0</v>
      </c>
      <c r="G242" s="56"/>
      <c r="H242" s="16">
        <f t="shared" si="43"/>
        <v>0</v>
      </c>
      <c r="I242" s="16"/>
      <c r="J242" s="16"/>
      <c r="K242" s="55">
        <v>0</v>
      </c>
      <c r="L242" s="56"/>
      <c r="M242" s="16">
        <f t="shared" si="44"/>
        <v>0</v>
      </c>
      <c r="N242" s="55"/>
      <c r="O242" s="56"/>
      <c r="P242" s="16">
        <f t="shared" si="45"/>
        <v>24</v>
      </c>
      <c r="Q242" s="55">
        <v>24</v>
      </c>
      <c r="R242" s="56"/>
      <c r="S242" s="16">
        <f t="shared" si="46"/>
        <v>7</v>
      </c>
      <c r="T242" s="55">
        <v>7</v>
      </c>
      <c r="U242" s="56"/>
    </row>
    <row r="243" spans="1:21" x14ac:dyDescent="0.2">
      <c r="A243" s="37">
        <v>1999</v>
      </c>
      <c r="B243" s="48">
        <f t="shared" si="41"/>
        <v>35389</v>
      </c>
      <c r="C243" s="49"/>
      <c r="D243" s="50"/>
      <c r="E243" s="50">
        <f t="shared" si="42"/>
        <v>1</v>
      </c>
      <c r="F243" s="51">
        <v>1</v>
      </c>
      <c r="G243" s="52"/>
      <c r="H243" s="50">
        <f t="shared" si="43"/>
        <v>1</v>
      </c>
      <c r="I243" s="50"/>
      <c r="J243" s="50"/>
      <c r="K243" s="51">
        <v>1</v>
      </c>
      <c r="L243" s="52"/>
      <c r="M243" s="50">
        <f t="shared" si="44"/>
        <v>0</v>
      </c>
      <c r="N243" s="51"/>
      <c r="O243" s="52"/>
      <c r="P243" s="50">
        <f t="shared" si="45"/>
        <v>78</v>
      </c>
      <c r="Q243" s="51">
        <v>78</v>
      </c>
      <c r="R243" s="52"/>
      <c r="S243" s="50">
        <f t="shared" si="46"/>
        <v>17</v>
      </c>
      <c r="T243" s="51">
        <v>17</v>
      </c>
      <c r="U243" s="52"/>
    </row>
    <row r="244" spans="1:21" x14ac:dyDescent="0.2">
      <c r="A244" s="37">
        <v>1999</v>
      </c>
      <c r="B244" s="53">
        <f t="shared" si="41"/>
        <v>35390</v>
      </c>
      <c r="C244" s="54"/>
      <c r="D244" s="16"/>
      <c r="E244" s="16">
        <f t="shared" si="42"/>
        <v>0</v>
      </c>
      <c r="F244" s="55">
        <v>0</v>
      </c>
      <c r="G244" s="56"/>
      <c r="H244" s="16">
        <f t="shared" si="43"/>
        <v>2</v>
      </c>
      <c r="I244" s="16"/>
      <c r="J244" s="16"/>
      <c r="K244" s="55">
        <v>2</v>
      </c>
      <c r="L244" s="56"/>
      <c r="M244" s="16">
        <f t="shared" si="44"/>
        <v>0</v>
      </c>
      <c r="N244" s="55"/>
      <c r="O244" s="56"/>
      <c r="P244" s="16">
        <f t="shared" si="45"/>
        <v>85</v>
      </c>
      <c r="Q244" s="55">
        <v>85</v>
      </c>
      <c r="R244" s="56"/>
      <c r="S244" s="16">
        <f t="shared" si="46"/>
        <v>18</v>
      </c>
      <c r="T244" s="55">
        <v>18</v>
      </c>
      <c r="U244" s="56"/>
    </row>
    <row r="245" spans="1:21" x14ac:dyDescent="0.2">
      <c r="A245" s="37">
        <v>1999</v>
      </c>
      <c r="B245" s="53">
        <f t="shared" si="41"/>
        <v>35391</v>
      </c>
      <c r="C245" s="54"/>
      <c r="D245" s="16"/>
      <c r="E245" s="16">
        <f t="shared" si="42"/>
        <v>1</v>
      </c>
      <c r="F245" s="55">
        <v>1</v>
      </c>
      <c r="G245" s="56"/>
      <c r="H245" s="16">
        <f t="shared" si="43"/>
        <v>1</v>
      </c>
      <c r="I245" s="16"/>
      <c r="J245" s="16"/>
      <c r="K245" s="55">
        <v>1</v>
      </c>
      <c r="L245" s="56"/>
      <c r="M245" s="16">
        <f t="shared" si="44"/>
        <v>0</v>
      </c>
      <c r="N245" s="55"/>
      <c r="O245" s="56"/>
      <c r="P245" s="16">
        <f t="shared" si="45"/>
        <v>78</v>
      </c>
      <c r="Q245" s="55">
        <v>78</v>
      </c>
      <c r="R245" s="56"/>
      <c r="S245" s="16">
        <f t="shared" si="46"/>
        <v>11</v>
      </c>
      <c r="T245" s="55">
        <v>11</v>
      </c>
      <c r="U245" s="56"/>
    </row>
    <row r="246" spans="1:21" x14ac:dyDescent="0.2">
      <c r="A246" s="37">
        <v>1999</v>
      </c>
      <c r="B246" s="53">
        <f t="shared" si="41"/>
        <v>35392</v>
      </c>
      <c r="C246" s="54"/>
      <c r="D246" s="16"/>
      <c r="E246" s="16">
        <f t="shared" si="42"/>
        <v>1</v>
      </c>
      <c r="F246" s="55">
        <v>1</v>
      </c>
      <c r="G246" s="56"/>
      <c r="H246" s="16">
        <f t="shared" si="43"/>
        <v>0</v>
      </c>
      <c r="I246" s="16"/>
      <c r="J246" s="16"/>
      <c r="K246" s="55">
        <v>0</v>
      </c>
      <c r="L246" s="56"/>
      <c r="M246" s="16">
        <f t="shared" si="44"/>
        <v>0</v>
      </c>
      <c r="N246" s="55"/>
      <c r="O246" s="56"/>
      <c r="P246" s="16">
        <f t="shared" si="45"/>
        <v>31</v>
      </c>
      <c r="Q246" s="55">
        <v>31</v>
      </c>
      <c r="R246" s="56"/>
      <c r="S246" s="16">
        <f t="shared" si="46"/>
        <v>5</v>
      </c>
      <c r="T246" s="55">
        <v>5</v>
      </c>
      <c r="U246" s="56"/>
    </row>
    <row r="247" spans="1:21" x14ac:dyDescent="0.2">
      <c r="A247" s="37">
        <v>1999</v>
      </c>
      <c r="B247" s="53">
        <f t="shared" si="41"/>
        <v>35393</v>
      </c>
      <c r="C247" s="54"/>
      <c r="D247" s="16"/>
      <c r="E247" s="16">
        <f t="shared" si="42"/>
        <v>2</v>
      </c>
      <c r="F247" s="55">
        <v>2</v>
      </c>
      <c r="G247" s="56"/>
      <c r="H247" s="16">
        <f t="shared" si="43"/>
        <v>0</v>
      </c>
      <c r="I247" s="16"/>
      <c r="J247" s="16"/>
      <c r="K247" s="55">
        <v>0</v>
      </c>
      <c r="L247" s="56"/>
      <c r="M247" s="16">
        <f t="shared" si="44"/>
        <v>0</v>
      </c>
      <c r="N247" s="55"/>
      <c r="O247" s="56"/>
      <c r="P247" s="16">
        <f t="shared" si="45"/>
        <v>6</v>
      </c>
      <c r="Q247" s="55">
        <v>6</v>
      </c>
      <c r="R247" s="56"/>
      <c r="S247" s="16">
        <f t="shared" si="46"/>
        <v>2</v>
      </c>
      <c r="T247" s="55">
        <v>2</v>
      </c>
      <c r="U247" s="56"/>
    </row>
    <row r="248" spans="1:21" x14ac:dyDescent="0.2">
      <c r="A248" s="37">
        <v>1999</v>
      </c>
      <c r="B248" s="48">
        <f t="shared" si="41"/>
        <v>35394</v>
      </c>
      <c r="C248" s="49"/>
      <c r="D248" s="50"/>
      <c r="E248" s="50">
        <f t="shared" si="42"/>
        <v>0</v>
      </c>
      <c r="F248" s="51">
        <v>0</v>
      </c>
      <c r="G248" s="52"/>
      <c r="H248" s="50">
        <f t="shared" si="43"/>
        <v>0</v>
      </c>
      <c r="I248" s="50"/>
      <c r="J248" s="50"/>
      <c r="K248" s="51">
        <v>0</v>
      </c>
      <c r="L248" s="52"/>
      <c r="M248" s="50">
        <f t="shared" si="44"/>
        <v>0</v>
      </c>
      <c r="N248" s="51"/>
      <c r="O248" s="52"/>
      <c r="P248" s="50">
        <f t="shared" si="45"/>
        <v>20</v>
      </c>
      <c r="Q248" s="51">
        <v>20</v>
      </c>
      <c r="R248" s="52"/>
      <c r="S248" s="50">
        <f t="shared" si="46"/>
        <v>7</v>
      </c>
      <c r="T248" s="51">
        <v>7</v>
      </c>
      <c r="U248" s="52"/>
    </row>
    <row r="249" spans="1:21" x14ac:dyDescent="0.2">
      <c r="A249" s="37">
        <v>1999</v>
      </c>
      <c r="B249" s="53">
        <f t="shared" si="41"/>
        <v>35395</v>
      </c>
      <c r="C249" s="54"/>
      <c r="D249" s="16"/>
      <c r="E249" s="16">
        <f t="shared" si="42"/>
        <v>0</v>
      </c>
      <c r="F249" s="55">
        <v>0</v>
      </c>
      <c r="G249" s="56"/>
      <c r="H249" s="16">
        <f t="shared" si="43"/>
        <v>0</v>
      </c>
      <c r="I249" s="16"/>
      <c r="J249" s="16"/>
      <c r="K249" s="55">
        <v>0</v>
      </c>
      <c r="L249" s="56"/>
      <c r="M249" s="16">
        <f t="shared" si="44"/>
        <v>0</v>
      </c>
      <c r="N249" s="55"/>
      <c r="O249" s="56"/>
      <c r="P249" s="16">
        <f t="shared" si="45"/>
        <v>30</v>
      </c>
      <c r="Q249" s="55">
        <v>30</v>
      </c>
      <c r="R249" s="56"/>
      <c r="S249" s="16">
        <f t="shared" si="46"/>
        <v>6</v>
      </c>
      <c r="T249" s="55">
        <v>6</v>
      </c>
      <c r="U249" s="56"/>
    </row>
    <row r="250" spans="1:21" x14ac:dyDescent="0.2">
      <c r="A250" s="37">
        <v>1999</v>
      </c>
      <c r="B250" s="53">
        <f t="shared" si="41"/>
        <v>35396</v>
      </c>
      <c r="C250" s="72"/>
      <c r="D250" s="89"/>
      <c r="E250" s="89">
        <f t="shared" si="42"/>
        <v>0</v>
      </c>
      <c r="F250" s="55">
        <v>0</v>
      </c>
      <c r="G250" s="56"/>
      <c r="H250" s="16">
        <f t="shared" si="43"/>
        <v>0</v>
      </c>
      <c r="I250" s="16"/>
      <c r="J250" s="16"/>
      <c r="K250" s="55">
        <v>0</v>
      </c>
      <c r="L250" s="56"/>
      <c r="M250" s="16">
        <f t="shared" si="44"/>
        <v>0</v>
      </c>
      <c r="N250" s="55"/>
      <c r="O250" s="56"/>
      <c r="P250" s="16">
        <f t="shared" si="45"/>
        <v>33</v>
      </c>
      <c r="Q250" s="55">
        <v>33</v>
      </c>
      <c r="R250" s="56"/>
      <c r="S250" s="16">
        <f t="shared" si="46"/>
        <v>6</v>
      </c>
      <c r="T250" s="55">
        <v>6</v>
      </c>
      <c r="U250" s="56"/>
    </row>
    <row r="251" spans="1:21" x14ac:dyDescent="0.2">
      <c r="A251" s="37">
        <v>1999</v>
      </c>
      <c r="B251" s="53">
        <f t="shared" si="41"/>
        <v>35397</v>
      </c>
      <c r="C251" s="88"/>
      <c r="D251" s="89"/>
      <c r="E251" s="89">
        <f t="shared" si="42"/>
        <v>0</v>
      </c>
      <c r="F251" s="55">
        <v>0</v>
      </c>
      <c r="G251" s="56"/>
      <c r="H251" s="16">
        <f t="shared" si="43"/>
        <v>0</v>
      </c>
      <c r="I251" s="16"/>
      <c r="J251" s="16"/>
      <c r="K251" s="55">
        <v>0</v>
      </c>
      <c r="L251" s="56"/>
      <c r="M251" s="16">
        <f t="shared" si="44"/>
        <v>0</v>
      </c>
      <c r="N251" s="55"/>
      <c r="O251" s="56"/>
      <c r="P251" s="16">
        <f t="shared" si="45"/>
        <v>41</v>
      </c>
      <c r="Q251" s="55">
        <v>41</v>
      </c>
      <c r="R251" s="56"/>
      <c r="S251" s="16">
        <f t="shared" si="46"/>
        <v>10</v>
      </c>
      <c r="T251" s="55">
        <v>10</v>
      </c>
      <c r="U251" s="56"/>
    </row>
    <row r="252" spans="1:21" x14ac:dyDescent="0.2">
      <c r="A252" s="37">
        <v>1999</v>
      </c>
      <c r="B252" s="53">
        <f t="shared" si="41"/>
        <v>35398</v>
      </c>
      <c r="C252" s="88"/>
      <c r="D252" s="89"/>
      <c r="E252" s="89">
        <f t="shared" si="42"/>
        <v>0</v>
      </c>
      <c r="F252" s="55">
        <v>0</v>
      </c>
      <c r="G252" s="56"/>
      <c r="H252" s="16">
        <f t="shared" si="43"/>
        <v>0</v>
      </c>
      <c r="I252" s="16"/>
      <c r="J252" s="16"/>
      <c r="K252" s="55">
        <v>0</v>
      </c>
      <c r="L252" s="56"/>
      <c r="M252" s="16">
        <f t="shared" si="44"/>
        <v>0</v>
      </c>
      <c r="N252" s="55"/>
      <c r="O252" s="56"/>
      <c r="P252" s="16">
        <f t="shared" si="45"/>
        <v>23</v>
      </c>
      <c r="Q252" s="55">
        <v>23</v>
      </c>
      <c r="R252" s="56"/>
      <c r="S252" s="16">
        <f t="shared" si="46"/>
        <v>5</v>
      </c>
      <c r="T252" s="55">
        <v>5</v>
      </c>
      <c r="U252" s="56"/>
    </row>
    <row r="253" spans="1:21" ht="13.5" thickBot="1" x14ac:dyDescent="0.25">
      <c r="A253" s="37">
        <v>1999</v>
      </c>
      <c r="B253" s="53">
        <f t="shared" si="41"/>
        <v>35399</v>
      </c>
      <c r="C253" s="88"/>
      <c r="D253" s="89"/>
      <c r="E253" s="89">
        <f t="shared" si="42"/>
        <v>1</v>
      </c>
      <c r="F253" s="59">
        <v>1</v>
      </c>
      <c r="G253" s="60"/>
      <c r="H253" s="61">
        <f t="shared" si="43"/>
        <v>0</v>
      </c>
      <c r="I253" s="61"/>
      <c r="J253" s="61"/>
      <c r="K253" s="59">
        <v>0</v>
      </c>
      <c r="L253" s="60"/>
      <c r="M253" s="61">
        <f t="shared" si="44"/>
        <v>0</v>
      </c>
      <c r="N253" s="59"/>
      <c r="O253" s="60"/>
      <c r="P253" s="61">
        <f t="shared" si="45"/>
        <v>11</v>
      </c>
      <c r="Q253" s="59">
        <v>11</v>
      </c>
      <c r="R253" s="60"/>
      <c r="S253" s="61">
        <f t="shared" si="46"/>
        <v>3</v>
      </c>
      <c r="T253" s="59">
        <v>3</v>
      </c>
      <c r="U253" s="60"/>
    </row>
    <row r="254" spans="1:21" ht="13.5" thickTop="1" x14ac:dyDescent="0.2">
      <c r="A254" s="37">
        <v>1999</v>
      </c>
      <c r="B254" s="53">
        <v>35400</v>
      </c>
      <c r="C254" s="54"/>
      <c r="D254" s="16"/>
      <c r="E254" s="16">
        <f t="shared" ref="E254:E268" si="47">F254+G254</f>
        <v>1</v>
      </c>
      <c r="F254" s="55">
        <v>1</v>
      </c>
      <c r="G254" s="56"/>
      <c r="H254" s="16">
        <f t="shared" ref="H254:H268" si="48">K254+L254</f>
        <v>0</v>
      </c>
      <c r="I254" s="16"/>
      <c r="J254" s="16"/>
      <c r="K254" s="55"/>
      <c r="L254" s="56"/>
      <c r="M254" s="16">
        <f t="shared" ref="M254:M268" si="49">N254+O254</f>
        <v>0</v>
      </c>
      <c r="N254" s="55"/>
      <c r="O254" s="56"/>
      <c r="P254" s="62">
        <f t="shared" ref="P254:P268" si="50">Q254+R254</f>
        <v>22</v>
      </c>
      <c r="Q254" s="55">
        <v>22</v>
      </c>
      <c r="R254" s="56"/>
      <c r="S254" s="16">
        <f t="shared" ref="S254:S268" si="51">T254+U254</f>
        <v>5</v>
      </c>
      <c r="T254" s="55">
        <v>5</v>
      </c>
      <c r="U254" s="56"/>
    </row>
    <row r="255" spans="1:21" x14ac:dyDescent="0.2">
      <c r="A255" s="37">
        <v>1999</v>
      </c>
      <c r="B255" s="53">
        <f t="shared" ref="B255:B268" si="52">B254+1</f>
        <v>35401</v>
      </c>
      <c r="C255" s="54"/>
      <c r="D255" s="16"/>
      <c r="E255" s="16">
        <f t="shared" si="47"/>
        <v>0</v>
      </c>
      <c r="F255" s="55">
        <v>0</v>
      </c>
      <c r="G255" s="56"/>
      <c r="H255" s="16">
        <f t="shared" si="48"/>
        <v>0</v>
      </c>
      <c r="I255" s="16"/>
      <c r="J255" s="16"/>
      <c r="K255" s="55"/>
      <c r="L255" s="56"/>
      <c r="M255" s="16">
        <f t="shared" si="49"/>
        <v>0</v>
      </c>
      <c r="N255" s="55"/>
      <c r="O255" s="56"/>
      <c r="P255" s="62">
        <f t="shared" si="50"/>
        <v>29</v>
      </c>
      <c r="Q255" s="55">
        <v>29</v>
      </c>
      <c r="R255" s="56"/>
      <c r="S255" s="16">
        <f t="shared" si="51"/>
        <v>8</v>
      </c>
      <c r="T255" s="55">
        <v>8</v>
      </c>
      <c r="U255" s="56"/>
    </row>
    <row r="256" spans="1:21" s="70" customFormat="1" x14ac:dyDescent="0.2">
      <c r="A256" s="37">
        <v>1999</v>
      </c>
      <c r="B256" s="65">
        <f t="shared" si="52"/>
        <v>35402</v>
      </c>
      <c r="C256" s="66"/>
      <c r="D256" s="67"/>
      <c r="E256" s="67">
        <f t="shared" si="47"/>
        <v>0</v>
      </c>
      <c r="F256" s="68">
        <v>0</v>
      </c>
      <c r="G256" s="69"/>
      <c r="H256" s="67">
        <f t="shared" si="48"/>
        <v>0</v>
      </c>
      <c r="I256" s="67"/>
      <c r="J256" s="67"/>
      <c r="K256" s="68"/>
      <c r="L256" s="69"/>
      <c r="M256" s="67">
        <f t="shared" si="49"/>
        <v>0</v>
      </c>
      <c r="N256" s="68"/>
      <c r="O256" s="69"/>
      <c r="P256" s="86">
        <f t="shared" si="50"/>
        <v>0</v>
      </c>
      <c r="Q256" s="68">
        <v>0</v>
      </c>
      <c r="R256" s="69"/>
      <c r="S256" s="67">
        <f t="shared" si="51"/>
        <v>0</v>
      </c>
      <c r="T256" s="68">
        <v>0</v>
      </c>
      <c r="U256" s="69"/>
    </row>
    <row r="257" spans="1:21" x14ac:dyDescent="0.2">
      <c r="A257" s="37">
        <v>1999</v>
      </c>
      <c r="B257" s="53">
        <f t="shared" si="52"/>
        <v>35403</v>
      </c>
      <c r="C257" s="54"/>
      <c r="D257" s="16"/>
      <c r="E257" s="16">
        <f t="shared" si="47"/>
        <v>0</v>
      </c>
      <c r="F257" s="55">
        <v>0</v>
      </c>
      <c r="G257" s="56"/>
      <c r="H257" s="16">
        <f t="shared" si="48"/>
        <v>0</v>
      </c>
      <c r="I257" s="16"/>
      <c r="J257" s="16"/>
      <c r="K257" s="55"/>
      <c r="L257" s="56"/>
      <c r="M257" s="16">
        <f t="shared" si="49"/>
        <v>0</v>
      </c>
      <c r="N257" s="55"/>
      <c r="O257" s="56"/>
      <c r="P257" s="62">
        <f t="shared" si="50"/>
        <v>18</v>
      </c>
      <c r="Q257" s="55">
        <v>18</v>
      </c>
      <c r="R257" s="56"/>
      <c r="S257" s="16">
        <f t="shared" si="51"/>
        <v>5</v>
      </c>
      <c r="T257" s="55">
        <v>5</v>
      </c>
      <c r="U257" s="56"/>
    </row>
    <row r="258" spans="1:21" x14ac:dyDescent="0.2">
      <c r="A258" s="37">
        <v>1999</v>
      </c>
      <c r="B258" s="48">
        <f t="shared" si="52"/>
        <v>35404</v>
      </c>
      <c r="C258" s="49"/>
      <c r="D258" s="50"/>
      <c r="E258" s="50">
        <f t="shared" si="47"/>
        <v>0</v>
      </c>
      <c r="F258" s="51">
        <v>0</v>
      </c>
      <c r="G258" s="52"/>
      <c r="H258" s="50">
        <f t="shared" si="48"/>
        <v>0</v>
      </c>
      <c r="I258" s="50"/>
      <c r="J258" s="50"/>
      <c r="K258" s="51"/>
      <c r="L258" s="52"/>
      <c r="M258" s="50">
        <f t="shared" si="49"/>
        <v>0</v>
      </c>
      <c r="N258" s="51"/>
      <c r="O258" s="52"/>
      <c r="P258" s="82">
        <f t="shared" si="50"/>
        <v>18</v>
      </c>
      <c r="Q258" s="51">
        <v>18</v>
      </c>
      <c r="R258" s="52"/>
      <c r="S258" s="50">
        <f t="shared" si="51"/>
        <v>6</v>
      </c>
      <c r="T258" s="51">
        <v>6</v>
      </c>
      <c r="U258" s="52"/>
    </row>
    <row r="259" spans="1:21" x14ac:dyDescent="0.2">
      <c r="A259" s="37">
        <v>1999</v>
      </c>
      <c r="B259" s="53">
        <f t="shared" si="52"/>
        <v>35405</v>
      </c>
      <c r="C259" s="54"/>
      <c r="D259" s="16"/>
      <c r="E259" s="16">
        <f t="shared" si="47"/>
        <v>0</v>
      </c>
      <c r="F259" s="55">
        <v>0</v>
      </c>
      <c r="G259" s="56"/>
      <c r="H259" s="16">
        <f t="shared" si="48"/>
        <v>0</v>
      </c>
      <c r="I259" s="16"/>
      <c r="J259" s="16"/>
      <c r="K259" s="55"/>
      <c r="L259" s="56"/>
      <c r="M259" s="16">
        <f t="shared" si="49"/>
        <v>0</v>
      </c>
      <c r="N259" s="55"/>
      <c r="O259" s="56"/>
      <c r="P259" s="62">
        <f t="shared" si="50"/>
        <v>16</v>
      </c>
      <c r="Q259" s="55">
        <v>16</v>
      </c>
      <c r="R259" s="56"/>
      <c r="S259" s="16">
        <f t="shared" si="51"/>
        <v>1</v>
      </c>
      <c r="T259" s="55">
        <v>1</v>
      </c>
      <c r="U259" s="56"/>
    </row>
    <row r="260" spans="1:21" x14ac:dyDescent="0.2">
      <c r="A260" s="37">
        <v>1999</v>
      </c>
      <c r="B260" s="53">
        <f t="shared" si="52"/>
        <v>35406</v>
      </c>
      <c r="C260" s="54"/>
      <c r="D260" s="16"/>
      <c r="E260" s="16">
        <f t="shared" si="47"/>
        <v>0</v>
      </c>
      <c r="F260" s="55">
        <v>0</v>
      </c>
      <c r="G260" s="56"/>
      <c r="H260" s="16">
        <f t="shared" si="48"/>
        <v>0</v>
      </c>
      <c r="I260" s="16"/>
      <c r="J260" s="16"/>
      <c r="K260" s="55"/>
      <c r="L260" s="56"/>
      <c r="M260" s="16">
        <f t="shared" si="49"/>
        <v>0</v>
      </c>
      <c r="N260" s="55"/>
      <c r="O260" s="56"/>
      <c r="P260" s="62">
        <f t="shared" si="50"/>
        <v>14</v>
      </c>
      <c r="Q260" s="55">
        <v>14</v>
      </c>
      <c r="R260" s="56"/>
      <c r="S260" s="16">
        <f t="shared" si="51"/>
        <v>6</v>
      </c>
      <c r="T260" s="55">
        <v>6</v>
      </c>
      <c r="U260" s="56"/>
    </row>
    <row r="261" spans="1:21" x14ac:dyDescent="0.2">
      <c r="A261" s="37">
        <v>1999</v>
      </c>
      <c r="B261" s="53">
        <f t="shared" si="52"/>
        <v>35407</v>
      </c>
      <c r="C261" s="54"/>
      <c r="D261" s="16"/>
      <c r="E261" s="16">
        <f t="shared" si="47"/>
        <v>0</v>
      </c>
      <c r="F261" s="55">
        <v>0</v>
      </c>
      <c r="G261" s="56"/>
      <c r="H261" s="16">
        <f t="shared" si="48"/>
        <v>0</v>
      </c>
      <c r="I261" s="16"/>
      <c r="J261" s="16"/>
      <c r="K261" s="55"/>
      <c r="L261" s="56"/>
      <c r="M261" s="16">
        <f t="shared" si="49"/>
        <v>0</v>
      </c>
      <c r="N261" s="55"/>
      <c r="O261" s="56"/>
      <c r="P261" s="62">
        <f t="shared" si="50"/>
        <v>26</v>
      </c>
      <c r="Q261" s="55">
        <v>26</v>
      </c>
      <c r="R261" s="56"/>
      <c r="S261" s="16">
        <f t="shared" si="51"/>
        <v>8</v>
      </c>
      <c r="T261" s="55">
        <v>8</v>
      </c>
      <c r="U261" s="56"/>
    </row>
    <row r="262" spans="1:21" x14ac:dyDescent="0.2">
      <c r="A262" s="37">
        <v>1999</v>
      </c>
      <c r="B262" s="53">
        <f t="shared" si="52"/>
        <v>35408</v>
      </c>
      <c r="C262" s="54"/>
      <c r="D262" s="16"/>
      <c r="E262" s="16">
        <f t="shared" si="47"/>
        <v>0</v>
      </c>
      <c r="F262" s="55">
        <v>0</v>
      </c>
      <c r="G262" s="56"/>
      <c r="H262" s="16">
        <f t="shared" si="48"/>
        <v>0</v>
      </c>
      <c r="I262" s="16"/>
      <c r="J262" s="16"/>
      <c r="K262" s="55"/>
      <c r="L262" s="56"/>
      <c r="M262" s="16">
        <f t="shared" si="49"/>
        <v>0</v>
      </c>
      <c r="N262" s="55"/>
      <c r="O262" s="56"/>
      <c r="P262" s="62">
        <f t="shared" si="50"/>
        <v>29</v>
      </c>
      <c r="Q262" s="55">
        <v>29</v>
      </c>
      <c r="R262" s="56"/>
      <c r="S262" s="16">
        <f t="shared" si="51"/>
        <v>6</v>
      </c>
      <c r="T262" s="55">
        <v>6</v>
      </c>
      <c r="U262" s="56"/>
    </row>
    <row r="263" spans="1:21" x14ac:dyDescent="0.2">
      <c r="A263" s="37">
        <v>1999</v>
      </c>
      <c r="B263" s="48">
        <f t="shared" si="52"/>
        <v>35409</v>
      </c>
      <c r="C263" s="49"/>
      <c r="D263" s="50"/>
      <c r="E263" s="50">
        <f t="shared" si="47"/>
        <v>0</v>
      </c>
      <c r="F263" s="51">
        <v>0</v>
      </c>
      <c r="G263" s="52"/>
      <c r="H263" s="50">
        <f t="shared" si="48"/>
        <v>0</v>
      </c>
      <c r="I263" s="50"/>
      <c r="J263" s="50"/>
      <c r="K263" s="51"/>
      <c r="L263" s="52"/>
      <c r="M263" s="50">
        <f t="shared" si="49"/>
        <v>0</v>
      </c>
      <c r="N263" s="51"/>
      <c r="O263" s="52"/>
      <c r="P263" s="82">
        <f t="shared" si="50"/>
        <v>29</v>
      </c>
      <c r="Q263" s="51">
        <v>29</v>
      </c>
      <c r="R263" s="52"/>
      <c r="S263" s="50">
        <f t="shared" si="51"/>
        <v>9</v>
      </c>
      <c r="T263" s="51">
        <v>9</v>
      </c>
      <c r="U263" s="52"/>
    </row>
    <row r="264" spans="1:21" x14ac:dyDescent="0.2">
      <c r="A264" s="37">
        <v>1999</v>
      </c>
      <c r="B264" s="53">
        <f t="shared" si="52"/>
        <v>35410</v>
      </c>
      <c r="C264" s="54"/>
      <c r="D264" s="16"/>
      <c r="E264" s="16">
        <f t="shared" si="47"/>
        <v>0</v>
      </c>
      <c r="F264" s="55">
        <v>0</v>
      </c>
      <c r="G264" s="56"/>
      <c r="H264" s="16">
        <f t="shared" si="48"/>
        <v>0</v>
      </c>
      <c r="I264" s="16"/>
      <c r="J264" s="16"/>
      <c r="K264" s="55"/>
      <c r="L264" s="56"/>
      <c r="M264" s="16">
        <f t="shared" si="49"/>
        <v>0</v>
      </c>
      <c r="N264" s="55"/>
      <c r="O264" s="56"/>
      <c r="P264" s="62">
        <f t="shared" si="50"/>
        <v>31</v>
      </c>
      <c r="Q264" s="55">
        <v>31</v>
      </c>
      <c r="R264" s="56"/>
      <c r="S264" s="16">
        <f t="shared" si="51"/>
        <v>7</v>
      </c>
      <c r="T264" s="55">
        <v>7</v>
      </c>
      <c r="U264" s="56"/>
    </row>
    <row r="265" spans="1:21" x14ac:dyDescent="0.2">
      <c r="A265" s="37">
        <v>1999</v>
      </c>
      <c r="B265" s="53">
        <f t="shared" si="52"/>
        <v>35411</v>
      </c>
      <c r="C265" s="54"/>
      <c r="D265" s="16"/>
      <c r="E265" s="16">
        <f t="shared" si="47"/>
        <v>1</v>
      </c>
      <c r="F265" s="55">
        <v>1</v>
      </c>
      <c r="G265" s="56"/>
      <c r="H265" s="16">
        <f t="shared" si="48"/>
        <v>0</v>
      </c>
      <c r="I265" s="16"/>
      <c r="J265" s="16"/>
      <c r="K265" s="55"/>
      <c r="L265" s="56"/>
      <c r="M265" s="16">
        <f t="shared" si="49"/>
        <v>0</v>
      </c>
      <c r="N265" s="55"/>
      <c r="O265" s="56"/>
      <c r="P265" s="62">
        <f t="shared" si="50"/>
        <v>21</v>
      </c>
      <c r="Q265" s="55">
        <v>21</v>
      </c>
      <c r="R265" s="56"/>
      <c r="S265" s="16">
        <f t="shared" si="51"/>
        <v>7</v>
      </c>
      <c r="T265" s="55">
        <v>7</v>
      </c>
      <c r="U265" s="56"/>
    </row>
    <row r="266" spans="1:21" x14ac:dyDescent="0.2">
      <c r="A266" s="37">
        <v>1999</v>
      </c>
      <c r="B266" s="53">
        <f t="shared" si="52"/>
        <v>35412</v>
      </c>
      <c r="C266" s="54"/>
      <c r="D266" s="16"/>
      <c r="E266" s="16">
        <f t="shared" si="47"/>
        <v>0</v>
      </c>
      <c r="F266" s="55">
        <v>0</v>
      </c>
      <c r="G266" s="56"/>
      <c r="H266" s="16">
        <f t="shared" si="48"/>
        <v>0</v>
      </c>
      <c r="I266" s="16"/>
      <c r="J266" s="16"/>
      <c r="K266" s="55"/>
      <c r="L266" s="56"/>
      <c r="M266" s="16">
        <f t="shared" si="49"/>
        <v>0</v>
      </c>
      <c r="N266" s="55"/>
      <c r="O266" s="56"/>
      <c r="P266" s="62">
        <f t="shared" si="50"/>
        <v>13</v>
      </c>
      <c r="Q266" s="55">
        <v>13</v>
      </c>
      <c r="R266" s="56"/>
      <c r="S266" s="16">
        <f t="shared" si="51"/>
        <v>5</v>
      </c>
      <c r="T266" s="55">
        <v>5</v>
      </c>
      <c r="U266" s="56"/>
    </row>
    <row r="267" spans="1:21" x14ac:dyDescent="0.2">
      <c r="A267" s="37">
        <v>1999</v>
      </c>
      <c r="B267" s="53">
        <f t="shared" si="52"/>
        <v>35413</v>
      </c>
      <c r="C267" s="54"/>
      <c r="D267" s="16"/>
      <c r="E267" s="16">
        <f t="shared" si="47"/>
        <v>0</v>
      </c>
      <c r="F267" s="55">
        <v>0</v>
      </c>
      <c r="G267" s="56"/>
      <c r="H267" s="16">
        <f t="shared" si="48"/>
        <v>0</v>
      </c>
      <c r="I267" s="16"/>
      <c r="J267" s="16"/>
      <c r="K267" s="55"/>
      <c r="L267" s="56"/>
      <c r="M267" s="16">
        <f t="shared" si="49"/>
        <v>0</v>
      </c>
      <c r="N267" s="55"/>
      <c r="O267" s="56"/>
      <c r="P267" s="62">
        <f t="shared" si="50"/>
        <v>9</v>
      </c>
      <c r="Q267" s="55">
        <v>9</v>
      </c>
      <c r="R267" s="56"/>
      <c r="S267" s="16">
        <f t="shared" si="51"/>
        <v>0</v>
      </c>
      <c r="T267" s="55">
        <v>0</v>
      </c>
      <c r="U267" s="56"/>
    </row>
    <row r="268" spans="1:21" ht="13.5" thickBot="1" x14ac:dyDescent="0.25">
      <c r="A268" s="37">
        <v>1999</v>
      </c>
      <c r="B268" s="44">
        <f t="shared" si="52"/>
        <v>35414</v>
      </c>
      <c r="C268" s="71"/>
      <c r="D268" s="61"/>
      <c r="E268" s="61">
        <f t="shared" si="47"/>
        <v>-1</v>
      </c>
      <c r="F268" s="59">
        <v>-1</v>
      </c>
      <c r="G268" s="60"/>
      <c r="H268" s="61">
        <f t="shared" si="48"/>
        <v>0</v>
      </c>
      <c r="I268" s="61"/>
      <c r="J268" s="61"/>
      <c r="K268" s="59"/>
      <c r="L268" s="60"/>
      <c r="M268" s="61">
        <f t="shared" si="49"/>
        <v>0</v>
      </c>
      <c r="N268" s="59"/>
      <c r="O268" s="60"/>
      <c r="P268" s="84">
        <f t="shared" si="50"/>
        <v>24</v>
      </c>
      <c r="Q268" s="59">
        <v>24</v>
      </c>
      <c r="R268" s="60"/>
      <c r="S268" s="61">
        <f t="shared" si="51"/>
        <v>7</v>
      </c>
      <c r="T268" s="59">
        <v>7</v>
      </c>
      <c r="U268" s="60"/>
    </row>
    <row r="269" spans="1:21" ht="13.5" thickTop="1" x14ac:dyDescent="0.2"/>
  </sheetData>
  <pageMargins left="0.75" right="0.75" top="1" bottom="1" header="0.5" footer="0.5"/>
  <pageSetup scale="11" orientation="landscape" horizontalDpi="4294967292" verticalDpi="4294967292" r:id="rId1"/>
  <headerFooter alignWithMargins="0">
    <oddFooter>&amp;RAppendix C.   Continued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9"/>
  <sheetViews>
    <sheetView zoomScale="75" workbookViewId="0">
      <pane xSplit="2" ySplit="9" topLeftCell="C213" activePane="bottomRight" state="frozen"/>
      <selection pane="topRight" activeCell="B1" sqref="B1"/>
      <selection pane="bottomLeft" activeCell="A11" sqref="A11"/>
      <selection pane="bottomRight" activeCell="A9" sqref="A9:U268"/>
    </sheetView>
  </sheetViews>
  <sheetFormatPr defaultColWidth="11.7109375" defaultRowHeight="12.75" x14ac:dyDescent="0.2"/>
  <cols>
    <col min="1" max="1" width="11.7109375" style="37"/>
    <col min="2" max="2" width="9.7109375" style="37" customWidth="1"/>
    <col min="3" max="3" width="9.140625" style="37" customWidth="1"/>
    <col min="4" max="4" width="10" style="37" customWidth="1"/>
    <col min="5" max="8" width="9.140625" style="37" customWidth="1"/>
    <col min="9" max="9" width="11.5703125" style="37" customWidth="1"/>
    <col min="10" max="10" width="12.140625" style="37" customWidth="1"/>
    <col min="11" max="12" width="9.140625" style="37" customWidth="1"/>
    <col min="13" max="13" width="12.42578125" style="37" customWidth="1"/>
    <col min="14" max="15" width="9.140625" style="37" customWidth="1"/>
    <col min="16" max="16" width="14.7109375" style="37" customWidth="1"/>
    <col min="17" max="18" width="9.140625" style="37" customWidth="1"/>
    <col min="19" max="19" width="14.7109375" style="37" customWidth="1"/>
    <col min="20" max="21" width="9.140625" style="37" customWidth="1"/>
    <col min="22" max="200" width="11.7109375" style="37"/>
    <col min="201" max="201" width="9.7109375" style="37" customWidth="1"/>
    <col min="202" max="202" width="9.140625" style="37" customWidth="1"/>
    <col min="203" max="203" width="10" style="37" customWidth="1"/>
    <col min="204" max="207" width="9.140625" style="37" customWidth="1"/>
    <col min="208" max="208" width="11.5703125" style="37" customWidth="1"/>
    <col min="209" max="209" width="12.140625" style="37" customWidth="1"/>
    <col min="210" max="211" width="9.140625" style="37" customWidth="1"/>
    <col min="212" max="212" width="7.7109375" style="37" customWidth="1"/>
    <col min="213" max="214" width="5.7109375" style="37" customWidth="1"/>
    <col min="215" max="215" width="8.7109375" style="37" customWidth="1"/>
    <col min="216" max="216" width="5.7109375" style="37" customWidth="1"/>
    <col min="217" max="217" width="6.7109375" style="37" customWidth="1"/>
    <col min="218" max="218" width="12.42578125" style="37" customWidth="1"/>
    <col min="219" max="220" width="9.140625" style="37" customWidth="1"/>
    <col min="221" max="221" width="14.7109375" style="37" customWidth="1"/>
    <col min="222" max="223" width="9.140625" style="37" customWidth="1"/>
    <col min="224" max="224" width="14.7109375" style="37" customWidth="1"/>
    <col min="225" max="226" width="9.140625" style="37" customWidth="1"/>
    <col min="227" max="229" width="9.7109375" style="37" customWidth="1"/>
    <col min="230" max="230" width="11.7109375" style="37" customWidth="1"/>
    <col min="231" max="232" width="5.7109375" style="37" customWidth="1"/>
    <col min="233" max="233" width="7" style="37" customWidth="1"/>
    <col min="234" max="241" width="6.7109375" style="37" customWidth="1"/>
    <col min="242" max="242" width="7.85546875" style="37" customWidth="1"/>
    <col min="243" max="251" width="11.7109375" style="37" customWidth="1"/>
    <col min="252" max="252" width="17" style="37" customWidth="1"/>
    <col min="253" max="253" width="13.7109375" style="37" customWidth="1"/>
    <col min="254" max="456" width="11.7109375" style="37"/>
    <col min="457" max="457" width="9.7109375" style="37" customWidth="1"/>
    <col min="458" max="458" width="9.140625" style="37" customWidth="1"/>
    <col min="459" max="459" width="10" style="37" customWidth="1"/>
    <col min="460" max="463" width="9.140625" style="37" customWidth="1"/>
    <col min="464" max="464" width="11.5703125" style="37" customWidth="1"/>
    <col min="465" max="465" width="12.140625" style="37" customWidth="1"/>
    <col min="466" max="467" width="9.140625" style="37" customWidth="1"/>
    <col min="468" max="468" width="7.7109375" style="37" customWidth="1"/>
    <col min="469" max="470" width="5.7109375" style="37" customWidth="1"/>
    <col min="471" max="471" width="8.7109375" style="37" customWidth="1"/>
    <col min="472" max="472" width="5.7109375" style="37" customWidth="1"/>
    <col min="473" max="473" width="6.7109375" style="37" customWidth="1"/>
    <col min="474" max="474" width="12.42578125" style="37" customWidth="1"/>
    <col min="475" max="476" width="9.140625" style="37" customWidth="1"/>
    <col min="477" max="477" width="14.7109375" style="37" customWidth="1"/>
    <col min="478" max="479" width="9.140625" style="37" customWidth="1"/>
    <col min="480" max="480" width="14.7109375" style="37" customWidth="1"/>
    <col min="481" max="482" width="9.140625" style="37" customWidth="1"/>
    <col min="483" max="485" width="9.7109375" style="37" customWidth="1"/>
    <col min="486" max="486" width="11.7109375" style="37" customWidth="1"/>
    <col min="487" max="488" width="5.7109375" style="37" customWidth="1"/>
    <col min="489" max="489" width="7" style="37" customWidth="1"/>
    <col min="490" max="497" width="6.7109375" style="37" customWidth="1"/>
    <col min="498" max="498" width="7.85546875" style="37" customWidth="1"/>
    <col min="499" max="507" width="11.7109375" style="37" customWidth="1"/>
    <col min="508" max="508" width="17" style="37" customWidth="1"/>
    <col min="509" max="509" width="13.7109375" style="37" customWidth="1"/>
    <col min="510" max="712" width="11.7109375" style="37"/>
    <col min="713" max="713" width="9.7109375" style="37" customWidth="1"/>
    <col min="714" max="714" width="9.140625" style="37" customWidth="1"/>
    <col min="715" max="715" width="10" style="37" customWidth="1"/>
    <col min="716" max="719" width="9.140625" style="37" customWidth="1"/>
    <col min="720" max="720" width="11.5703125" style="37" customWidth="1"/>
    <col min="721" max="721" width="12.140625" style="37" customWidth="1"/>
    <col min="722" max="723" width="9.140625" style="37" customWidth="1"/>
    <col min="724" max="724" width="7.7109375" style="37" customWidth="1"/>
    <col min="725" max="726" width="5.7109375" style="37" customWidth="1"/>
    <col min="727" max="727" width="8.7109375" style="37" customWidth="1"/>
    <col min="728" max="728" width="5.7109375" style="37" customWidth="1"/>
    <col min="729" max="729" width="6.7109375" style="37" customWidth="1"/>
    <col min="730" max="730" width="12.42578125" style="37" customWidth="1"/>
    <col min="731" max="732" width="9.140625" style="37" customWidth="1"/>
    <col min="733" max="733" width="14.7109375" style="37" customWidth="1"/>
    <col min="734" max="735" width="9.140625" style="37" customWidth="1"/>
    <col min="736" max="736" width="14.7109375" style="37" customWidth="1"/>
    <col min="737" max="738" width="9.140625" style="37" customWidth="1"/>
    <col min="739" max="741" width="9.7109375" style="37" customWidth="1"/>
    <col min="742" max="742" width="11.7109375" style="37" customWidth="1"/>
    <col min="743" max="744" width="5.7109375" style="37" customWidth="1"/>
    <col min="745" max="745" width="7" style="37" customWidth="1"/>
    <col min="746" max="753" width="6.7109375" style="37" customWidth="1"/>
    <col min="754" max="754" width="7.85546875" style="37" customWidth="1"/>
    <col min="755" max="763" width="11.7109375" style="37" customWidth="1"/>
    <col min="764" max="764" width="17" style="37" customWidth="1"/>
    <col min="765" max="765" width="13.7109375" style="37" customWidth="1"/>
    <col min="766" max="968" width="11.7109375" style="37"/>
    <col min="969" max="969" width="9.7109375" style="37" customWidth="1"/>
    <col min="970" max="970" width="9.140625" style="37" customWidth="1"/>
    <col min="971" max="971" width="10" style="37" customWidth="1"/>
    <col min="972" max="975" width="9.140625" style="37" customWidth="1"/>
    <col min="976" max="976" width="11.5703125" style="37" customWidth="1"/>
    <col min="977" max="977" width="12.140625" style="37" customWidth="1"/>
    <col min="978" max="979" width="9.140625" style="37" customWidth="1"/>
    <col min="980" max="980" width="7.7109375" style="37" customWidth="1"/>
    <col min="981" max="982" width="5.7109375" style="37" customWidth="1"/>
    <col min="983" max="983" width="8.7109375" style="37" customWidth="1"/>
    <col min="984" max="984" width="5.7109375" style="37" customWidth="1"/>
    <col min="985" max="985" width="6.7109375" style="37" customWidth="1"/>
    <col min="986" max="986" width="12.42578125" style="37" customWidth="1"/>
    <col min="987" max="988" width="9.140625" style="37" customWidth="1"/>
    <col min="989" max="989" width="14.7109375" style="37" customWidth="1"/>
    <col min="990" max="991" width="9.140625" style="37" customWidth="1"/>
    <col min="992" max="992" width="14.7109375" style="37" customWidth="1"/>
    <col min="993" max="994" width="9.140625" style="37" customWidth="1"/>
    <col min="995" max="997" width="9.7109375" style="37" customWidth="1"/>
    <col min="998" max="998" width="11.7109375" style="37" customWidth="1"/>
    <col min="999" max="1000" width="5.7109375" style="37" customWidth="1"/>
    <col min="1001" max="1001" width="7" style="37" customWidth="1"/>
    <col min="1002" max="1009" width="6.7109375" style="37" customWidth="1"/>
    <col min="1010" max="1010" width="7.85546875" style="37" customWidth="1"/>
    <col min="1011" max="1019" width="11.7109375" style="37" customWidth="1"/>
    <col min="1020" max="1020" width="17" style="37" customWidth="1"/>
    <col min="1021" max="1021" width="13.7109375" style="37" customWidth="1"/>
    <col min="1022" max="1224" width="11.7109375" style="37"/>
    <col min="1225" max="1225" width="9.7109375" style="37" customWidth="1"/>
    <col min="1226" max="1226" width="9.140625" style="37" customWidth="1"/>
    <col min="1227" max="1227" width="10" style="37" customWidth="1"/>
    <col min="1228" max="1231" width="9.140625" style="37" customWidth="1"/>
    <col min="1232" max="1232" width="11.5703125" style="37" customWidth="1"/>
    <col min="1233" max="1233" width="12.140625" style="37" customWidth="1"/>
    <col min="1234" max="1235" width="9.140625" style="37" customWidth="1"/>
    <col min="1236" max="1236" width="7.7109375" style="37" customWidth="1"/>
    <col min="1237" max="1238" width="5.7109375" style="37" customWidth="1"/>
    <col min="1239" max="1239" width="8.7109375" style="37" customWidth="1"/>
    <col min="1240" max="1240" width="5.7109375" style="37" customWidth="1"/>
    <col min="1241" max="1241" width="6.7109375" style="37" customWidth="1"/>
    <col min="1242" max="1242" width="12.42578125" style="37" customWidth="1"/>
    <col min="1243" max="1244" width="9.140625" style="37" customWidth="1"/>
    <col min="1245" max="1245" width="14.7109375" style="37" customWidth="1"/>
    <col min="1246" max="1247" width="9.140625" style="37" customWidth="1"/>
    <col min="1248" max="1248" width="14.7109375" style="37" customWidth="1"/>
    <col min="1249" max="1250" width="9.140625" style="37" customWidth="1"/>
    <col min="1251" max="1253" width="9.7109375" style="37" customWidth="1"/>
    <col min="1254" max="1254" width="11.7109375" style="37" customWidth="1"/>
    <col min="1255" max="1256" width="5.7109375" style="37" customWidth="1"/>
    <col min="1257" max="1257" width="7" style="37" customWidth="1"/>
    <col min="1258" max="1265" width="6.7109375" style="37" customWidth="1"/>
    <col min="1266" max="1266" width="7.85546875" style="37" customWidth="1"/>
    <col min="1267" max="1275" width="11.7109375" style="37" customWidth="1"/>
    <col min="1276" max="1276" width="17" style="37" customWidth="1"/>
    <col min="1277" max="1277" width="13.7109375" style="37" customWidth="1"/>
    <col min="1278" max="1480" width="11.7109375" style="37"/>
    <col min="1481" max="1481" width="9.7109375" style="37" customWidth="1"/>
    <col min="1482" max="1482" width="9.140625" style="37" customWidth="1"/>
    <col min="1483" max="1483" width="10" style="37" customWidth="1"/>
    <col min="1484" max="1487" width="9.140625" style="37" customWidth="1"/>
    <col min="1488" max="1488" width="11.5703125" style="37" customWidth="1"/>
    <col min="1489" max="1489" width="12.140625" style="37" customWidth="1"/>
    <col min="1490" max="1491" width="9.140625" style="37" customWidth="1"/>
    <col min="1492" max="1492" width="7.7109375" style="37" customWidth="1"/>
    <col min="1493" max="1494" width="5.7109375" style="37" customWidth="1"/>
    <col min="1495" max="1495" width="8.7109375" style="37" customWidth="1"/>
    <col min="1496" max="1496" width="5.7109375" style="37" customWidth="1"/>
    <col min="1497" max="1497" width="6.7109375" style="37" customWidth="1"/>
    <col min="1498" max="1498" width="12.42578125" style="37" customWidth="1"/>
    <col min="1499" max="1500" width="9.140625" style="37" customWidth="1"/>
    <col min="1501" max="1501" width="14.7109375" style="37" customWidth="1"/>
    <col min="1502" max="1503" width="9.140625" style="37" customWidth="1"/>
    <col min="1504" max="1504" width="14.7109375" style="37" customWidth="1"/>
    <col min="1505" max="1506" width="9.140625" style="37" customWidth="1"/>
    <col min="1507" max="1509" width="9.7109375" style="37" customWidth="1"/>
    <col min="1510" max="1510" width="11.7109375" style="37" customWidth="1"/>
    <col min="1511" max="1512" width="5.7109375" style="37" customWidth="1"/>
    <col min="1513" max="1513" width="7" style="37" customWidth="1"/>
    <col min="1514" max="1521" width="6.7109375" style="37" customWidth="1"/>
    <col min="1522" max="1522" width="7.85546875" style="37" customWidth="1"/>
    <col min="1523" max="1531" width="11.7109375" style="37" customWidth="1"/>
    <col min="1532" max="1532" width="17" style="37" customWidth="1"/>
    <col min="1533" max="1533" width="13.7109375" style="37" customWidth="1"/>
    <col min="1534" max="1736" width="11.7109375" style="37"/>
    <col min="1737" max="1737" width="9.7109375" style="37" customWidth="1"/>
    <col min="1738" max="1738" width="9.140625" style="37" customWidth="1"/>
    <col min="1739" max="1739" width="10" style="37" customWidth="1"/>
    <col min="1740" max="1743" width="9.140625" style="37" customWidth="1"/>
    <col min="1744" max="1744" width="11.5703125" style="37" customWidth="1"/>
    <col min="1745" max="1745" width="12.140625" style="37" customWidth="1"/>
    <col min="1746" max="1747" width="9.140625" style="37" customWidth="1"/>
    <col min="1748" max="1748" width="7.7109375" style="37" customWidth="1"/>
    <col min="1749" max="1750" width="5.7109375" style="37" customWidth="1"/>
    <col min="1751" max="1751" width="8.7109375" style="37" customWidth="1"/>
    <col min="1752" max="1752" width="5.7109375" style="37" customWidth="1"/>
    <col min="1753" max="1753" width="6.7109375" style="37" customWidth="1"/>
    <col min="1754" max="1754" width="12.42578125" style="37" customWidth="1"/>
    <col min="1755" max="1756" width="9.140625" style="37" customWidth="1"/>
    <col min="1757" max="1757" width="14.7109375" style="37" customWidth="1"/>
    <col min="1758" max="1759" width="9.140625" style="37" customWidth="1"/>
    <col min="1760" max="1760" width="14.7109375" style="37" customWidth="1"/>
    <col min="1761" max="1762" width="9.140625" style="37" customWidth="1"/>
    <col min="1763" max="1765" width="9.7109375" style="37" customWidth="1"/>
    <col min="1766" max="1766" width="11.7109375" style="37" customWidth="1"/>
    <col min="1767" max="1768" width="5.7109375" style="37" customWidth="1"/>
    <col min="1769" max="1769" width="7" style="37" customWidth="1"/>
    <col min="1770" max="1777" width="6.7109375" style="37" customWidth="1"/>
    <col min="1778" max="1778" width="7.85546875" style="37" customWidth="1"/>
    <col min="1779" max="1787" width="11.7109375" style="37" customWidth="1"/>
    <col min="1788" max="1788" width="17" style="37" customWidth="1"/>
    <col min="1789" max="1789" width="13.7109375" style="37" customWidth="1"/>
    <col min="1790" max="1992" width="11.7109375" style="37"/>
    <col min="1993" max="1993" width="9.7109375" style="37" customWidth="1"/>
    <col min="1994" max="1994" width="9.140625" style="37" customWidth="1"/>
    <col min="1995" max="1995" width="10" style="37" customWidth="1"/>
    <col min="1996" max="1999" width="9.140625" style="37" customWidth="1"/>
    <col min="2000" max="2000" width="11.5703125" style="37" customWidth="1"/>
    <col min="2001" max="2001" width="12.140625" style="37" customWidth="1"/>
    <col min="2002" max="2003" width="9.140625" style="37" customWidth="1"/>
    <col min="2004" max="2004" width="7.7109375" style="37" customWidth="1"/>
    <col min="2005" max="2006" width="5.7109375" style="37" customWidth="1"/>
    <col min="2007" max="2007" width="8.7109375" style="37" customWidth="1"/>
    <col min="2008" max="2008" width="5.7109375" style="37" customWidth="1"/>
    <col min="2009" max="2009" width="6.7109375" style="37" customWidth="1"/>
    <col min="2010" max="2010" width="12.42578125" style="37" customWidth="1"/>
    <col min="2011" max="2012" width="9.140625" style="37" customWidth="1"/>
    <col min="2013" max="2013" width="14.7109375" style="37" customWidth="1"/>
    <col min="2014" max="2015" width="9.140625" style="37" customWidth="1"/>
    <col min="2016" max="2016" width="14.7109375" style="37" customWidth="1"/>
    <col min="2017" max="2018" width="9.140625" style="37" customWidth="1"/>
    <col min="2019" max="2021" width="9.7109375" style="37" customWidth="1"/>
    <col min="2022" max="2022" width="11.7109375" style="37" customWidth="1"/>
    <col min="2023" max="2024" width="5.7109375" style="37" customWidth="1"/>
    <col min="2025" max="2025" width="7" style="37" customWidth="1"/>
    <col min="2026" max="2033" width="6.7109375" style="37" customWidth="1"/>
    <col min="2034" max="2034" width="7.85546875" style="37" customWidth="1"/>
    <col min="2035" max="2043" width="11.7109375" style="37" customWidth="1"/>
    <col min="2044" max="2044" width="17" style="37" customWidth="1"/>
    <col min="2045" max="2045" width="13.7109375" style="37" customWidth="1"/>
    <col min="2046" max="2248" width="11.7109375" style="37"/>
    <col min="2249" max="2249" width="9.7109375" style="37" customWidth="1"/>
    <col min="2250" max="2250" width="9.140625" style="37" customWidth="1"/>
    <col min="2251" max="2251" width="10" style="37" customWidth="1"/>
    <col min="2252" max="2255" width="9.140625" style="37" customWidth="1"/>
    <col min="2256" max="2256" width="11.5703125" style="37" customWidth="1"/>
    <col min="2257" max="2257" width="12.140625" style="37" customWidth="1"/>
    <col min="2258" max="2259" width="9.140625" style="37" customWidth="1"/>
    <col min="2260" max="2260" width="7.7109375" style="37" customWidth="1"/>
    <col min="2261" max="2262" width="5.7109375" style="37" customWidth="1"/>
    <col min="2263" max="2263" width="8.7109375" style="37" customWidth="1"/>
    <col min="2264" max="2264" width="5.7109375" style="37" customWidth="1"/>
    <col min="2265" max="2265" width="6.7109375" style="37" customWidth="1"/>
    <col min="2266" max="2266" width="12.42578125" style="37" customWidth="1"/>
    <col min="2267" max="2268" width="9.140625" style="37" customWidth="1"/>
    <col min="2269" max="2269" width="14.7109375" style="37" customWidth="1"/>
    <col min="2270" max="2271" width="9.140625" style="37" customWidth="1"/>
    <col min="2272" max="2272" width="14.7109375" style="37" customWidth="1"/>
    <col min="2273" max="2274" width="9.140625" style="37" customWidth="1"/>
    <col min="2275" max="2277" width="9.7109375" style="37" customWidth="1"/>
    <col min="2278" max="2278" width="11.7109375" style="37" customWidth="1"/>
    <col min="2279" max="2280" width="5.7109375" style="37" customWidth="1"/>
    <col min="2281" max="2281" width="7" style="37" customWidth="1"/>
    <col min="2282" max="2289" width="6.7109375" style="37" customWidth="1"/>
    <col min="2290" max="2290" width="7.85546875" style="37" customWidth="1"/>
    <col min="2291" max="2299" width="11.7109375" style="37" customWidth="1"/>
    <col min="2300" max="2300" width="17" style="37" customWidth="1"/>
    <col min="2301" max="2301" width="13.7109375" style="37" customWidth="1"/>
    <col min="2302" max="2504" width="11.7109375" style="37"/>
    <col min="2505" max="2505" width="9.7109375" style="37" customWidth="1"/>
    <col min="2506" max="2506" width="9.140625" style="37" customWidth="1"/>
    <col min="2507" max="2507" width="10" style="37" customWidth="1"/>
    <col min="2508" max="2511" width="9.140625" style="37" customWidth="1"/>
    <col min="2512" max="2512" width="11.5703125" style="37" customWidth="1"/>
    <col min="2513" max="2513" width="12.140625" style="37" customWidth="1"/>
    <col min="2514" max="2515" width="9.140625" style="37" customWidth="1"/>
    <col min="2516" max="2516" width="7.7109375" style="37" customWidth="1"/>
    <col min="2517" max="2518" width="5.7109375" style="37" customWidth="1"/>
    <col min="2519" max="2519" width="8.7109375" style="37" customWidth="1"/>
    <col min="2520" max="2520" width="5.7109375" style="37" customWidth="1"/>
    <col min="2521" max="2521" width="6.7109375" style="37" customWidth="1"/>
    <col min="2522" max="2522" width="12.42578125" style="37" customWidth="1"/>
    <col min="2523" max="2524" width="9.140625" style="37" customWidth="1"/>
    <col min="2525" max="2525" width="14.7109375" style="37" customWidth="1"/>
    <col min="2526" max="2527" width="9.140625" style="37" customWidth="1"/>
    <col min="2528" max="2528" width="14.7109375" style="37" customWidth="1"/>
    <col min="2529" max="2530" width="9.140625" style="37" customWidth="1"/>
    <col min="2531" max="2533" width="9.7109375" style="37" customWidth="1"/>
    <col min="2534" max="2534" width="11.7109375" style="37" customWidth="1"/>
    <col min="2535" max="2536" width="5.7109375" style="37" customWidth="1"/>
    <col min="2537" max="2537" width="7" style="37" customWidth="1"/>
    <col min="2538" max="2545" width="6.7109375" style="37" customWidth="1"/>
    <col min="2546" max="2546" width="7.85546875" style="37" customWidth="1"/>
    <col min="2547" max="2555" width="11.7109375" style="37" customWidth="1"/>
    <col min="2556" max="2556" width="17" style="37" customWidth="1"/>
    <col min="2557" max="2557" width="13.7109375" style="37" customWidth="1"/>
    <col min="2558" max="2760" width="11.7109375" style="37"/>
    <col min="2761" max="2761" width="9.7109375" style="37" customWidth="1"/>
    <col min="2762" max="2762" width="9.140625" style="37" customWidth="1"/>
    <col min="2763" max="2763" width="10" style="37" customWidth="1"/>
    <col min="2764" max="2767" width="9.140625" style="37" customWidth="1"/>
    <col min="2768" max="2768" width="11.5703125" style="37" customWidth="1"/>
    <col min="2769" max="2769" width="12.140625" style="37" customWidth="1"/>
    <col min="2770" max="2771" width="9.140625" style="37" customWidth="1"/>
    <col min="2772" max="2772" width="7.7109375" style="37" customWidth="1"/>
    <col min="2773" max="2774" width="5.7109375" style="37" customWidth="1"/>
    <col min="2775" max="2775" width="8.7109375" style="37" customWidth="1"/>
    <col min="2776" max="2776" width="5.7109375" style="37" customWidth="1"/>
    <col min="2777" max="2777" width="6.7109375" style="37" customWidth="1"/>
    <col min="2778" max="2778" width="12.42578125" style="37" customWidth="1"/>
    <col min="2779" max="2780" width="9.140625" style="37" customWidth="1"/>
    <col min="2781" max="2781" width="14.7109375" style="37" customWidth="1"/>
    <col min="2782" max="2783" width="9.140625" style="37" customWidth="1"/>
    <col min="2784" max="2784" width="14.7109375" style="37" customWidth="1"/>
    <col min="2785" max="2786" width="9.140625" style="37" customWidth="1"/>
    <col min="2787" max="2789" width="9.7109375" style="37" customWidth="1"/>
    <col min="2790" max="2790" width="11.7109375" style="37" customWidth="1"/>
    <col min="2791" max="2792" width="5.7109375" style="37" customWidth="1"/>
    <col min="2793" max="2793" width="7" style="37" customWidth="1"/>
    <col min="2794" max="2801" width="6.7109375" style="37" customWidth="1"/>
    <col min="2802" max="2802" width="7.85546875" style="37" customWidth="1"/>
    <col min="2803" max="2811" width="11.7109375" style="37" customWidth="1"/>
    <col min="2812" max="2812" width="17" style="37" customWidth="1"/>
    <col min="2813" max="2813" width="13.7109375" style="37" customWidth="1"/>
    <col min="2814" max="3016" width="11.7109375" style="37"/>
    <col min="3017" max="3017" width="9.7109375" style="37" customWidth="1"/>
    <col min="3018" max="3018" width="9.140625" style="37" customWidth="1"/>
    <col min="3019" max="3019" width="10" style="37" customWidth="1"/>
    <col min="3020" max="3023" width="9.140625" style="37" customWidth="1"/>
    <col min="3024" max="3024" width="11.5703125" style="37" customWidth="1"/>
    <col min="3025" max="3025" width="12.140625" style="37" customWidth="1"/>
    <col min="3026" max="3027" width="9.140625" style="37" customWidth="1"/>
    <col min="3028" max="3028" width="7.7109375" style="37" customWidth="1"/>
    <col min="3029" max="3030" width="5.7109375" style="37" customWidth="1"/>
    <col min="3031" max="3031" width="8.7109375" style="37" customWidth="1"/>
    <col min="3032" max="3032" width="5.7109375" style="37" customWidth="1"/>
    <col min="3033" max="3033" width="6.7109375" style="37" customWidth="1"/>
    <col min="3034" max="3034" width="12.42578125" style="37" customWidth="1"/>
    <col min="3035" max="3036" width="9.140625" style="37" customWidth="1"/>
    <col min="3037" max="3037" width="14.7109375" style="37" customWidth="1"/>
    <col min="3038" max="3039" width="9.140625" style="37" customWidth="1"/>
    <col min="3040" max="3040" width="14.7109375" style="37" customWidth="1"/>
    <col min="3041" max="3042" width="9.140625" style="37" customWidth="1"/>
    <col min="3043" max="3045" width="9.7109375" style="37" customWidth="1"/>
    <col min="3046" max="3046" width="11.7109375" style="37" customWidth="1"/>
    <col min="3047" max="3048" width="5.7109375" style="37" customWidth="1"/>
    <col min="3049" max="3049" width="7" style="37" customWidth="1"/>
    <col min="3050" max="3057" width="6.7109375" style="37" customWidth="1"/>
    <col min="3058" max="3058" width="7.85546875" style="37" customWidth="1"/>
    <col min="3059" max="3067" width="11.7109375" style="37" customWidth="1"/>
    <col min="3068" max="3068" width="17" style="37" customWidth="1"/>
    <col min="3069" max="3069" width="13.7109375" style="37" customWidth="1"/>
    <col min="3070" max="3272" width="11.7109375" style="37"/>
    <col min="3273" max="3273" width="9.7109375" style="37" customWidth="1"/>
    <col min="3274" max="3274" width="9.140625" style="37" customWidth="1"/>
    <col min="3275" max="3275" width="10" style="37" customWidth="1"/>
    <col min="3276" max="3279" width="9.140625" style="37" customWidth="1"/>
    <col min="3280" max="3280" width="11.5703125" style="37" customWidth="1"/>
    <col min="3281" max="3281" width="12.140625" style="37" customWidth="1"/>
    <col min="3282" max="3283" width="9.140625" style="37" customWidth="1"/>
    <col min="3284" max="3284" width="7.7109375" style="37" customWidth="1"/>
    <col min="3285" max="3286" width="5.7109375" style="37" customWidth="1"/>
    <col min="3287" max="3287" width="8.7109375" style="37" customWidth="1"/>
    <col min="3288" max="3288" width="5.7109375" style="37" customWidth="1"/>
    <col min="3289" max="3289" width="6.7109375" style="37" customWidth="1"/>
    <col min="3290" max="3290" width="12.42578125" style="37" customWidth="1"/>
    <col min="3291" max="3292" width="9.140625" style="37" customWidth="1"/>
    <col min="3293" max="3293" width="14.7109375" style="37" customWidth="1"/>
    <col min="3294" max="3295" width="9.140625" style="37" customWidth="1"/>
    <col min="3296" max="3296" width="14.7109375" style="37" customWidth="1"/>
    <col min="3297" max="3298" width="9.140625" style="37" customWidth="1"/>
    <col min="3299" max="3301" width="9.7109375" style="37" customWidth="1"/>
    <col min="3302" max="3302" width="11.7109375" style="37" customWidth="1"/>
    <col min="3303" max="3304" width="5.7109375" style="37" customWidth="1"/>
    <col min="3305" max="3305" width="7" style="37" customWidth="1"/>
    <col min="3306" max="3313" width="6.7109375" style="37" customWidth="1"/>
    <col min="3314" max="3314" width="7.85546875" style="37" customWidth="1"/>
    <col min="3315" max="3323" width="11.7109375" style="37" customWidth="1"/>
    <col min="3324" max="3324" width="17" style="37" customWidth="1"/>
    <col min="3325" max="3325" width="13.7109375" style="37" customWidth="1"/>
    <col min="3326" max="3528" width="11.7109375" style="37"/>
    <col min="3529" max="3529" width="9.7109375" style="37" customWidth="1"/>
    <col min="3530" max="3530" width="9.140625" style="37" customWidth="1"/>
    <col min="3531" max="3531" width="10" style="37" customWidth="1"/>
    <col min="3532" max="3535" width="9.140625" style="37" customWidth="1"/>
    <col min="3536" max="3536" width="11.5703125" style="37" customWidth="1"/>
    <col min="3537" max="3537" width="12.140625" style="37" customWidth="1"/>
    <col min="3538" max="3539" width="9.140625" style="37" customWidth="1"/>
    <col min="3540" max="3540" width="7.7109375" style="37" customWidth="1"/>
    <col min="3541" max="3542" width="5.7109375" style="37" customWidth="1"/>
    <col min="3543" max="3543" width="8.7109375" style="37" customWidth="1"/>
    <col min="3544" max="3544" width="5.7109375" style="37" customWidth="1"/>
    <col min="3545" max="3545" width="6.7109375" style="37" customWidth="1"/>
    <col min="3546" max="3546" width="12.42578125" style="37" customWidth="1"/>
    <col min="3547" max="3548" width="9.140625" style="37" customWidth="1"/>
    <col min="3549" max="3549" width="14.7109375" style="37" customWidth="1"/>
    <col min="3550" max="3551" width="9.140625" style="37" customWidth="1"/>
    <col min="3552" max="3552" width="14.7109375" style="37" customWidth="1"/>
    <col min="3553" max="3554" width="9.140625" style="37" customWidth="1"/>
    <col min="3555" max="3557" width="9.7109375" style="37" customWidth="1"/>
    <col min="3558" max="3558" width="11.7109375" style="37" customWidth="1"/>
    <col min="3559" max="3560" width="5.7109375" style="37" customWidth="1"/>
    <col min="3561" max="3561" width="7" style="37" customWidth="1"/>
    <col min="3562" max="3569" width="6.7109375" style="37" customWidth="1"/>
    <col min="3570" max="3570" width="7.85546875" style="37" customWidth="1"/>
    <col min="3571" max="3579" width="11.7109375" style="37" customWidth="1"/>
    <col min="3580" max="3580" width="17" style="37" customWidth="1"/>
    <col min="3581" max="3581" width="13.7109375" style="37" customWidth="1"/>
    <col min="3582" max="3784" width="11.7109375" style="37"/>
    <col min="3785" max="3785" width="9.7109375" style="37" customWidth="1"/>
    <col min="3786" max="3786" width="9.140625" style="37" customWidth="1"/>
    <col min="3787" max="3787" width="10" style="37" customWidth="1"/>
    <col min="3788" max="3791" width="9.140625" style="37" customWidth="1"/>
    <col min="3792" max="3792" width="11.5703125" style="37" customWidth="1"/>
    <col min="3793" max="3793" width="12.140625" style="37" customWidth="1"/>
    <col min="3794" max="3795" width="9.140625" style="37" customWidth="1"/>
    <col min="3796" max="3796" width="7.7109375" style="37" customWidth="1"/>
    <col min="3797" max="3798" width="5.7109375" style="37" customWidth="1"/>
    <col min="3799" max="3799" width="8.7109375" style="37" customWidth="1"/>
    <col min="3800" max="3800" width="5.7109375" style="37" customWidth="1"/>
    <col min="3801" max="3801" width="6.7109375" style="37" customWidth="1"/>
    <col min="3802" max="3802" width="12.42578125" style="37" customWidth="1"/>
    <col min="3803" max="3804" width="9.140625" style="37" customWidth="1"/>
    <col min="3805" max="3805" width="14.7109375" style="37" customWidth="1"/>
    <col min="3806" max="3807" width="9.140625" style="37" customWidth="1"/>
    <col min="3808" max="3808" width="14.7109375" style="37" customWidth="1"/>
    <col min="3809" max="3810" width="9.140625" style="37" customWidth="1"/>
    <col min="3811" max="3813" width="9.7109375" style="37" customWidth="1"/>
    <col min="3814" max="3814" width="11.7109375" style="37" customWidth="1"/>
    <col min="3815" max="3816" width="5.7109375" style="37" customWidth="1"/>
    <col min="3817" max="3817" width="7" style="37" customWidth="1"/>
    <col min="3818" max="3825" width="6.7109375" style="37" customWidth="1"/>
    <col min="3826" max="3826" width="7.85546875" style="37" customWidth="1"/>
    <col min="3827" max="3835" width="11.7109375" style="37" customWidth="1"/>
    <col min="3836" max="3836" width="17" style="37" customWidth="1"/>
    <col min="3837" max="3837" width="13.7109375" style="37" customWidth="1"/>
    <col min="3838" max="4040" width="11.7109375" style="37"/>
    <col min="4041" max="4041" width="9.7109375" style="37" customWidth="1"/>
    <col min="4042" max="4042" width="9.140625" style="37" customWidth="1"/>
    <col min="4043" max="4043" width="10" style="37" customWidth="1"/>
    <col min="4044" max="4047" width="9.140625" style="37" customWidth="1"/>
    <col min="4048" max="4048" width="11.5703125" style="37" customWidth="1"/>
    <col min="4049" max="4049" width="12.140625" style="37" customWidth="1"/>
    <col min="4050" max="4051" width="9.140625" style="37" customWidth="1"/>
    <col min="4052" max="4052" width="7.7109375" style="37" customWidth="1"/>
    <col min="4053" max="4054" width="5.7109375" style="37" customWidth="1"/>
    <col min="4055" max="4055" width="8.7109375" style="37" customWidth="1"/>
    <col min="4056" max="4056" width="5.7109375" style="37" customWidth="1"/>
    <col min="4057" max="4057" width="6.7109375" style="37" customWidth="1"/>
    <col min="4058" max="4058" width="12.42578125" style="37" customWidth="1"/>
    <col min="4059" max="4060" width="9.140625" style="37" customWidth="1"/>
    <col min="4061" max="4061" width="14.7109375" style="37" customWidth="1"/>
    <col min="4062" max="4063" width="9.140625" style="37" customWidth="1"/>
    <col min="4064" max="4064" width="14.7109375" style="37" customWidth="1"/>
    <col min="4065" max="4066" width="9.140625" style="37" customWidth="1"/>
    <col min="4067" max="4069" width="9.7109375" style="37" customWidth="1"/>
    <col min="4070" max="4070" width="11.7109375" style="37" customWidth="1"/>
    <col min="4071" max="4072" width="5.7109375" style="37" customWidth="1"/>
    <col min="4073" max="4073" width="7" style="37" customWidth="1"/>
    <col min="4074" max="4081" width="6.7109375" style="37" customWidth="1"/>
    <col min="4082" max="4082" width="7.85546875" style="37" customWidth="1"/>
    <col min="4083" max="4091" width="11.7109375" style="37" customWidth="1"/>
    <col min="4092" max="4092" width="17" style="37" customWidth="1"/>
    <col min="4093" max="4093" width="13.7109375" style="37" customWidth="1"/>
    <col min="4094" max="4296" width="11.7109375" style="37"/>
    <col min="4297" max="4297" width="9.7109375" style="37" customWidth="1"/>
    <col min="4298" max="4298" width="9.140625" style="37" customWidth="1"/>
    <col min="4299" max="4299" width="10" style="37" customWidth="1"/>
    <col min="4300" max="4303" width="9.140625" style="37" customWidth="1"/>
    <col min="4304" max="4304" width="11.5703125" style="37" customWidth="1"/>
    <col min="4305" max="4305" width="12.140625" style="37" customWidth="1"/>
    <col min="4306" max="4307" width="9.140625" style="37" customWidth="1"/>
    <col min="4308" max="4308" width="7.7109375" style="37" customWidth="1"/>
    <col min="4309" max="4310" width="5.7109375" style="37" customWidth="1"/>
    <col min="4311" max="4311" width="8.7109375" style="37" customWidth="1"/>
    <col min="4312" max="4312" width="5.7109375" style="37" customWidth="1"/>
    <col min="4313" max="4313" width="6.7109375" style="37" customWidth="1"/>
    <col min="4314" max="4314" width="12.42578125" style="37" customWidth="1"/>
    <col min="4315" max="4316" width="9.140625" style="37" customWidth="1"/>
    <col min="4317" max="4317" width="14.7109375" style="37" customWidth="1"/>
    <col min="4318" max="4319" width="9.140625" style="37" customWidth="1"/>
    <col min="4320" max="4320" width="14.7109375" style="37" customWidth="1"/>
    <col min="4321" max="4322" width="9.140625" style="37" customWidth="1"/>
    <col min="4323" max="4325" width="9.7109375" style="37" customWidth="1"/>
    <col min="4326" max="4326" width="11.7109375" style="37" customWidth="1"/>
    <col min="4327" max="4328" width="5.7109375" style="37" customWidth="1"/>
    <col min="4329" max="4329" width="7" style="37" customWidth="1"/>
    <col min="4330" max="4337" width="6.7109375" style="37" customWidth="1"/>
    <col min="4338" max="4338" width="7.85546875" style="37" customWidth="1"/>
    <col min="4339" max="4347" width="11.7109375" style="37" customWidth="1"/>
    <col min="4348" max="4348" width="17" style="37" customWidth="1"/>
    <col min="4349" max="4349" width="13.7109375" style="37" customWidth="1"/>
    <col min="4350" max="4552" width="11.7109375" style="37"/>
    <col min="4553" max="4553" width="9.7109375" style="37" customWidth="1"/>
    <col min="4554" max="4554" width="9.140625" style="37" customWidth="1"/>
    <col min="4555" max="4555" width="10" style="37" customWidth="1"/>
    <col min="4556" max="4559" width="9.140625" style="37" customWidth="1"/>
    <col min="4560" max="4560" width="11.5703125" style="37" customWidth="1"/>
    <col min="4561" max="4561" width="12.140625" style="37" customWidth="1"/>
    <col min="4562" max="4563" width="9.140625" style="37" customWidth="1"/>
    <col min="4564" max="4564" width="7.7109375" style="37" customWidth="1"/>
    <col min="4565" max="4566" width="5.7109375" style="37" customWidth="1"/>
    <col min="4567" max="4567" width="8.7109375" style="37" customWidth="1"/>
    <col min="4568" max="4568" width="5.7109375" style="37" customWidth="1"/>
    <col min="4569" max="4569" width="6.7109375" style="37" customWidth="1"/>
    <col min="4570" max="4570" width="12.42578125" style="37" customWidth="1"/>
    <col min="4571" max="4572" width="9.140625" style="37" customWidth="1"/>
    <col min="4573" max="4573" width="14.7109375" style="37" customWidth="1"/>
    <col min="4574" max="4575" width="9.140625" style="37" customWidth="1"/>
    <col min="4576" max="4576" width="14.7109375" style="37" customWidth="1"/>
    <col min="4577" max="4578" width="9.140625" style="37" customWidth="1"/>
    <col min="4579" max="4581" width="9.7109375" style="37" customWidth="1"/>
    <col min="4582" max="4582" width="11.7109375" style="37" customWidth="1"/>
    <col min="4583" max="4584" width="5.7109375" style="37" customWidth="1"/>
    <col min="4585" max="4585" width="7" style="37" customWidth="1"/>
    <col min="4586" max="4593" width="6.7109375" style="37" customWidth="1"/>
    <col min="4594" max="4594" width="7.85546875" style="37" customWidth="1"/>
    <col min="4595" max="4603" width="11.7109375" style="37" customWidth="1"/>
    <col min="4604" max="4604" width="17" style="37" customWidth="1"/>
    <col min="4605" max="4605" width="13.7109375" style="37" customWidth="1"/>
    <col min="4606" max="4808" width="11.7109375" style="37"/>
    <col min="4809" max="4809" width="9.7109375" style="37" customWidth="1"/>
    <col min="4810" max="4810" width="9.140625" style="37" customWidth="1"/>
    <col min="4811" max="4811" width="10" style="37" customWidth="1"/>
    <col min="4812" max="4815" width="9.140625" style="37" customWidth="1"/>
    <col min="4816" max="4816" width="11.5703125" style="37" customWidth="1"/>
    <col min="4817" max="4817" width="12.140625" style="37" customWidth="1"/>
    <col min="4818" max="4819" width="9.140625" style="37" customWidth="1"/>
    <col min="4820" max="4820" width="7.7109375" style="37" customWidth="1"/>
    <col min="4821" max="4822" width="5.7109375" style="37" customWidth="1"/>
    <col min="4823" max="4823" width="8.7109375" style="37" customWidth="1"/>
    <col min="4824" max="4824" width="5.7109375" style="37" customWidth="1"/>
    <col min="4825" max="4825" width="6.7109375" style="37" customWidth="1"/>
    <col min="4826" max="4826" width="12.42578125" style="37" customWidth="1"/>
    <col min="4827" max="4828" width="9.140625" style="37" customWidth="1"/>
    <col min="4829" max="4829" width="14.7109375" style="37" customWidth="1"/>
    <col min="4830" max="4831" width="9.140625" style="37" customWidth="1"/>
    <col min="4832" max="4832" width="14.7109375" style="37" customWidth="1"/>
    <col min="4833" max="4834" width="9.140625" style="37" customWidth="1"/>
    <col min="4835" max="4837" width="9.7109375" style="37" customWidth="1"/>
    <col min="4838" max="4838" width="11.7109375" style="37" customWidth="1"/>
    <col min="4839" max="4840" width="5.7109375" style="37" customWidth="1"/>
    <col min="4841" max="4841" width="7" style="37" customWidth="1"/>
    <col min="4842" max="4849" width="6.7109375" style="37" customWidth="1"/>
    <col min="4850" max="4850" width="7.85546875" style="37" customWidth="1"/>
    <col min="4851" max="4859" width="11.7109375" style="37" customWidth="1"/>
    <col min="4860" max="4860" width="17" style="37" customWidth="1"/>
    <col min="4861" max="4861" width="13.7109375" style="37" customWidth="1"/>
    <col min="4862" max="5064" width="11.7109375" style="37"/>
    <col min="5065" max="5065" width="9.7109375" style="37" customWidth="1"/>
    <col min="5066" max="5066" width="9.140625" style="37" customWidth="1"/>
    <col min="5067" max="5067" width="10" style="37" customWidth="1"/>
    <col min="5068" max="5071" width="9.140625" style="37" customWidth="1"/>
    <col min="5072" max="5072" width="11.5703125" style="37" customWidth="1"/>
    <col min="5073" max="5073" width="12.140625" style="37" customWidth="1"/>
    <col min="5074" max="5075" width="9.140625" style="37" customWidth="1"/>
    <col min="5076" max="5076" width="7.7109375" style="37" customWidth="1"/>
    <col min="5077" max="5078" width="5.7109375" style="37" customWidth="1"/>
    <col min="5079" max="5079" width="8.7109375" style="37" customWidth="1"/>
    <col min="5080" max="5080" width="5.7109375" style="37" customWidth="1"/>
    <col min="5081" max="5081" width="6.7109375" style="37" customWidth="1"/>
    <col min="5082" max="5082" width="12.42578125" style="37" customWidth="1"/>
    <col min="5083" max="5084" width="9.140625" style="37" customWidth="1"/>
    <col min="5085" max="5085" width="14.7109375" style="37" customWidth="1"/>
    <col min="5086" max="5087" width="9.140625" style="37" customWidth="1"/>
    <col min="5088" max="5088" width="14.7109375" style="37" customWidth="1"/>
    <col min="5089" max="5090" width="9.140625" style="37" customWidth="1"/>
    <col min="5091" max="5093" width="9.7109375" style="37" customWidth="1"/>
    <col min="5094" max="5094" width="11.7109375" style="37" customWidth="1"/>
    <col min="5095" max="5096" width="5.7109375" style="37" customWidth="1"/>
    <col min="5097" max="5097" width="7" style="37" customWidth="1"/>
    <col min="5098" max="5105" width="6.7109375" style="37" customWidth="1"/>
    <col min="5106" max="5106" width="7.85546875" style="37" customWidth="1"/>
    <col min="5107" max="5115" width="11.7109375" style="37" customWidth="1"/>
    <col min="5116" max="5116" width="17" style="37" customWidth="1"/>
    <col min="5117" max="5117" width="13.7109375" style="37" customWidth="1"/>
    <col min="5118" max="5320" width="11.7109375" style="37"/>
    <col min="5321" max="5321" width="9.7109375" style="37" customWidth="1"/>
    <col min="5322" max="5322" width="9.140625" style="37" customWidth="1"/>
    <col min="5323" max="5323" width="10" style="37" customWidth="1"/>
    <col min="5324" max="5327" width="9.140625" style="37" customWidth="1"/>
    <col min="5328" max="5328" width="11.5703125" style="37" customWidth="1"/>
    <col min="5329" max="5329" width="12.140625" style="37" customWidth="1"/>
    <col min="5330" max="5331" width="9.140625" style="37" customWidth="1"/>
    <col min="5332" max="5332" width="7.7109375" style="37" customWidth="1"/>
    <col min="5333" max="5334" width="5.7109375" style="37" customWidth="1"/>
    <col min="5335" max="5335" width="8.7109375" style="37" customWidth="1"/>
    <col min="5336" max="5336" width="5.7109375" style="37" customWidth="1"/>
    <col min="5337" max="5337" width="6.7109375" style="37" customWidth="1"/>
    <col min="5338" max="5338" width="12.42578125" style="37" customWidth="1"/>
    <col min="5339" max="5340" width="9.140625" style="37" customWidth="1"/>
    <col min="5341" max="5341" width="14.7109375" style="37" customWidth="1"/>
    <col min="5342" max="5343" width="9.140625" style="37" customWidth="1"/>
    <col min="5344" max="5344" width="14.7109375" style="37" customWidth="1"/>
    <col min="5345" max="5346" width="9.140625" style="37" customWidth="1"/>
    <col min="5347" max="5349" width="9.7109375" style="37" customWidth="1"/>
    <col min="5350" max="5350" width="11.7109375" style="37" customWidth="1"/>
    <col min="5351" max="5352" width="5.7109375" style="37" customWidth="1"/>
    <col min="5353" max="5353" width="7" style="37" customWidth="1"/>
    <col min="5354" max="5361" width="6.7109375" style="37" customWidth="1"/>
    <col min="5362" max="5362" width="7.85546875" style="37" customWidth="1"/>
    <col min="5363" max="5371" width="11.7109375" style="37" customWidth="1"/>
    <col min="5372" max="5372" width="17" style="37" customWidth="1"/>
    <col min="5373" max="5373" width="13.7109375" style="37" customWidth="1"/>
    <col min="5374" max="5576" width="11.7109375" style="37"/>
    <col min="5577" max="5577" width="9.7109375" style="37" customWidth="1"/>
    <col min="5578" max="5578" width="9.140625" style="37" customWidth="1"/>
    <col min="5579" max="5579" width="10" style="37" customWidth="1"/>
    <col min="5580" max="5583" width="9.140625" style="37" customWidth="1"/>
    <col min="5584" max="5584" width="11.5703125" style="37" customWidth="1"/>
    <col min="5585" max="5585" width="12.140625" style="37" customWidth="1"/>
    <col min="5586" max="5587" width="9.140625" style="37" customWidth="1"/>
    <col min="5588" max="5588" width="7.7109375" style="37" customWidth="1"/>
    <col min="5589" max="5590" width="5.7109375" style="37" customWidth="1"/>
    <col min="5591" max="5591" width="8.7109375" style="37" customWidth="1"/>
    <col min="5592" max="5592" width="5.7109375" style="37" customWidth="1"/>
    <col min="5593" max="5593" width="6.7109375" style="37" customWidth="1"/>
    <col min="5594" max="5594" width="12.42578125" style="37" customWidth="1"/>
    <col min="5595" max="5596" width="9.140625" style="37" customWidth="1"/>
    <col min="5597" max="5597" width="14.7109375" style="37" customWidth="1"/>
    <col min="5598" max="5599" width="9.140625" style="37" customWidth="1"/>
    <col min="5600" max="5600" width="14.7109375" style="37" customWidth="1"/>
    <col min="5601" max="5602" width="9.140625" style="37" customWidth="1"/>
    <col min="5603" max="5605" width="9.7109375" style="37" customWidth="1"/>
    <col min="5606" max="5606" width="11.7109375" style="37" customWidth="1"/>
    <col min="5607" max="5608" width="5.7109375" style="37" customWidth="1"/>
    <col min="5609" max="5609" width="7" style="37" customWidth="1"/>
    <col min="5610" max="5617" width="6.7109375" style="37" customWidth="1"/>
    <col min="5618" max="5618" width="7.85546875" style="37" customWidth="1"/>
    <col min="5619" max="5627" width="11.7109375" style="37" customWidth="1"/>
    <col min="5628" max="5628" width="17" style="37" customWidth="1"/>
    <col min="5629" max="5629" width="13.7109375" style="37" customWidth="1"/>
    <col min="5630" max="5832" width="11.7109375" style="37"/>
    <col min="5833" max="5833" width="9.7109375" style="37" customWidth="1"/>
    <col min="5834" max="5834" width="9.140625" style="37" customWidth="1"/>
    <col min="5835" max="5835" width="10" style="37" customWidth="1"/>
    <col min="5836" max="5839" width="9.140625" style="37" customWidth="1"/>
    <col min="5840" max="5840" width="11.5703125" style="37" customWidth="1"/>
    <col min="5841" max="5841" width="12.140625" style="37" customWidth="1"/>
    <col min="5842" max="5843" width="9.140625" style="37" customWidth="1"/>
    <col min="5844" max="5844" width="7.7109375" style="37" customWidth="1"/>
    <col min="5845" max="5846" width="5.7109375" style="37" customWidth="1"/>
    <col min="5847" max="5847" width="8.7109375" style="37" customWidth="1"/>
    <col min="5848" max="5848" width="5.7109375" style="37" customWidth="1"/>
    <col min="5849" max="5849" width="6.7109375" style="37" customWidth="1"/>
    <col min="5850" max="5850" width="12.42578125" style="37" customWidth="1"/>
    <col min="5851" max="5852" width="9.140625" style="37" customWidth="1"/>
    <col min="5853" max="5853" width="14.7109375" style="37" customWidth="1"/>
    <col min="5854" max="5855" width="9.140625" style="37" customWidth="1"/>
    <col min="5856" max="5856" width="14.7109375" style="37" customWidth="1"/>
    <col min="5857" max="5858" width="9.140625" style="37" customWidth="1"/>
    <col min="5859" max="5861" width="9.7109375" style="37" customWidth="1"/>
    <col min="5862" max="5862" width="11.7109375" style="37" customWidth="1"/>
    <col min="5863" max="5864" width="5.7109375" style="37" customWidth="1"/>
    <col min="5865" max="5865" width="7" style="37" customWidth="1"/>
    <col min="5866" max="5873" width="6.7109375" style="37" customWidth="1"/>
    <col min="5874" max="5874" width="7.85546875" style="37" customWidth="1"/>
    <col min="5875" max="5883" width="11.7109375" style="37" customWidth="1"/>
    <col min="5884" max="5884" width="17" style="37" customWidth="1"/>
    <col min="5885" max="5885" width="13.7109375" style="37" customWidth="1"/>
    <col min="5886" max="6088" width="11.7109375" style="37"/>
    <col min="6089" max="6089" width="9.7109375" style="37" customWidth="1"/>
    <col min="6090" max="6090" width="9.140625" style="37" customWidth="1"/>
    <col min="6091" max="6091" width="10" style="37" customWidth="1"/>
    <col min="6092" max="6095" width="9.140625" style="37" customWidth="1"/>
    <col min="6096" max="6096" width="11.5703125" style="37" customWidth="1"/>
    <col min="6097" max="6097" width="12.140625" style="37" customWidth="1"/>
    <col min="6098" max="6099" width="9.140625" style="37" customWidth="1"/>
    <col min="6100" max="6100" width="7.7109375" style="37" customWidth="1"/>
    <col min="6101" max="6102" width="5.7109375" style="37" customWidth="1"/>
    <col min="6103" max="6103" width="8.7109375" style="37" customWidth="1"/>
    <col min="6104" max="6104" width="5.7109375" style="37" customWidth="1"/>
    <col min="6105" max="6105" width="6.7109375" style="37" customWidth="1"/>
    <col min="6106" max="6106" width="12.42578125" style="37" customWidth="1"/>
    <col min="6107" max="6108" width="9.140625" style="37" customWidth="1"/>
    <col min="6109" max="6109" width="14.7109375" style="37" customWidth="1"/>
    <col min="6110" max="6111" width="9.140625" style="37" customWidth="1"/>
    <col min="6112" max="6112" width="14.7109375" style="37" customWidth="1"/>
    <col min="6113" max="6114" width="9.140625" style="37" customWidth="1"/>
    <col min="6115" max="6117" width="9.7109375" style="37" customWidth="1"/>
    <col min="6118" max="6118" width="11.7109375" style="37" customWidth="1"/>
    <col min="6119" max="6120" width="5.7109375" style="37" customWidth="1"/>
    <col min="6121" max="6121" width="7" style="37" customWidth="1"/>
    <col min="6122" max="6129" width="6.7109375" style="37" customWidth="1"/>
    <col min="6130" max="6130" width="7.85546875" style="37" customWidth="1"/>
    <col min="6131" max="6139" width="11.7109375" style="37" customWidth="1"/>
    <col min="6140" max="6140" width="17" style="37" customWidth="1"/>
    <col min="6141" max="6141" width="13.7109375" style="37" customWidth="1"/>
    <col min="6142" max="6344" width="11.7109375" style="37"/>
    <col min="6345" max="6345" width="9.7109375" style="37" customWidth="1"/>
    <col min="6346" max="6346" width="9.140625" style="37" customWidth="1"/>
    <col min="6347" max="6347" width="10" style="37" customWidth="1"/>
    <col min="6348" max="6351" width="9.140625" style="37" customWidth="1"/>
    <col min="6352" max="6352" width="11.5703125" style="37" customWidth="1"/>
    <col min="6353" max="6353" width="12.140625" style="37" customWidth="1"/>
    <col min="6354" max="6355" width="9.140625" style="37" customWidth="1"/>
    <col min="6356" max="6356" width="7.7109375" style="37" customWidth="1"/>
    <col min="6357" max="6358" width="5.7109375" style="37" customWidth="1"/>
    <col min="6359" max="6359" width="8.7109375" style="37" customWidth="1"/>
    <col min="6360" max="6360" width="5.7109375" style="37" customWidth="1"/>
    <col min="6361" max="6361" width="6.7109375" style="37" customWidth="1"/>
    <col min="6362" max="6362" width="12.42578125" style="37" customWidth="1"/>
    <col min="6363" max="6364" width="9.140625" style="37" customWidth="1"/>
    <col min="6365" max="6365" width="14.7109375" style="37" customWidth="1"/>
    <col min="6366" max="6367" width="9.140625" style="37" customWidth="1"/>
    <col min="6368" max="6368" width="14.7109375" style="37" customWidth="1"/>
    <col min="6369" max="6370" width="9.140625" style="37" customWidth="1"/>
    <col min="6371" max="6373" width="9.7109375" style="37" customWidth="1"/>
    <col min="6374" max="6374" width="11.7109375" style="37" customWidth="1"/>
    <col min="6375" max="6376" width="5.7109375" style="37" customWidth="1"/>
    <col min="6377" max="6377" width="7" style="37" customWidth="1"/>
    <col min="6378" max="6385" width="6.7109375" style="37" customWidth="1"/>
    <col min="6386" max="6386" width="7.85546875" style="37" customWidth="1"/>
    <col min="6387" max="6395" width="11.7109375" style="37" customWidth="1"/>
    <col min="6396" max="6396" width="17" style="37" customWidth="1"/>
    <col min="6397" max="6397" width="13.7109375" style="37" customWidth="1"/>
    <col min="6398" max="6600" width="11.7109375" style="37"/>
    <col min="6601" max="6601" width="9.7109375" style="37" customWidth="1"/>
    <col min="6602" max="6602" width="9.140625" style="37" customWidth="1"/>
    <col min="6603" max="6603" width="10" style="37" customWidth="1"/>
    <col min="6604" max="6607" width="9.140625" style="37" customWidth="1"/>
    <col min="6608" max="6608" width="11.5703125" style="37" customWidth="1"/>
    <col min="6609" max="6609" width="12.140625" style="37" customWidth="1"/>
    <col min="6610" max="6611" width="9.140625" style="37" customWidth="1"/>
    <col min="6612" max="6612" width="7.7109375" style="37" customWidth="1"/>
    <col min="6613" max="6614" width="5.7109375" style="37" customWidth="1"/>
    <col min="6615" max="6615" width="8.7109375" style="37" customWidth="1"/>
    <col min="6616" max="6616" width="5.7109375" style="37" customWidth="1"/>
    <col min="6617" max="6617" width="6.7109375" style="37" customWidth="1"/>
    <col min="6618" max="6618" width="12.42578125" style="37" customWidth="1"/>
    <col min="6619" max="6620" width="9.140625" style="37" customWidth="1"/>
    <col min="6621" max="6621" width="14.7109375" style="37" customWidth="1"/>
    <col min="6622" max="6623" width="9.140625" style="37" customWidth="1"/>
    <col min="6624" max="6624" width="14.7109375" style="37" customWidth="1"/>
    <col min="6625" max="6626" width="9.140625" style="37" customWidth="1"/>
    <col min="6627" max="6629" width="9.7109375" style="37" customWidth="1"/>
    <col min="6630" max="6630" width="11.7109375" style="37" customWidth="1"/>
    <col min="6631" max="6632" width="5.7109375" style="37" customWidth="1"/>
    <col min="6633" max="6633" width="7" style="37" customWidth="1"/>
    <col min="6634" max="6641" width="6.7109375" style="37" customWidth="1"/>
    <col min="6642" max="6642" width="7.85546875" style="37" customWidth="1"/>
    <col min="6643" max="6651" width="11.7109375" style="37" customWidth="1"/>
    <col min="6652" max="6652" width="17" style="37" customWidth="1"/>
    <col min="6653" max="6653" width="13.7109375" style="37" customWidth="1"/>
    <col min="6654" max="6856" width="11.7109375" style="37"/>
    <col min="6857" max="6857" width="9.7109375" style="37" customWidth="1"/>
    <col min="6858" max="6858" width="9.140625" style="37" customWidth="1"/>
    <col min="6859" max="6859" width="10" style="37" customWidth="1"/>
    <col min="6860" max="6863" width="9.140625" style="37" customWidth="1"/>
    <col min="6864" max="6864" width="11.5703125" style="37" customWidth="1"/>
    <col min="6865" max="6865" width="12.140625" style="37" customWidth="1"/>
    <col min="6866" max="6867" width="9.140625" style="37" customWidth="1"/>
    <col min="6868" max="6868" width="7.7109375" style="37" customWidth="1"/>
    <col min="6869" max="6870" width="5.7109375" style="37" customWidth="1"/>
    <col min="6871" max="6871" width="8.7109375" style="37" customWidth="1"/>
    <col min="6872" max="6872" width="5.7109375" style="37" customWidth="1"/>
    <col min="6873" max="6873" width="6.7109375" style="37" customWidth="1"/>
    <col min="6874" max="6874" width="12.42578125" style="37" customWidth="1"/>
    <col min="6875" max="6876" width="9.140625" style="37" customWidth="1"/>
    <col min="6877" max="6877" width="14.7109375" style="37" customWidth="1"/>
    <col min="6878" max="6879" width="9.140625" style="37" customWidth="1"/>
    <col min="6880" max="6880" width="14.7109375" style="37" customWidth="1"/>
    <col min="6881" max="6882" width="9.140625" style="37" customWidth="1"/>
    <col min="6883" max="6885" width="9.7109375" style="37" customWidth="1"/>
    <col min="6886" max="6886" width="11.7109375" style="37" customWidth="1"/>
    <col min="6887" max="6888" width="5.7109375" style="37" customWidth="1"/>
    <col min="6889" max="6889" width="7" style="37" customWidth="1"/>
    <col min="6890" max="6897" width="6.7109375" style="37" customWidth="1"/>
    <col min="6898" max="6898" width="7.85546875" style="37" customWidth="1"/>
    <col min="6899" max="6907" width="11.7109375" style="37" customWidth="1"/>
    <col min="6908" max="6908" width="17" style="37" customWidth="1"/>
    <col min="6909" max="6909" width="13.7109375" style="37" customWidth="1"/>
    <col min="6910" max="7112" width="11.7109375" style="37"/>
    <col min="7113" max="7113" width="9.7109375" style="37" customWidth="1"/>
    <col min="7114" max="7114" width="9.140625" style="37" customWidth="1"/>
    <col min="7115" max="7115" width="10" style="37" customWidth="1"/>
    <col min="7116" max="7119" width="9.140625" style="37" customWidth="1"/>
    <col min="7120" max="7120" width="11.5703125" style="37" customWidth="1"/>
    <col min="7121" max="7121" width="12.140625" style="37" customWidth="1"/>
    <col min="7122" max="7123" width="9.140625" style="37" customWidth="1"/>
    <col min="7124" max="7124" width="7.7109375" style="37" customWidth="1"/>
    <col min="7125" max="7126" width="5.7109375" style="37" customWidth="1"/>
    <col min="7127" max="7127" width="8.7109375" style="37" customWidth="1"/>
    <col min="7128" max="7128" width="5.7109375" style="37" customWidth="1"/>
    <col min="7129" max="7129" width="6.7109375" style="37" customWidth="1"/>
    <col min="7130" max="7130" width="12.42578125" style="37" customWidth="1"/>
    <col min="7131" max="7132" width="9.140625" style="37" customWidth="1"/>
    <col min="7133" max="7133" width="14.7109375" style="37" customWidth="1"/>
    <col min="7134" max="7135" width="9.140625" style="37" customWidth="1"/>
    <col min="7136" max="7136" width="14.7109375" style="37" customWidth="1"/>
    <col min="7137" max="7138" width="9.140625" style="37" customWidth="1"/>
    <col min="7139" max="7141" width="9.7109375" style="37" customWidth="1"/>
    <col min="7142" max="7142" width="11.7109375" style="37" customWidth="1"/>
    <col min="7143" max="7144" width="5.7109375" style="37" customWidth="1"/>
    <col min="7145" max="7145" width="7" style="37" customWidth="1"/>
    <col min="7146" max="7153" width="6.7109375" style="37" customWidth="1"/>
    <col min="7154" max="7154" width="7.85546875" style="37" customWidth="1"/>
    <col min="7155" max="7163" width="11.7109375" style="37" customWidth="1"/>
    <col min="7164" max="7164" width="17" style="37" customWidth="1"/>
    <col min="7165" max="7165" width="13.7109375" style="37" customWidth="1"/>
    <col min="7166" max="7368" width="11.7109375" style="37"/>
    <col min="7369" max="7369" width="9.7109375" style="37" customWidth="1"/>
    <col min="7370" max="7370" width="9.140625" style="37" customWidth="1"/>
    <col min="7371" max="7371" width="10" style="37" customWidth="1"/>
    <col min="7372" max="7375" width="9.140625" style="37" customWidth="1"/>
    <col min="7376" max="7376" width="11.5703125" style="37" customWidth="1"/>
    <col min="7377" max="7377" width="12.140625" style="37" customWidth="1"/>
    <col min="7378" max="7379" width="9.140625" style="37" customWidth="1"/>
    <col min="7380" max="7380" width="7.7109375" style="37" customWidth="1"/>
    <col min="7381" max="7382" width="5.7109375" style="37" customWidth="1"/>
    <col min="7383" max="7383" width="8.7109375" style="37" customWidth="1"/>
    <col min="7384" max="7384" width="5.7109375" style="37" customWidth="1"/>
    <col min="7385" max="7385" width="6.7109375" style="37" customWidth="1"/>
    <col min="7386" max="7386" width="12.42578125" style="37" customWidth="1"/>
    <col min="7387" max="7388" width="9.140625" style="37" customWidth="1"/>
    <col min="7389" max="7389" width="14.7109375" style="37" customWidth="1"/>
    <col min="7390" max="7391" width="9.140625" style="37" customWidth="1"/>
    <col min="7392" max="7392" width="14.7109375" style="37" customWidth="1"/>
    <col min="7393" max="7394" width="9.140625" style="37" customWidth="1"/>
    <col min="7395" max="7397" width="9.7109375" style="37" customWidth="1"/>
    <col min="7398" max="7398" width="11.7109375" style="37" customWidth="1"/>
    <col min="7399" max="7400" width="5.7109375" style="37" customWidth="1"/>
    <col min="7401" max="7401" width="7" style="37" customWidth="1"/>
    <col min="7402" max="7409" width="6.7109375" style="37" customWidth="1"/>
    <col min="7410" max="7410" width="7.85546875" style="37" customWidth="1"/>
    <col min="7411" max="7419" width="11.7109375" style="37" customWidth="1"/>
    <col min="7420" max="7420" width="17" style="37" customWidth="1"/>
    <col min="7421" max="7421" width="13.7109375" style="37" customWidth="1"/>
    <col min="7422" max="7624" width="11.7109375" style="37"/>
    <col min="7625" max="7625" width="9.7109375" style="37" customWidth="1"/>
    <col min="7626" max="7626" width="9.140625" style="37" customWidth="1"/>
    <col min="7627" max="7627" width="10" style="37" customWidth="1"/>
    <col min="7628" max="7631" width="9.140625" style="37" customWidth="1"/>
    <col min="7632" max="7632" width="11.5703125" style="37" customWidth="1"/>
    <col min="7633" max="7633" width="12.140625" style="37" customWidth="1"/>
    <col min="7634" max="7635" width="9.140625" style="37" customWidth="1"/>
    <col min="7636" max="7636" width="7.7109375" style="37" customWidth="1"/>
    <col min="7637" max="7638" width="5.7109375" style="37" customWidth="1"/>
    <col min="7639" max="7639" width="8.7109375" style="37" customWidth="1"/>
    <col min="7640" max="7640" width="5.7109375" style="37" customWidth="1"/>
    <col min="7641" max="7641" width="6.7109375" style="37" customWidth="1"/>
    <col min="7642" max="7642" width="12.42578125" style="37" customWidth="1"/>
    <col min="7643" max="7644" width="9.140625" style="37" customWidth="1"/>
    <col min="7645" max="7645" width="14.7109375" style="37" customWidth="1"/>
    <col min="7646" max="7647" width="9.140625" style="37" customWidth="1"/>
    <col min="7648" max="7648" width="14.7109375" style="37" customWidth="1"/>
    <col min="7649" max="7650" width="9.140625" style="37" customWidth="1"/>
    <col min="7651" max="7653" width="9.7109375" style="37" customWidth="1"/>
    <col min="7654" max="7654" width="11.7109375" style="37" customWidth="1"/>
    <col min="7655" max="7656" width="5.7109375" style="37" customWidth="1"/>
    <col min="7657" max="7657" width="7" style="37" customWidth="1"/>
    <col min="7658" max="7665" width="6.7109375" style="37" customWidth="1"/>
    <col min="7666" max="7666" width="7.85546875" style="37" customWidth="1"/>
    <col min="7667" max="7675" width="11.7109375" style="37" customWidth="1"/>
    <col min="7676" max="7676" width="17" style="37" customWidth="1"/>
    <col min="7677" max="7677" width="13.7109375" style="37" customWidth="1"/>
    <col min="7678" max="7880" width="11.7109375" style="37"/>
    <col min="7881" max="7881" width="9.7109375" style="37" customWidth="1"/>
    <col min="7882" max="7882" width="9.140625" style="37" customWidth="1"/>
    <col min="7883" max="7883" width="10" style="37" customWidth="1"/>
    <col min="7884" max="7887" width="9.140625" style="37" customWidth="1"/>
    <col min="7888" max="7888" width="11.5703125" style="37" customWidth="1"/>
    <col min="7889" max="7889" width="12.140625" style="37" customWidth="1"/>
    <col min="7890" max="7891" width="9.140625" style="37" customWidth="1"/>
    <col min="7892" max="7892" width="7.7109375" style="37" customWidth="1"/>
    <col min="7893" max="7894" width="5.7109375" style="37" customWidth="1"/>
    <col min="7895" max="7895" width="8.7109375" style="37" customWidth="1"/>
    <col min="7896" max="7896" width="5.7109375" style="37" customWidth="1"/>
    <col min="7897" max="7897" width="6.7109375" style="37" customWidth="1"/>
    <col min="7898" max="7898" width="12.42578125" style="37" customWidth="1"/>
    <col min="7899" max="7900" width="9.140625" style="37" customWidth="1"/>
    <col min="7901" max="7901" width="14.7109375" style="37" customWidth="1"/>
    <col min="7902" max="7903" width="9.140625" style="37" customWidth="1"/>
    <col min="7904" max="7904" width="14.7109375" style="37" customWidth="1"/>
    <col min="7905" max="7906" width="9.140625" style="37" customWidth="1"/>
    <col min="7907" max="7909" width="9.7109375" style="37" customWidth="1"/>
    <col min="7910" max="7910" width="11.7109375" style="37" customWidth="1"/>
    <col min="7911" max="7912" width="5.7109375" style="37" customWidth="1"/>
    <col min="7913" max="7913" width="7" style="37" customWidth="1"/>
    <col min="7914" max="7921" width="6.7109375" style="37" customWidth="1"/>
    <col min="7922" max="7922" width="7.85546875" style="37" customWidth="1"/>
    <col min="7923" max="7931" width="11.7109375" style="37" customWidth="1"/>
    <col min="7932" max="7932" width="17" style="37" customWidth="1"/>
    <col min="7933" max="7933" width="13.7109375" style="37" customWidth="1"/>
    <col min="7934" max="8136" width="11.7109375" style="37"/>
    <col min="8137" max="8137" width="9.7109375" style="37" customWidth="1"/>
    <col min="8138" max="8138" width="9.140625" style="37" customWidth="1"/>
    <col min="8139" max="8139" width="10" style="37" customWidth="1"/>
    <col min="8140" max="8143" width="9.140625" style="37" customWidth="1"/>
    <col min="8144" max="8144" width="11.5703125" style="37" customWidth="1"/>
    <col min="8145" max="8145" width="12.140625" style="37" customWidth="1"/>
    <col min="8146" max="8147" width="9.140625" style="37" customWidth="1"/>
    <col min="8148" max="8148" width="7.7109375" style="37" customWidth="1"/>
    <col min="8149" max="8150" width="5.7109375" style="37" customWidth="1"/>
    <col min="8151" max="8151" width="8.7109375" style="37" customWidth="1"/>
    <col min="8152" max="8152" width="5.7109375" style="37" customWidth="1"/>
    <col min="8153" max="8153" width="6.7109375" style="37" customWidth="1"/>
    <col min="8154" max="8154" width="12.42578125" style="37" customWidth="1"/>
    <col min="8155" max="8156" width="9.140625" style="37" customWidth="1"/>
    <col min="8157" max="8157" width="14.7109375" style="37" customWidth="1"/>
    <col min="8158" max="8159" width="9.140625" style="37" customWidth="1"/>
    <col min="8160" max="8160" width="14.7109375" style="37" customWidth="1"/>
    <col min="8161" max="8162" width="9.140625" style="37" customWidth="1"/>
    <col min="8163" max="8165" width="9.7109375" style="37" customWidth="1"/>
    <col min="8166" max="8166" width="11.7109375" style="37" customWidth="1"/>
    <col min="8167" max="8168" width="5.7109375" style="37" customWidth="1"/>
    <col min="8169" max="8169" width="7" style="37" customWidth="1"/>
    <col min="8170" max="8177" width="6.7109375" style="37" customWidth="1"/>
    <col min="8178" max="8178" width="7.85546875" style="37" customWidth="1"/>
    <col min="8179" max="8187" width="11.7109375" style="37" customWidth="1"/>
    <col min="8188" max="8188" width="17" style="37" customWidth="1"/>
    <col min="8189" max="8189" width="13.7109375" style="37" customWidth="1"/>
    <col min="8190" max="8392" width="11.7109375" style="37"/>
    <col min="8393" max="8393" width="9.7109375" style="37" customWidth="1"/>
    <col min="8394" max="8394" width="9.140625" style="37" customWidth="1"/>
    <col min="8395" max="8395" width="10" style="37" customWidth="1"/>
    <col min="8396" max="8399" width="9.140625" style="37" customWidth="1"/>
    <col min="8400" max="8400" width="11.5703125" style="37" customWidth="1"/>
    <col min="8401" max="8401" width="12.140625" style="37" customWidth="1"/>
    <col min="8402" max="8403" width="9.140625" style="37" customWidth="1"/>
    <col min="8404" max="8404" width="7.7109375" style="37" customWidth="1"/>
    <col min="8405" max="8406" width="5.7109375" style="37" customWidth="1"/>
    <col min="8407" max="8407" width="8.7109375" style="37" customWidth="1"/>
    <col min="8408" max="8408" width="5.7109375" style="37" customWidth="1"/>
    <col min="8409" max="8409" width="6.7109375" style="37" customWidth="1"/>
    <col min="8410" max="8410" width="12.42578125" style="37" customWidth="1"/>
    <col min="8411" max="8412" width="9.140625" style="37" customWidth="1"/>
    <col min="8413" max="8413" width="14.7109375" style="37" customWidth="1"/>
    <col min="8414" max="8415" width="9.140625" style="37" customWidth="1"/>
    <col min="8416" max="8416" width="14.7109375" style="37" customWidth="1"/>
    <col min="8417" max="8418" width="9.140625" style="37" customWidth="1"/>
    <col min="8419" max="8421" width="9.7109375" style="37" customWidth="1"/>
    <col min="8422" max="8422" width="11.7109375" style="37" customWidth="1"/>
    <col min="8423" max="8424" width="5.7109375" style="37" customWidth="1"/>
    <col min="8425" max="8425" width="7" style="37" customWidth="1"/>
    <col min="8426" max="8433" width="6.7109375" style="37" customWidth="1"/>
    <col min="8434" max="8434" width="7.85546875" style="37" customWidth="1"/>
    <col min="8435" max="8443" width="11.7109375" style="37" customWidth="1"/>
    <col min="8444" max="8444" width="17" style="37" customWidth="1"/>
    <col min="8445" max="8445" width="13.7109375" style="37" customWidth="1"/>
    <col min="8446" max="8648" width="11.7109375" style="37"/>
    <col min="8649" max="8649" width="9.7109375" style="37" customWidth="1"/>
    <col min="8650" max="8650" width="9.140625" style="37" customWidth="1"/>
    <col min="8651" max="8651" width="10" style="37" customWidth="1"/>
    <col min="8652" max="8655" width="9.140625" style="37" customWidth="1"/>
    <col min="8656" max="8656" width="11.5703125" style="37" customWidth="1"/>
    <col min="8657" max="8657" width="12.140625" style="37" customWidth="1"/>
    <col min="8658" max="8659" width="9.140625" style="37" customWidth="1"/>
    <col min="8660" max="8660" width="7.7109375" style="37" customWidth="1"/>
    <col min="8661" max="8662" width="5.7109375" style="37" customWidth="1"/>
    <col min="8663" max="8663" width="8.7109375" style="37" customWidth="1"/>
    <col min="8664" max="8664" width="5.7109375" style="37" customWidth="1"/>
    <col min="8665" max="8665" width="6.7109375" style="37" customWidth="1"/>
    <col min="8666" max="8666" width="12.42578125" style="37" customWidth="1"/>
    <col min="8667" max="8668" width="9.140625" style="37" customWidth="1"/>
    <col min="8669" max="8669" width="14.7109375" style="37" customWidth="1"/>
    <col min="8670" max="8671" width="9.140625" style="37" customWidth="1"/>
    <col min="8672" max="8672" width="14.7109375" style="37" customWidth="1"/>
    <col min="8673" max="8674" width="9.140625" style="37" customWidth="1"/>
    <col min="8675" max="8677" width="9.7109375" style="37" customWidth="1"/>
    <col min="8678" max="8678" width="11.7109375" style="37" customWidth="1"/>
    <col min="8679" max="8680" width="5.7109375" style="37" customWidth="1"/>
    <col min="8681" max="8681" width="7" style="37" customWidth="1"/>
    <col min="8682" max="8689" width="6.7109375" style="37" customWidth="1"/>
    <col min="8690" max="8690" width="7.85546875" style="37" customWidth="1"/>
    <col min="8691" max="8699" width="11.7109375" style="37" customWidth="1"/>
    <col min="8700" max="8700" width="17" style="37" customWidth="1"/>
    <col min="8701" max="8701" width="13.7109375" style="37" customWidth="1"/>
    <col min="8702" max="8904" width="11.7109375" style="37"/>
    <col min="8905" max="8905" width="9.7109375" style="37" customWidth="1"/>
    <col min="8906" max="8906" width="9.140625" style="37" customWidth="1"/>
    <col min="8907" max="8907" width="10" style="37" customWidth="1"/>
    <col min="8908" max="8911" width="9.140625" style="37" customWidth="1"/>
    <col min="8912" max="8912" width="11.5703125" style="37" customWidth="1"/>
    <col min="8913" max="8913" width="12.140625" style="37" customWidth="1"/>
    <col min="8914" max="8915" width="9.140625" style="37" customWidth="1"/>
    <col min="8916" max="8916" width="7.7109375" style="37" customWidth="1"/>
    <col min="8917" max="8918" width="5.7109375" style="37" customWidth="1"/>
    <col min="8919" max="8919" width="8.7109375" style="37" customWidth="1"/>
    <col min="8920" max="8920" width="5.7109375" style="37" customWidth="1"/>
    <col min="8921" max="8921" width="6.7109375" style="37" customWidth="1"/>
    <col min="8922" max="8922" width="12.42578125" style="37" customWidth="1"/>
    <col min="8923" max="8924" width="9.140625" style="37" customWidth="1"/>
    <col min="8925" max="8925" width="14.7109375" style="37" customWidth="1"/>
    <col min="8926" max="8927" width="9.140625" style="37" customWidth="1"/>
    <col min="8928" max="8928" width="14.7109375" style="37" customWidth="1"/>
    <col min="8929" max="8930" width="9.140625" style="37" customWidth="1"/>
    <col min="8931" max="8933" width="9.7109375" style="37" customWidth="1"/>
    <col min="8934" max="8934" width="11.7109375" style="37" customWidth="1"/>
    <col min="8935" max="8936" width="5.7109375" style="37" customWidth="1"/>
    <col min="8937" max="8937" width="7" style="37" customWidth="1"/>
    <col min="8938" max="8945" width="6.7109375" style="37" customWidth="1"/>
    <col min="8946" max="8946" width="7.85546875" style="37" customWidth="1"/>
    <col min="8947" max="8955" width="11.7109375" style="37" customWidth="1"/>
    <col min="8956" max="8956" width="17" style="37" customWidth="1"/>
    <col min="8957" max="8957" width="13.7109375" style="37" customWidth="1"/>
    <col min="8958" max="9160" width="11.7109375" style="37"/>
    <col min="9161" max="9161" width="9.7109375" style="37" customWidth="1"/>
    <col min="9162" max="9162" width="9.140625" style="37" customWidth="1"/>
    <col min="9163" max="9163" width="10" style="37" customWidth="1"/>
    <col min="9164" max="9167" width="9.140625" style="37" customWidth="1"/>
    <col min="9168" max="9168" width="11.5703125" style="37" customWidth="1"/>
    <col min="9169" max="9169" width="12.140625" style="37" customWidth="1"/>
    <col min="9170" max="9171" width="9.140625" style="37" customWidth="1"/>
    <col min="9172" max="9172" width="7.7109375" style="37" customWidth="1"/>
    <col min="9173" max="9174" width="5.7109375" style="37" customWidth="1"/>
    <col min="9175" max="9175" width="8.7109375" style="37" customWidth="1"/>
    <col min="9176" max="9176" width="5.7109375" style="37" customWidth="1"/>
    <col min="9177" max="9177" width="6.7109375" style="37" customWidth="1"/>
    <col min="9178" max="9178" width="12.42578125" style="37" customWidth="1"/>
    <col min="9179" max="9180" width="9.140625" style="37" customWidth="1"/>
    <col min="9181" max="9181" width="14.7109375" style="37" customWidth="1"/>
    <col min="9182" max="9183" width="9.140625" style="37" customWidth="1"/>
    <col min="9184" max="9184" width="14.7109375" style="37" customWidth="1"/>
    <col min="9185" max="9186" width="9.140625" style="37" customWidth="1"/>
    <col min="9187" max="9189" width="9.7109375" style="37" customWidth="1"/>
    <col min="9190" max="9190" width="11.7109375" style="37" customWidth="1"/>
    <col min="9191" max="9192" width="5.7109375" style="37" customWidth="1"/>
    <col min="9193" max="9193" width="7" style="37" customWidth="1"/>
    <col min="9194" max="9201" width="6.7109375" style="37" customWidth="1"/>
    <col min="9202" max="9202" width="7.85546875" style="37" customWidth="1"/>
    <col min="9203" max="9211" width="11.7109375" style="37" customWidth="1"/>
    <col min="9212" max="9212" width="17" style="37" customWidth="1"/>
    <col min="9213" max="9213" width="13.7109375" style="37" customWidth="1"/>
    <col min="9214" max="9416" width="11.7109375" style="37"/>
    <col min="9417" max="9417" width="9.7109375" style="37" customWidth="1"/>
    <col min="9418" max="9418" width="9.140625" style="37" customWidth="1"/>
    <col min="9419" max="9419" width="10" style="37" customWidth="1"/>
    <col min="9420" max="9423" width="9.140625" style="37" customWidth="1"/>
    <col min="9424" max="9424" width="11.5703125" style="37" customWidth="1"/>
    <col min="9425" max="9425" width="12.140625" style="37" customWidth="1"/>
    <col min="9426" max="9427" width="9.140625" style="37" customWidth="1"/>
    <col min="9428" max="9428" width="7.7109375" style="37" customWidth="1"/>
    <col min="9429" max="9430" width="5.7109375" style="37" customWidth="1"/>
    <col min="9431" max="9431" width="8.7109375" style="37" customWidth="1"/>
    <col min="9432" max="9432" width="5.7109375" style="37" customWidth="1"/>
    <col min="9433" max="9433" width="6.7109375" style="37" customWidth="1"/>
    <col min="9434" max="9434" width="12.42578125" style="37" customWidth="1"/>
    <col min="9435" max="9436" width="9.140625" style="37" customWidth="1"/>
    <col min="9437" max="9437" width="14.7109375" style="37" customWidth="1"/>
    <col min="9438" max="9439" width="9.140625" style="37" customWidth="1"/>
    <col min="9440" max="9440" width="14.7109375" style="37" customWidth="1"/>
    <col min="9441" max="9442" width="9.140625" style="37" customWidth="1"/>
    <col min="9443" max="9445" width="9.7109375" style="37" customWidth="1"/>
    <col min="9446" max="9446" width="11.7109375" style="37" customWidth="1"/>
    <col min="9447" max="9448" width="5.7109375" style="37" customWidth="1"/>
    <col min="9449" max="9449" width="7" style="37" customWidth="1"/>
    <col min="9450" max="9457" width="6.7109375" style="37" customWidth="1"/>
    <col min="9458" max="9458" width="7.85546875" style="37" customWidth="1"/>
    <col min="9459" max="9467" width="11.7109375" style="37" customWidth="1"/>
    <col min="9468" max="9468" width="17" style="37" customWidth="1"/>
    <col min="9469" max="9469" width="13.7109375" style="37" customWidth="1"/>
    <col min="9470" max="9672" width="11.7109375" style="37"/>
    <col min="9673" max="9673" width="9.7109375" style="37" customWidth="1"/>
    <col min="9674" max="9674" width="9.140625" style="37" customWidth="1"/>
    <col min="9675" max="9675" width="10" style="37" customWidth="1"/>
    <col min="9676" max="9679" width="9.140625" style="37" customWidth="1"/>
    <col min="9680" max="9680" width="11.5703125" style="37" customWidth="1"/>
    <col min="9681" max="9681" width="12.140625" style="37" customWidth="1"/>
    <col min="9682" max="9683" width="9.140625" style="37" customWidth="1"/>
    <col min="9684" max="9684" width="7.7109375" style="37" customWidth="1"/>
    <col min="9685" max="9686" width="5.7109375" style="37" customWidth="1"/>
    <col min="9687" max="9687" width="8.7109375" style="37" customWidth="1"/>
    <col min="9688" max="9688" width="5.7109375" style="37" customWidth="1"/>
    <col min="9689" max="9689" width="6.7109375" style="37" customWidth="1"/>
    <col min="9690" max="9690" width="12.42578125" style="37" customWidth="1"/>
    <col min="9691" max="9692" width="9.140625" style="37" customWidth="1"/>
    <col min="9693" max="9693" width="14.7109375" style="37" customWidth="1"/>
    <col min="9694" max="9695" width="9.140625" style="37" customWidth="1"/>
    <col min="9696" max="9696" width="14.7109375" style="37" customWidth="1"/>
    <col min="9697" max="9698" width="9.140625" style="37" customWidth="1"/>
    <col min="9699" max="9701" width="9.7109375" style="37" customWidth="1"/>
    <col min="9702" max="9702" width="11.7109375" style="37" customWidth="1"/>
    <col min="9703" max="9704" width="5.7109375" style="37" customWidth="1"/>
    <col min="9705" max="9705" width="7" style="37" customWidth="1"/>
    <col min="9706" max="9713" width="6.7109375" style="37" customWidth="1"/>
    <col min="9714" max="9714" width="7.85546875" style="37" customWidth="1"/>
    <col min="9715" max="9723" width="11.7109375" style="37" customWidth="1"/>
    <col min="9724" max="9724" width="17" style="37" customWidth="1"/>
    <col min="9725" max="9725" width="13.7109375" style="37" customWidth="1"/>
    <col min="9726" max="9928" width="11.7109375" style="37"/>
    <col min="9929" max="9929" width="9.7109375" style="37" customWidth="1"/>
    <col min="9930" max="9930" width="9.140625" style="37" customWidth="1"/>
    <col min="9931" max="9931" width="10" style="37" customWidth="1"/>
    <col min="9932" max="9935" width="9.140625" style="37" customWidth="1"/>
    <col min="9936" max="9936" width="11.5703125" style="37" customWidth="1"/>
    <col min="9937" max="9937" width="12.140625" style="37" customWidth="1"/>
    <col min="9938" max="9939" width="9.140625" style="37" customWidth="1"/>
    <col min="9940" max="9940" width="7.7109375" style="37" customWidth="1"/>
    <col min="9941" max="9942" width="5.7109375" style="37" customWidth="1"/>
    <col min="9943" max="9943" width="8.7109375" style="37" customWidth="1"/>
    <col min="9944" max="9944" width="5.7109375" style="37" customWidth="1"/>
    <col min="9945" max="9945" width="6.7109375" style="37" customWidth="1"/>
    <col min="9946" max="9946" width="12.42578125" style="37" customWidth="1"/>
    <col min="9947" max="9948" width="9.140625" style="37" customWidth="1"/>
    <col min="9949" max="9949" width="14.7109375" style="37" customWidth="1"/>
    <col min="9950" max="9951" width="9.140625" style="37" customWidth="1"/>
    <col min="9952" max="9952" width="14.7109375" style="37" customWidth="1"/>
    <col min="9953" max="9954" width="9.140625" style="37" customWidth="1"/>
    <col min="9955" max="9957" width="9.7109375" style="37" customWidth="1"/>
    <col min="9958" max="9958" width="11.7109375" style="37" customWidth="1"/>
    <col min="9959" max="9960" width="5.7109375" style="37" customWidth="1"/>
    <col min="9961" max="9961" width="7" style="37" customWidth="1"/>
    <col min="9962" max="9969" width="6.7109375" style="37" customWidth="1"/>
    <col min="9970" max="9970" width="7.85546875" style="37" customWidth="1"/>
    <col min="9971" max="9979" width="11.7109375" style="37" customWidth="1"/>
    <col min="9980" max="9980" width="17" style="37" customWidth="1"/>
    <col min="9981" max="9981" width="13.7109375" style="37" customWidth="1"/>
    <col min="9982" max="10184" width="11.7109375" style="37"/>
    <col min="10185" max="10185" width="9.7109375" style="37" customWidth="1"/>
    <col min="10186" max="10186" width="9.140625" style="37" customWidth="1"/>
    <col min="10187" max="10187" width="10" style="37" customWidth="1"/>
    <col min="10188" max="10191" width="9.140625" style="37" customWidth="1"/>
    <col min="10192" max="10192" width="11.5703125" style="37" customWidth="1"/>
    <col min="10193" max="10193" width="12.140625" style="37" customWidth="1"/>
    <col min="10194" max="10195" width="9.140625" style="37" customWidth="1"/>
    <col min="10196" max="10196" width="7.7109375" style="37" customWidth="1"/>
    <col min="10197" max="10198" width="5.7109375" style="37" customWidth="1"/>
    <col min="10199" max="10199" width="8.7109375" style="37" customWidth="1"/>
    <col min="10200" max="10200" width="5.7109375" style="37" customWidth="1"/>
    <col min="10201" max="10201" width="6.7109375" style="37" customWidth="1"/>
    <col min="10202" max="10202" width="12.42578125" style="37" customWidth="1"/>
    <col min="10203" max="10204" width="9.140625" style="37" customWidth="1"/>
    <col min="10205" max="10205" width="14.7109375" style="37" customWidth="1"/>
    <col min="10206" max="10207" width="9.140625" style="37" customWidth="1"/>
    <col min="10208" max="10208" width="14.7109375" style="37" customWidth="1"/>
    <col min="10209" max="10210" width="9.140625" style="37" customWidth="1"/>
    <col min="10211" max="10213" width="9.7109375" style="37" customWidth="1"/>
    <col min="10214" max="10214" width="11.7109375" style="37" customWidth="1"/>
    <col min="10215" max="10216" width="5.7109375" style="37" customWidth="1"/>
    <col min="10217" max="10217" width="7" style="37" customWidth="1"/>
    <col min="10218" max="10225" width="6.7109375" style="37" customWidth="1"/>
    <col min="10226" max="10226" width="7.85546875" style="37" customWidth="1"/>
    <col min="10227" max="10235" width="11.7109375" style="37" customWidth="1"/>
    <col min="10236" max="10236" width="17" style="37" customWidth="1"/>
    <col min="10237" max="10237" width="13.7109375" style="37" customWidth="1"/>
    <col min="10238" max="10440" width="11.7109375" style="37"/>
    <col min="10441" max="10441" width="9.7109375" style="37" customWidth="1"/>
    <col min="10442" max="10442" width="9.140625" style="37" customWidth="1"/>
    <col min="10443" max="10443" width="10" style="37" customWidth="1"/>
    <col min="10444" max="10447" width="9.140625" style="37" customWidth="1"/>
    <col min="10448" max="10448" width="11.5703125" style="37" customWidth="1"/>
    <col min="10449" max="10449" width="12.140625" style="37" customWidth="1"/>
    <col min="10450" max="10451" width="9.140625" style="37" customWidth="1"/>
    <col min="10452" max="10452" width="7.7109375" style="37" customWidth="1"/>
    <col min="10453" max="10454" width="5.7109375" style="37" customWidth="1"/>
    <col min="10455" max="10455" width="8.7109375" style="37" customWidth="1"/>
    <col min="10456" max="10456" width="5.7109375" style="37" customWidth="1"/>
    <col min="10457" max="10457" width="6.7109375" style="37" customWidth="1"/>
    <col min="10458" max="10458" width="12.42578125" style="37" customWidth="1"/>
    <col min="10459" max="10460" width="9.140625" style="37" customWidth="1"/>
    <col min="10461" max="10461" width="14.7109375" style="37" customWidth="1"/>
    <col min="10462" max="10463" width="9.140625" style="37" customWidth="1"/>
    <col min="10464" max="10464" width="14.7109375" style="37" customWidth="1"/>
    <col min="10465" max="10466" width="9.140625" style="37" customWidth="1"/>
    <col min="10467" max="10469" width="9.7109375" style="37" customWidth="1"/>
    <col min="10470" max="10470" width="11.7109375" style="37" customWidth="1"/>
    <col min="10471" max="10472" width="5.7109375" style="37" customWidth="1"/>
    <col min="10473" max="10473" width="7" style="37" customWidth="1"/>
    <col min="10474" max="10481" width="6.7109375" style="37" customWidth="1"/>
    <col min="10482" max="10482" width="7.85546875" style="37" customWidth="1"/>
    <col min="10483" max="10491" width="11.7109375" style="37" customWidth="1"/>
    <col min="10492" max="10492" width="17" style="37" customWidth="1"/>
    <col min="10493" max="10493" width="13.7109375" style="37" customWidth="1"/>
    <col min="10494" max="10696" width="11.7109375" style="37"/>
    <col min="10697" max="10697" width="9.7109375" style="37" customWidth="1"/>
    <col min="10698" max="10698" width="9.140625" style="37" customWidth="1"/>
    <col min="10699" max="10699" width="10" style="37" customWidth="1"/>
    <col min="10700" max="10703" width="9.140625" style="37" customWidth="1"/>
    <col min="10704" max="10704" width="11.5703125" style="37" customWidth="1"/>
    <col min="10705" max="10705" width="12.140625" style="37" customWidth="1"/>
    <col min="10706" max="10707" width="9.140625" style="37" customWidth="1"/>
    <col min="10708" max="10708" width="7.7109375" style="37" customWidth="1"/>
    <col min="10709" max="10710" width="5.7109375" style="37" customWidth="1"/>
    <col min="10711" max="10711" width="8.7109375" style="37" customWidth="1"/>
    <col min="10712" max="10712" width="5.7109375" style="37" customWidth="1"/>
    <col min="10713" max="10713" width="6.7109375" style="37" customWidth="1"/>
    <col min="10714" max="10714" width="12.42578125" style="37" customWidth="1"/>
    <col min="10715" max="10716" width="9.140625" style="37" customWidth="1"/>
    <col min="10717" max="10717" width="14.7109375" style="37" customWidth="1"/>
    <col min="10718" max="10719" width="9.140625" style="37" customWidth="1"/>
    <col min="10720" max="10720" width="14.7109375" style="37" customWidth="1"/>
    <col min="10721" max="10722" width="9.140625" style="37" customWidth="1"/>
    <col min="10723" max="10725" width="9.7109375" style="37" customWidth="1"/>
    <col min="10726" max="10726" width="11.7109375" style="37" customWidth="1"/>
    <col min="10727" max="10728" width="5.7109375" style="37" customWidth="1"/>
    <col min="10729" max="10729" width="7" style="37" customWidth="1"/>
    <col min="10730" max="10737" width="6.7109375" style="37" customWidth="1"/>
    <col min="10738" max="10738" width="7.85546875" style="37" customWidth="1"/>
    <col min="10739" max="10747" width="11.7109375" style="37" customWidth="1"/>
    <col min="10748" max="10748" width="17" style="37" customWidth="1"/>
    <col min="10749" max="10749" width="13.7109375" style="37" customWidth="1"/>
    <col min="10750" max="10952" width="11.7109375" style="37"/>
    <col min="10953" max="10953" width="9.7109375" style="37" customWidth="1"/>
    <col min="10954" max="10954" width="9.140625" style="37" customWidth="1"/>
    <col min="10955" max="10955" width="10" style="37" customWidth="1"/>
    <col min="10956" max="10959" width="9.140625" style="37" customWidth="1"/>
    <col min="10960" max="10960" width="11.5703125" style="37" customWidth="1"/>
    <col min="10961" max="10961" width="12.140625" style="37" customWidth="1"/>
    <col min="10962" max="10963" width="9.140625" style="37" customWidth="1"/>
    <col min="10964" max="10964" width="7.7109375" style="37" customWidth="1"/>
    <col min="10965" max="10966" width="5.7109375" style="37" customWidth="1"/>
    <col min="10967" max="10967" width="8.7109375" style="37" customWidth="1"/>
    <col min="10968" max="10968" width="5.7109375" style="37" customWidth="1"/>
    <col min="10969" max="10969" width="6.7109375" style="37" customWidth="1"/>
    <col min="10970" max="10970" width="12.42578125" style="37" customWidth="1"/>
    <col min="10971" max="10972" width="9.140625" style="37" customWidth="1"/>
    <col min="10973" max="10973" width="14.7109375" style="37" customWidth="1"/>
    <col min="10974" max="10975" width="9.140625" style="37" customWidth="1"/>
    <col min="10976" max="10976" width="14.7109375" style="37" customWidth="1"/>
    <col min="10977" max="10978" width="9.140625" style="37" customWidth="1"/>
    <col min="10979" max="10981" width="9.7109375" style="37" customWidth="1"/>
    <col min="10982" max="10982" width="11.7109375" style="37" customWidth="1"/>
    <col min="10983" max="10984" width="5.7109375" style="37" customWidth="1"/>
    <col min="10985" max="10985" width="7" style="37" customWidth="1"/>
    <col min="10986" max="10993" width="6.7109375" style="37" customWidth="1"/>
    <col min="10994" max="10994" width="7.85546875" style="37" customWidth="1"/>
    <col min="10995" max="11003" width="11.7109375" style="37" customWidth="1"/>
    <col min="11004" max="11004" width="17" style="37" customWidth="1"/>
    <col min="11005" max="11005" width="13.7109375" style="37" customWidth="1"/>
    <col min="11006" max="11208" width="11.7109375" style="37"/>
    <col min="11209" max="11209" width="9.7109375" style="37" customWidth="1"/>
    <col min="11210" max="11210" width="9.140625" style="37" customWidth="1"/>
    <col min="11211" max="11211" width="10" style="37" customWidth="1"/>
    <col min="11212" max="11215" width="9.140625" style="37" customWidth="1"/>
    <col min="11216" max="11216" width="11.5703125" style="37" customWidth="1"/>
    <col min="11217" max="11217" width="12.140625" style="37" customWidth="1"/>
    <col min="11218" max="11219" width="9.140625" style="37" customWidth="1"/>
    <col min="11220" max="11220" width="7.7109375" style="37" customWidth="1"/>
    <col min="11221" max="11222" width="5.7109375" style="37" customWidth="1"/>
    <col min="11223" max="11223" width="8.7109375" style="37" customWidth="1"/>
    <col min="11224" max="11224" width="5.7109375" style="37" customWidth="1"/>
    <col min="11225" max="11225" width="6.7109375" style="37" customWidth="1"/>
    <col min="11226" max="11226" width="12.42578125" style="37" customWidth="1"/>
    <col min="11227" max="11228" width="9.140625" style="37" customWidth="1"/>
    <col min="11229" max="11229" width="14.7109375" style="37" customWidth="1"/>
    <col min="11230" max="11231" width="9.140625" style="37" customWidth="1"/>
    <col min="11232" max="11232" width="14.7109375" style="37" customWidth="1"/>
    <col min="11233" max="11234" width="9.140625" style="37" customWidth="1"/>
    <col min="11235" max="11237" width="9.7109375" style="37" customWidth="1"/>
    <col min="11238" max="11238" width="11.7109375" style="37" customWidth="1"/>
    <col min="11239" max="11240" width="5.7109375" style="37" customWidth="1"/>
    <col min="11241" max="11241" width="7" style="37" customWidth="1"/>
    <col min="11242" max="11249" width="6.7109375" style="37" customWidth="1"/>
    <col min="11250" max="11250" width="7.85546875" style="37" customWidth="1"/>
    <col min="11251" max="11259" width="11.7109375" style="37" customWidth="1"/>
    <col min="11260" max="11260" width="17" style="37" customWidth="1"/>
    <col min="11261" max="11261" width="13.7109375" style="37" customWidth="1"/>
    <col min="11262" max="11464" width="11.7109375" style="37"/>
    <col min="11465" max="11465" width="9.7109375" style="37" customWidth="1"/>
    <col min="11466" max="11466" width="9.140625" style="37" customWidth="1"/>
    <col min="11467" max="11467" width="10" style="37" customWidth="1"/>
    <col min="11468" max="11471" width="9.140625" style="37" customWidth="1"/>
    <col min="11472" max="11472" width="11.5703125" style="37" customWidth="1"/>
    <col min="11473" max="11473" width="12.140625" style="37" customWidth="1"/>
    <col min="11474" max="11475" width="9.140625" style="37" customWidth="1"/>
    <col min="11476" max="11476" width="7.7109375" style="37" customWidth="1"/>
    <col min="11477" max="11478" width="5.7109375" style="37" customWidth="1"/>
    <col min="11479" max="11479" width="8.7109375" style="37" customWidth="1"/>
    <col min="11480" max="11480" width="5.7109375" style="37" customWidth="1"/>
    <col min="11481" max="11481" width="6.7109375" style="37" customWidth="1"/>
    <col min="11482" max="11482" width="12.42578125" style="37" customWidth="1"/>
    <col min="11483" max="11484" width="9.140625" style="37" customWidth="1"/>
    <col min="11485" max="11485" width="14.7109375" style="37" customWidth="1"/>
    <col min="11486" max="11487" width="9.140625" style="37" customWidth="1"/>
    <col min="11488" max="11488" width="14.7109375" style="37" customWidth="1"/>
    <col min="11489" max="11490" width="9.140625" style="37" customWidth="1"/>
    <col min="11491" max="11493" width="9.7109375" style="37" customWidth="1"/>
    <col min="11494" max="11494" width="11.7109375" style="37" customWidth="1"/>
    <col min="11495" max="11496" width="5.7109375" style="37" customWidth="1"/>
    <col min="11497" max="11497" width="7" style="37" customWidth="1"/>
    <col min="11498" max="11505" width="6.7109375" style="37" customWidth="1"/>
    <col min="11506" max="11506" width="7.85546875" style="37" customWidth="1"/>
    <col min="11507" max="11515" width="11.7109375" style="37" customWidth="1"/>
    <col min="11516" max="11516" width="17" style="37" customWidth="1"/>
    <col min="11517" max="11517" width="13.7109375" style="37" customWidth="1"/>
    <col min="11518" max="11720" width="11.7109375" style="37"/>
    <col min="11721" max="11721" width="9.7109375" style="37" customWidth="1"/>
    <col min="11722" max="11722" width="9.140625" style="37" customWidth="1"/>
    <col min="11723" max="11723" width="10" style="37" customWidth="1"/>
    <col min="11724" max="11727" width="9.140625" style="37" customWidth="1"/>
    <col min="11728" max="11728" width="11.5703125" style="37" customWidth="1"/>
    <col min="11729" max="11729" width="12.140625" style="37" customWidth="1"/>
    <col min="11730" max="11731" width="9.140625" style="37" customWidth="1"/>
    <col min="11732" max="11732" width="7.7109375" style="37" customWidth="1"/>
    <col min="11733" max="11734" width="5.7109375" style="37" customWidth="1"/>
    <col min="11735" max="11735" width="8.7109375" style="37" customWidth="1"/>
    <col min="11736" max="11736" width="5.7109375" style="37" customWidth="1"/>
    <col min="11737" max="11737" width="6.7109375" style="37" customWidth="1"/>
    <col min="11738" max="11738" width="12.42578125" style="37" customWidth="1"/>
    <col min="11739" max="11740" width="9.140625" style="37" customWidth="1"/>
    <col min="11741" max="11741" width="14.7109375" style="37" customWidth="1"/>
    <col min="11742" max="11743" width="9.140625" style="37" customWidth="1"/>
    <col min="11744" max="11744" width="14.7109375" style="37" customWidth="1"/>
    <col min="11745" max="11746" width="9.140625" style="37" customWidth="1"/>
    <col min="11747" max="11749" width="9.7109375" style="37" customWidth="1"/>
    <col min="11750" max="11750" width="11.7109375" style="37" customWidth="1"/>
    <col min="11751" max="11752" width="5.7109375" style="37" customWidth="1"/>
    <col min="11753" max="11753" width="7" style="37" customWidth="1"/>
    <col min="11754" max="11761" width="6.7109375" style="37" customWidth="1"/>
    <col min="11762" max="11762" width="7.85546875" style="37" customWidth="1"/>
    <col min="11763" max="11771" width="11.7109375" style="37" customWidth="1"/>
    <col min="11772" max="11772" width="17" style="37" customWidth="1"/>
    <col min="11773" max="11773" width="13.7109375" style="37" customWidth="1"/>
    <col min="11774" max="11976" width="11.7109375" style="37"/>
    <col min="11977" max="11977" width="9.7109375" style="37" customWidth="1"/>
    <col min="11978" max="11978" width="9.140625" style="37" customWidth="1"/>
    <col min="11979" max="11979" width="10" style="37" customWidth="1"/>
    <col min="11980" max="11983" width="9.140625" style="37" customWidth="1"/>
    <col min="11984" max="11984" width="11.5703125" style="37" customWidth="1"/>
    <col min="11985" max="11985" width="12.140625" style="37" customWidth="1"/>
    <col min="11986" max="11987" width="9.140625" style="37" customWidth="1"/>
    <col min="11988" max="11988" width="7.7109375" style="37" customWidth="1"/>
    <col min="11989" max="11990" width="5.7109375" style="37" customWidth="1"/>
    <col min="11991" max="11991" width="8.7109375" style="37" customWidth="1"/>
    <col min="11992" max="11992" width="5.7109375" style="37" customWidth="1"/>
    <col min="11993" max="11993" width="6.7109375" style="37" customWidth="1"/>
    <col min="11994" max="11994" width="12.42578125" style="37" customWidth="1"/>
    <col min="11995" max="11996" width="9.140625" style="37" customWidth="1"/>
    <col min="11997" max="11997" width="14.7109375" style="37" customWidth="1"/>
    <col min="11998" max="11999" width="9.140625" style="37" customWidth="1"/>
    <col min="12000" max="12000" width="14.7109375" style="37" customWidth="1"/>
    <col min="12001" max="12002" width="9.140625" style="37" customWidth="1"/>
    <col min="12003" max="12005" width="9.7109375" style="37" customWidth="1"/>
    <col min="12006" max="12006" width="11.7109375" style="37" customWidth="1"/>
    <col min="12007" max="12008" width="5.7109375" style="37" customWidth="1"/>
    <col min="12009" max="12009" width="7" style="37" customWidth="1"/>
    <col min="12010" max="12017" width="6.7109375" style="37" customWidth="1"/>
    <col min="12018" max="12018" width="7.85546875" style="37" customWidth="1"/>
    <col min="12019" max="12027" width="11.7109375" style="37" customWidth="1"/>
    <col min="12028" max="12028" width="17" style="37" customWidth="1"/>
    <col min="12029" max="12029" width="13.7109375" style="37" customWidth="1"/>
    <col min="12030" max="12232" width="11.7109375" style="37"/>
    <col min="12233" max="12233" width="9.7109375" style="37" customWidth="1"/>
    <col min="12234" max="12234" width="9.140625" style="37" customWidth="1"/>
    <col min="12235" max="12235" width="10" style="37" customWidth="1"/>
    <col min="12236" max="12239" width="9.140625" style="37" customWidth="1"/>
    <col min="12240" max="12240" width="11.5703125" style="37" customWidth="1"/>
    <col min="12241" max="12241" width="12.140625" style="37" customWidth="1"/>
    <col min="12242" max="12243" width="9.140625" style="37" customWidth="1"/>
    <col min="12244" max="12244" width="7.7109375" style="37" customWidth="1"/>
    <col min="12245" max="12246" width="5.7109375" style="37" customWidth="1"/>
    <col min="12247" max="12247" width="8.7109375" style="37" customWidth="1"/>
    <col min="12248" max="12248" width="5.7109375" style="37" customWidth="1"/>
    <col min="12249" max="12249" width="6.7109375" style="37" customWidth="1"/>
    <col min="12250" max="12250" width="12.42578125" style="37" customWidth="1"/>
    <col min="12251" max="12252" width="9.140625" style="37" customWidth="1"/>
    <col min="12253" max="12253" width="14.7109375" style="37" customWidth="1"/>
    <col min="12254" max="12255" width="9.140625" style="37" customWidth="1"/>
    <col min="12256" max="12256" width="14.7109375" style="37" customWidth="1"/>
    <col min="12257" max="12258" width="9.140625" style="37" customWidth="1"/>
    <col min="12259" max="12261" width="9.7109375" style="37" customWidth="1"/>
    <col min="12262" max="12262" width="11.7109375" style="37" customWidth="1"/>
    <col min="12263" max="12264" width="5.7109375" style="37" customWidth="1"/>
    <col min="12265" max="12265" width="7" style="37" customWidth="1"/>
    <col min="12266" max="12273" width="6.7109375" style="37" customWidth="1"/>
    <col min="12274" max="12274" width="7.85546875" style="37" customWidth="1"/>
    <col min="12275" max="12283" width="11.7109375" style="37" customWidth="1"/>
    <col min="12284" max="12284" width="17" style="37" customWidth="1"/>
    <col min="12285" max="12285" width="13.7109375" style="37" customWidth="1"/>
    <col min="12286" max="12488" width="11.7109375" style="37"/>
    <col min="12489" max="12489" width="9.7109375" style="37" customWidth="1"/>
    <col min="12490" max="12490" width="9.140625" style="37" customWidth="1"/>
    <col min="12491" max="12491" width="10" style="37" customWidth="1"/>
    <col min="12492" max="12495" width="9.140625" style="37" customWidth="1"/>
    <col min="12496" max="12496" width="11.5703125" style="37" customWidth="1"/>
    <col min="12497" max="12497" width="12.140625" style="37" customWidth="1"/>
    <col min="12498" max="12499" width="9.140625" style="37" customWidth="1"/>
    <col min="12500" max="12500" width="7.7109375" style="37" customWidth="1"/>
    <col min="12501" max="12502" width="5.7109375" style="37" customWidth="1"/>
    <col min="12503" max="12503" width="8.7109375" style="37" customWidth="1"/>
    <col min="12504" max="12504" width="5.7109375" style="37" customWidth="1"/>
    <col min="12505" max="12505" width="6.7109375" style="37" customWidth="1"/>
    <col min="12506" max="12506" width="12.42578125" style="37" customWidth="1"/>
    <col min="12507" max="12508" width="9.140625" style="37" customWidth="1"/>
    <col min="12509" max="12509" width="14.7109375" style="37" customWidth="1"/>
    <col min="12510" max="12511" width="9.140625" style="37" customWidth="1"/>
    <col min="12512" max="12512" width="14.7109375" style="37" customWidth="1"/>
    <col min="12513" max="12514" width="9.140625" style="37" customWidth="1"/>
    <col min="12515" max="12517" width="9.7109375" style="37" customWidth="1"/>
    <col min="12518" max="12518" width="11.7109375" style="37" customWidth="1"/>
    <col min="12519" max="12520" width="5.7109375" style="37" customWidth="1"/>
    <col min="12521" max="12521" width="7" style="37" customWidth="1"/>
    <col min="12522" max="12529" width="6.7109375" style="37" customWidth="1"/>
    <col min="12530" max="12530" width="7.85546875" style="37" customWidth="1"/>
    <col min="12531" max="12539" width="11.7109375" style="37" customWidth="1"/>
    <col min="12540" max="12540" width="17" style="37" customWidth="1"/>
    <col min="12541" max="12541" width="13.7109375" style="37" customWidth="1"/>
    <col min="12542" max="12744" width="11.7109375" style="37"/>
    <col min="12745" max="12745" width="9.7109375" style="37" customWidth="1"/>
    <col min="12746" max="12746" width="9.140625" style="37" customWidth="1"/>
    <col min="12747" max="12747" width="10" style="37" customWidth="1"/>
    <col min="12748" max="12751" width="9.140625" style="37" customWidth="1"/>
    <col min="12752" max="12752" width="11.5703125" style="37" customWidth="1"/>
    <col min="12753" max="12753" width="12.140625" style="37" customWidth="1"/>
    <col min="12754" max="12755" width="9.140625" style="37" customWidth="1"/>
    <col min="12756" max="12756" width="7.7109375" style="37" customWidth="1"/>
    <col min="12757" max="12758" width="5.7109375" style="37" customWidth="1"/>
    <col min="12759" max="12759" width="8.7109375" style="37" customWidth="1"/>
    <col min="12760" max="12760" width="5.7109375" style="37" customWidth="1"/>
    <col min="12761" max="12761" width="6.7109375" style="37" customWidth="1"/>
    <col min="12762" max="12762" width="12.42578125" style="37" customWidth="1"/>
    <col min="12763" max="12764" width="9.140625" style="37" customWidth="1"/>
    <col min="12765" max="12765" width="14.7109375" style="37" customWidth="1"/>
    <col min="12766" max="12767" width="9.140625" style="37" customWidth="1"/>
    <col min="12768" max="12768" width="14.7109375" style="37" customWidth="1"/>
    <col min="12769" max="12770" width="9.140625" style="37" customWidth="1"/>
    <col min="12771" max="12773" width="9.7109375" style="37" customWidth="1"/>
    <col min="12774" max="12774" width="11.7109375" style="37" customWidth="1"/>
    <col min="12775" max="12776" width="5.7109375" style="37" customWidth="1"/>
    <col min="12777" max="12777" width="7" style="37" customWidth="1"/>
    <col min="12778" max="12785" width="6.7109375" style="37" customWidth="1"/>
    <col min="12786" max="12786" width="7.85546875" style="37" customWidth="1"/>
    <col min="12787" max="12795" width="11.7109375" style="37" customWidth="1"/>
    <col min="12796" max="12796" width="17" style="37" customWidth="1"/>
    <col min="12797" max="12797" width="13.7109375" style="37" customWidth="1"/>
    <col min="12798" max="13000" width="11.7109375" style="37"/>
    <col min="13001" max="13001" width="9.7109375" style="37" customWidth="1"/>
    <col min="13002" max="13002" width="9.140625" style="37" customWidth="1"/>
    <col min="13003" max="13003" width="10" style="37" customWidth="1"/>
    <col min="13004" max="13007" width="9.140625" style="37" customWidth="1"/>
    <col min="13008" max="13008" width="11.5703125" style="37" customWidth="1"/>
    <col min="13009" max="13009" width="12.140625" style="37" customWidth="1"/>
    <col min="13010" max="13011" width="9.140625" style="37" customWidth="1"/>
    <col min="13012" max="13012" width="7.7109375" style="37" customWidth="1"/>
    <col min="13013" max="13014" width="5.7109375" style="37" customWidth="1"/>
    <col min="13015" max="13015" width="8.7109375" style="37" customWidth="1"/>
    <col min="13016" max="13016" width="5.7109375" style="37" customWidth="1"/>
    <col min="13017" max="13017" width="6.7109375" style="37" customWidth="1"/>
    <col min="13018" max="13018" width="12.42578125" style="37" customWidth="1"/>
    <col min="13019" max="13020" width="9.140625" style="37" customWidth="1"/>
    <col min="13021" max="13021" width="14.7109375" style="37" customWidth="1"/>
    <col min="13022" max="13023" width="9.140625" style="37" customWidth="1"/>
    <col min="13024" max="13024" width="14.7109375" style="37" customWidth="1"/>
    <col min="13025" max="13026" width="9.140625" style="37" customWidth="1"/>
    <col min="13027" max="13029" width="9.7109375" style="37" customWidth="1"/>
    <col min="13030" max="13030" width="11.7109375" style="37" customWidth="1"/>
    <col min="13031" max="13032" width="5.7109375" style="37" customWidth="1"/>
    <col min="13033" max="13033" width="7" style="37" customWidth="1"/>
    <col min="13034" max="13041" width="6.7109375" style="37" customWidth="1"/>
    <col min="13042" max="13042" width="7.85546875" style="37" customWidth="1"/>
    <col min="13043" max="13051" width="11.7109375" style="37" customWidth="1"/>
    <col min="13052" max="13052" width="17" style="37" customWidth="1"/>
    <col min="13053" max="13053" width="13.7109375" style="37" customWidth="1"/>
    <col min="13054" max="13256" width="11.7109375" style="37"/>
    <col min="13257" max="13257" width="9.7109375" style="37" customWidth="1"/>
    <col min="13258" max="13258" width="9.140625" style="37" customWidth="1"/>
    <col min="13259" max="13259" width="10" style="37" customWidth="1"/>
    <col min="13260" max="13263" width="9.140625" style="37" customWidth="1"/>
    <col min="13264" max="13264" width="11.5703125" style="37" customWidth="1"/>
    <col min="13265" max="13265" width="12.140625" style="37" customWidth="1"/>
    <col min="13266" max="13267" width="9.140625" style="37" customWidth="1"/>
    <col min="13268" max="13268" width="7.7109375" style="37" customWidth="1"/>
    <col min="13269" max="13270" width="5.7109375" style="37" customWidth="1"/>
    <col min="13271" max="13271" width="8.7109375" style="37" customWidth="1"/>
    <col min="13272" max="13272" width="5.7109375" style="37" customWidth="1"/>
    <col min="13273" max="13273" width="6.7109375" style="37" customWidth="1"/>
    <col min="13274" max="13274" width="12.42578125" style="37" customWidth="1"/>
    <col min="13275" max="13276" width="9.140625" style="37" customWidth="1"/>
    <col min="13277" max="13277" width="14.7109375" style="37" customWidth="1"/>
    <col min="13278" max="13279" width="9.140625" style="37" customWidth="1"/>
    <col min="13280" max="13280" width="14.7109375" style="37" customWidth="1"/>
    <col min="13281" max="13282" width="9.140625" style="37" customWidth="1"/>
    <col min="13283" max="13285" width="9.7109375" style="37" customWidth="1"/>
    <col min="13286" max="13286" width="11.7109375" style="37" customWidth="1"/>
    <col min="13287" max="13288" width="5.7109375" style="37" customWidth="1"/>
    <col min="13289" max="13289" width="7" style="37" customWidth="1"/>
    <col min="13290" max="13297" width="6.7109375" style="37" customWidth="1"/>
    <col min="13298" max="13298" width="7.85546875" style="37" customWidth="1"/>
    <col min="13299" max="13307" width="11.7109375" style="37" customWidth="1"/>
    <col min="13308" max="13308" width="17" style="37" customWidth="1"/>
    <col min="13309" max="13309" width="13.7109375" style="37" customWidth="1"/>
    <col min="13310" max="13512" width="11.7109375" style="37"/>
    <col min="13513" max="13513" width="9.7109375" style="37" customWidth="1"/>
    <col min="13514" max="13514" width="9.140625" style="37" customWidth="1"/>
    <col min="13515" max="13515" width="10" style="37" customWidth="1"/>
    <col min="13516" max="13519" width="9.140625" style="37" customWidth="1"/>
    <col min="13520" max="13520" width="11.5703125" style="37" customWidth="1"/>
    <col min="13521" max="13521" width="12.140625" style="37" customWidth="1"/>
    <col min="13522" max="13523" width="9.140625" style="37" customWidth="1"/>
    <col min="13524" max="13524" width="7.7109375" style="37" customWidth="1"/>
    <col min="13525" max="13526" width="5.7109375" style="37" customWidth="1"/>
    <col min="13527" max="13527" width="8.7109375" style="37" customWidth="1"/>
    <col min="13528" max="13528" width="5.7109375" style="37" customWidth="1"/>
    <col min="13529" max="13529" width="6.7109375" style="37" customWidth="1"/>
    <col min="13530" max="13530" width="12.42578125" style="37" customWidth="1"/>
    <col min="13531" max="13532" width="9.140625" style="37" customWidth="1"/>
    <col min="13533" max="13533" width="14.7109375" style="37" customWidth="1"/>
    <col min="13534" max="13535" width="9.140625" style="37" customWidth="1"/>
    <col min="13536" max="13536" width="14.7109375" style="37" customWidth="1"/>
    <col min="13537" max="13538" width="9.140625" style="37" customWidth="1"/>
    <col min="13539" max="13541" width="9.7109375" style="37" customWidth="1"/>
    <col min="13542" max="13542" width="11.7109375" style="37" customWidth="1"/>
    <col min="13543" max="13544" width="5.7109375" style="37" customWidth="1"/>
    <col min="13545" max="13545" width="7" style="37" customWidth="1"/>
    <col min="13546" max="13553" width="6.7109375" style="37" customWidth="1"/>
    <col min="13554" max="13554" width="7.85546875" style="37" customWidth="1"/>
    <col min="13555" max="13563" width="11.7109375" style="37" customWidth="1"/>
    <col min="13564" max="13564" width="17" style="37" customWidth="1"/>
    <col min="13565" max="13565" width="13.7109375" style="37" customWidth="1"/>
    <col min="13566" max="13768" width="11.7109375" style="37"/>
    <col min="13769" max="13769" width="9.7109375" style="37" customWidth="1"/>
    <col min="13770" max="13770" width="9.140625" style="37" customWidth="1"/>
    <col min="13771" max="13771" width="10" style="37" customWidth="1"/>
    <col min="13772" max="13775" width="9.140625" style="37" customWidth="1"/>
    <col min="13776" max="13776" width="11.5703125" style="37" customWidth="1"/>
    <col min="13777" max="13777" width="12.140625" style="37" customWidth="1"/>
    <col min="13778" max="13779" width="9.140625" style="37" customWidth="1"/>
    <col min="13780" max="13780" width="7.7109375" style="37" customWidth="1"/>
    <col min="13781" max="13782" width="5.7109375" style="37" customWidth="1"/>
    <col min="13783" max="13783" width="8.7109375" style="37" customWidth="1"/>
    <col min="13784" max="13784" width="5.7109375" style="37" customWidth="1"/>
    <col min="13785" max="13785" width="6.7109375" style="37" customWidth="1"/>
    <col min="13786" max="13786" width="12.42578125" style="37" customWidth="1"/>
    <col min="13787" max="13788" width="9.140625" style="37" customWidth="1"/>
    <col min="13789" max="13789" width="14.7109375" style="37" customWidth="1"/>
    <col min="13790" max="13791" width="9.140625" style="37" customWidth="1"/>
    <col min="13792" max="13792" width="14.7109375" style="37" customWidth="1"/>
    <col min="13793" max="13794" width="9.140625" style="37" customWidth="1"/>
    <col min="13795" max="13797" width="9.7109375" style="37" customWidth="1"/>
    <col min="13798" max="13798" width="11.7109375" style="37" customWidth="1"/>
    <col min="13799" max="13800" width="5.7109375" style="37" customWidth="1"/>
    <col min="13801" max="13801" width="7" style="37" customWidth="1"/>
    <col min="13802" max="13809" width="6.7109375" style="37" customWidth="1"/>
    <col min="13810" max="13810" width="7.85546875" style="37" customWidth="1"/>
    <col min="13811" max="13819" width="11.7109375" style="37" customWidth="1"/>
    <col min="13820" max="13820" width="17" style="37" customWidth="1"/>
    <col min="13821" max="13821" width="13.7109375" style="37" customWidth="1"/>
    <col min="13822" max="14024" width="11.7109375" style="37"/>
    <col min="14025" max="14025" width="9.7109375" style="37" customWidth="1"/>
    <col min="14026" max="14026" width="9.140625" style="37" customWidth="1"/>
    <col min="14027" max="14027" width="10" style="37" customWidth="1"/>
    <col min="14028" max="14031" width="9.140625" style="37" customWidth="1"/>
    <col min="14032" max="14032" width="11.5703125" style="37" customWidth="1"/>
    <col min="14033" max="14033" width="12.140625" style="37" customWidth="1"/>
    <col min="14034" max="14035" width="9.140625" style="37" customWidth="1"/>
    <col min="14036" max="14036" width="7.7109375" style="37" customWidth="1"/>
    <col min="14037" max="14038" width="5.7109375" style="37" customWidth="1"/>
    <col min="14039" max="14039" width="8.7109375" style="37" customWidth="1"/>
    <col min="14040" max="14040" width="5.7109375" style="37" customWidth="1"/>
    <col min="14041" max="14041" width="6.7109375" style="37" customWidth="1"/>
    <col min="14042" max="14042" width="12.42578125" style="37" customWidth="1"/>
    <col min="14043" max="14044" width="9.140625" style="37" customWidth="1"/>
    <col min="14045" max="14045" width="14.7109375" style="37" customWidth="1"/>
    <col min="14046" max="14047" width="9.140625" style="37" customWidth="1"/>
    <col min="14048" max="14048" width="14.7109375" style="37" customWidth="1"/>
    <col min="14049" max="14050" width="9.140625" style="37" customWidth="1"/>
    <col min="14051" max="14053" width="9.7109375" style="37" customWidth="1"/>
    <col min="14054" max="14054" width="11.7109375" style="37" customWidth="1"/>
    <col min="14055" max="14056" width="5.7109375" style="37" customWidth="1"/>
    <col min="14057" max="14057" width="7" style="37" customWidth="1"/>
    <col min="14058" max="14065" width="6.7109375" style="37" customWidth="1"/>
    <col min="14066" max="14066" width="7.85546875" style="37" customWidth="1"/>
    <col min="14067" max="14075" width="11.7109375" style="37" customWidth="1"/>
    <col min="14076" max="14076" width="17" style="37" customWidth="1"/>
    <col min="14077" max="14077" width="13.7109375" style="37" customWidth="1"/>
    <col min="14078" max="14280" width="11.7109375" style="37"/>
    <col min="14281" max="14281" width="9.7109375" style="37" customWidth="1"/>
    <col min="14282" max="14282" width="9.140625" style="37" customWidth="1"/>
    <col min="14283" max="14283" width="10" style="37" customWidth="1"/>
    <col min="14284" max="14287" width="9.140625" style="37" customWidth="1"/>
    <col min="14288" max="14288" width="11.5703125" style="37" customWidth="1"/>
    <col min="14289" max="14289" width="12.140625" style="37" customWidth="1"/>
    <col min="14290" max="14291" width="9.140625" style="37" customWidth="1"/>
    <col min="14292" max="14292" width="7.7109375" style="37" customWidth="1"/>
    <col min="14293" max="14294" width="5.7109375" style="37" customWidth="1"/>
    <col min="14295" max="14295" width="8.7109375" style="37" customWidth="1"/>
    <col min="14296" max="14296" width="5.7109375" style="37" customWidth="1"/>
    <col min="14297" max="14297" width="6.7109375" style="37" customWidth="1"/>
    <col min="14298" max="14298" width="12.42578125" style="37" customWidth="1"/>
    <col min="14299" max="14300" width="9.140625" style="37" customWidth="1"/>
    <col min="14301" max="14301" width="14.7109375" style="37" customWidth="1"/>
    <col min="14302" max="14303" width="9.140625" style="37" customWidth="1"/>
    <col min="14304" max="14304" width="14.7109375" style="37" customWidth="1"/>
    <col min="14305" max="14306" width="9.140625" style="37" customWidth="1"/>
    <col min="14307" max="14309" width="9.7109375" style="37" customWidth="1"/>
    <col min="14310" max="14310" width="11.7109375" style="37" customWidth="1"/>
    <col min="14311" max="14312" width="5.7109375" style="37" customWidth="1"/>
    <col min="14313" max="14313" width="7" style="37" customWidth="1"/>
    <col min="14314" max="14321" width="6.7109375" style="37" customWidth="1"/>
    <col min="14322" max="14322" width="7.85546875" style="37" customWidth="1"/>
    <col min="14323" max="14331" width="11.7109375" style="37" customWidth="1"/>
    <col min="14332" max="14332" width="17" style="37" customWidth="1"/>
    <col min="14333" max="14333" width="13.7109375" style="37" customWidth="1"/>
    <col min="14334" max="14536" width="11.7109375" style="37"/>
    <col min="14537" max="14537" width="9.7109375" style="37" customWidth="1"/>
    <col min="14538" max="14538" width="9.140625" style="37" customWidth="1"/>
    <col min="14539" max="14539" width="10" style="37" customWidth="1"/>
    <col min="14540" max="14543" width="9.140625" style="37" customWidth="1"/>
    <col min="14544" max="14544" width="11.5703125" style="37" customWidth="1"/>
    <col min="14545" max="14545" width="12.140625" style="37" customWidth="1"/>
    <col min="14546" max="14547" width="9.140625" style="37" customWidth="1"/>
    <col min="14548" max="14548" width="7.7109375" style="37" customWidth="1"/>
    <col min="14549" max="14550" width="5.7109375" style="37" customWidth="1"/>
    <col min="14551" max="14551" width="8.7109375" style="37" customWidth="1"/>
    <col min="14552" max="14552" width="5.7109375" style="37" customWidth="1"/>
    <col min="14553" max="14553" width="6.7109375" style="37" customWidth="1"/>
    <col min="14554" max="14554" width="12.42578125" style="37" customWidth="1"/>
    <col min="14555" max="14556" width="9.140625" style="37" customWidth="1"/>
    <col min="14557" max="14557" width="14.7109375" style="37" customWidth="1"/>
    <col min="14558" max="14559" width="9.140625" style="37" customWidth="1"/>
    <col min="14560" max="14560" width="14.7109375" style="37" customWidth="1"/>
    <col min="14561" max="14562" width="9.140625" style="37" customWidth="1"/>
    <col min="14563" max="14565" width="9.7109375" style="37" customWidth="1"/>
    <col min="14566" max="14566" width="11.7109375" style="37" customWidth="1"/>
    <col min="14567" max="14568" width="5.7109375" style="37" customWidth="1"/>
    <col min="14569" max="14569" width="7" style="37" customWidth="1"/>
    <col min="14570" max="14577" width="6.7109375" style="37" customWidth="1"/>
    <col min="14578" max="14578" width="7.85546875" style="37" customWidth="1"/>
    <col min="14579" max="14587" width="11.7109375" style="37" customWidth="1"/>
    <col min="14588" max="14588" width="17" style="37" customWidth="1"/>
    <col min="14589" max="14589" width="13.7109375" style="37" customWidth="1"/>
    <col min="14590" max="14792" width="11.7109375" style="37"/>
    <col min="14793" max="14793" width="9.7109375" style="37" customWidth="1"/>
    <col min="14794" max="14794" width="9.140625" style="37" customWidth="1"/>
    <col min="14795" max="14795" width="10" style="37" customWidth="1"/>
    <col min="14796" max="14799" width="9.140625" style="37" customWidth="1"/>
    <col min="14800" max="14800" width="11.5703125" style="37" customWidth="1"/>
    <col min="14801" max="14801" width="12.140625" style="37" customWidth="1"/>
    <col min="14802" max="14803" width="9.140625" style="37" customWidth="1"/>
    <col min="14804" max="14804" width="7.7109375" style="37" customWidth="1"/>
    <col min="14805" max="14806" width="5.7109375" style="37" customWidth="1"/>
    <col min="14807" max="14807" width="8.7109375" style="37" customWidth="1"/>
    <col min="14808" max="14808" width="5.7109375" style="37" customWidth="1"/>
    <col min="14809" max="14809" width="6.7109375" style="37" customWidth="1"/>
    <col min="14810" max="14810" width="12.42578125" style="37" customWidth="1"/>
    <col min="14811" max="14812" width="9.140625" style="37" customWidth="1"/>
    <col min="14813" max="14813" width="14.7109375" style="37" customWidth="1"/>
    <col min="14814" max="14815" width="9.140625" style="37" customWidth="1"/>
    <col min="14816" max="14816" width="14.7109375" style="37" customWidth="1"/>
    <col min="14817" max="14818" width="9.140625" style="37" customWidth="1"/>
    <col min="14819" max="14821" width="9.7109375" style="37" customWidth="1"/>
    <col min="14822" max="14822" width="11.7109375" style="37" customWidth="1"/>
    <col min="14823" max="14824" width="5.7109375" style="37" customWidth="1"/>
    <col min="14825" max="14825" width="7" style="37" customWidth="1"/>
    <col min="14826" max="14833" width="6.7109375" style="37" customWidth="1"/>
    <col min="14834" max="14834" width="7.85546875" style="37" customWidth="1"/>
    <col min="14835" max="14843" width="11.7109375" style="37" customWidth="1"/>
    <col min="14844" max="14844" width="17" style="37" customWidth="1"/>
    <col min="14845" max="14845" width="13.7109375" style="37" customWidth="1"/>
    <col min="14846" max="15048" width="11.7109375" style="37"/>
    <col min="15049" max="15049" width="9.7109375" style="37" customWidth="1"/>
    <col min="15050" max="15050" width="9.140625" style="37" customWidth="1"/>
    <col min="15051" max="15051" width="10" style="37" customWidth="1"/>
    <col min="15052" max="15055" width="9.140625" style="37" customWidth="1"/>
    <col min="15056" max="15056" width="11.5703125" style="37" customWidth="1"/>
    <col min="15057" max="15057" width="12.140625" style="37" customWidth="1"/>
    <col min="15058" max="15059" width="9.140625" style="37" customWidth="1"/>
    <col min="15060" max="15060" width="7.7109375" style="37" customWidth="1"/>
    <col min="15061" max="15062" width="5.7109375" style="37" customWidth="1"/>
    <col min="15063" max="15063" width="8.7109375" style="37" customWidth="1"/>
    <col min="15064" max="15064" width="5.7109375" style="37" customWidth="1"/>
    <col min="15065" max="15065" width="6.7109375" style="37" customWidth="1"/>
    <col min="15066" max="15066" width="12.42578125" style="37" customWidth="1"/>
    <col min="15067" max="15068" width="9.140625" style="37" customWidth="1"/>
    <col min="15069" max="15069" width="14.7109375" style="37" customWidth="1"/>
    <col min="15070" max="15071" width="9.140625" style="37" customWidth="1"/>
    <col min="15072" max="15072" width="14.7109375" style="37" customWidth="1"/>
    <col min="15073" max="15074" width="9.140625" style="37" customWidth="1"/>
    <col min="15075" max="15077" width="9.7109375" style="37" customWidth="1"/>
    <col min="15078" max="15078" width="11.7109375" style="37" customWidth="1"/>
    <col min="15079" max="15080" width="5.7109375" style="37" customWidth="1"/>
    <col min="15081" max="15081" width="7" style="37" customWidth="1"/>
    <col min="15082" max="15089" width="6.7109375" style="37" customWidth="1"/>
    <col min="15090" max="15090" width="7.85546875" style="37" customWidth="1"/>
    <col min="15091" max="15099" width="11.7109375" style="37" customWidth="1"/>
    <col min="15100" max="15100" width="17" style="37" customWidth="1"/>
    <col min="15101" max="15101" width="13.7109375" style="37" customWidth="1"/>
    <col min="15102" max="15304" width="11.7109375" style="37"/>
    <col min="15305" max="15305" width="9.7109375" style="37" customWidth="1"/>
    <col min="15306" max="15306" width="9.140625" style="37" customWidth="1"/>
    <col min="15307" max="15307" width="10" style="37" customWidth="1"/>
    <col min="15308" max="15311" width="9.140625" style="37" customWidth="1"/>
    <col min="15312" max="15312" width="11.5703125" style="37" customWidth="1"/>
    <col min="15313" max="15313" width="12.140625" style="37" customWidth="1"/>
    <col min="15314" max="15315" width="9.140625" style="37" customWidth="1"/>
    <col min="15316" max="15316" width="7.7109375" style="37" customWidth="1"/>
    <col min="15317" max="15318" width="5.7109375" style="37" customWidth="1"/>
    <col min="15319" max="15319" width="8.7109375" style="37" customWidth="1"/>
    <col min="15320" max="15320" width="5.7109375" style="37" customWidth="1"/>
    <col min="15321" max="15321" width="6.7109375" style="37" customWidth="1"/>
    <col min="15322" max="15322" width="12.42578125" style="37" customWidth="1"/>
    <col min="15323" max="15324" width="9.140625" style="37" customWidth="1"/>
    <col min="15325" max="15325" width="14.7109375" style="37" customWidth="1"/>
    <col min="15326" max="15327" width="9.140625" style="37" customWidth="1"/>
    <col min="15328" max="15328" width="14.7109375" style="37" customWidth="1"/>
    <col min="15329" max="15330" width="9.140625" style="37" customWidth="1"/>
    <col min="15331" max="15333" width="9.7109375" style="37" customWidth="1"/>
    <col min="15334" max="15334" width="11.7109375" style="37" customWidth="1"/>
    <col min="15335" max="15336" width="5.7109375" style="37" customWidth="1"/>
    <col min="15337" max="15337" width="7" style="37" customWidth="1"/>
    <col min="15338" max="15345" width="6.7109375" style="37" customWidth="1"/>
    <col min="15346" max="15346" width="7.85546875" style="37" customWidth="1"/>
    <col min="15347" max="15355" width="11.7109375" style="37" customWidth="1"/>
    <col min="15356" max="15356" width="17" style="37" customWidth="1"/>
    <col min="15357" max="15357" width="13.7109375" style="37" customWidth="1"/>
    <col min="15358" max="15560" width="11.7109375" style="37"/>
    <col min="15561" max="15561" width="9.7109375" style="37" customWidth="1"/>
    <col min="15562" max="15562" width="9.140625" style="37" customWidth="1"/>
    <col min="15563" max="15563" width="10" style="37" customWidth="1"/>
    <col min="15564" max="15567" width="9.140625" style="37" customWidth="1"/>
    <col min="15568" max="15568" width="11.5703125" style="37" customWidth="1"/>
    <col min="15569" max="15569" width="12.140625" style="37" customWidth="1"/>
    <col min="15570" max="15571" width="9.140625" style="37" customWidth="1"/>
    <col min="15572" max="15572" width="7.7109375" style="37" customWidth="1"/>
    <col min="15573" max="15574" width="5.7109375" style="37" customWidth="1"/>
    <col min="15575" max="15575" width="8.7109375" style="37" customWidth="1"/>
    <col min="15576" max="15576" width="5.7109375" style="37" customWidth="1"/>
    <col min="15577" max="15577" width="6.7109375" style="37" customWidth="1"/>
    <col min="15578" max="15578" width="12.42578125" style="37" customWidth="1"/>
    <col min="15579" max="15580" width="9.140625" style="37" customWidth="1"/>
    <col min="15581" max="15581" width="14.7109375" style="37" customWidth="1"/>
    <col min="15582" max="15583" width="9.140625" style="37" customWidth="1"/>
    <col min="15584" max="15584" width="14.7109375" style="37" customWidth="1"/>
    <col min="15585" max="15586" width="9.140625" style="37" customWidth="1"/>
    <col min="15587" max="15589" width="9.7109375" style="37" customWidth="1"/>
    <col min="15590" max="15590" width="11.7109375" style="37" customWidth="1"/>
    <col min="15591" max="15592" width="5.7109375" style="37" customWidth="1"/>
    <col min="15593" max="15593" width="7" style="37" customWidth="1"/>
    <col min="15594" max="15601" width="6.7109375" style="37" customWidth="1"/>
    <col min="15602" max="15602" width="7.85546875" style="37" customWidth="1"/>
    <col min="15603" max="15611" width="11.7109375" style="37" customWidth="1"/>
    <col min="15612" max="15612" width="17" style="37" customWidth="1"/>
    <col min="15613" max="15613" width="13.7109375" style="37" customWidth="1"/>
    <col min="15614" max="15816" width="11.7109375" style="37"/>
    <col min="15817" max="15817" width="9.7109375" style="37" customWidth="1"/>
    <col min="15818" max="15818" width="9.140625" style="37" customWidth="1"/>
    <col min="15819" max="15819" width="10" style="37" customWidth="1"/>
    <col min="15820" max="15823" width="9.140625" style="37" customWidth="1"/>
    <col min="15824" max="15824" width="11.5703125" style="37" customWidth="1"/>
    <col min="15825" max="15825" width="12.140625" style="37" customWidth="1"/>
    <col min="15826" max="15827" width="9.140625" style="37" customWidth="1"/>
    <col min="15828" max="15828" width="7.7109375" style="37" customWidth="1"/>
    <col min="15829" max="15830" width="5.7109375" style="37" customWidth="1"/>
    <col min="15831" max="15831" width="8.7109375" style="37" customWidth="1"/>
    <col min="15832" max="15832" width="5.7109375" style="37" customWidth="1"/>
    <col min="15833" max="15833" width="6.7109375" style="37" customWidth="1"/>
    <col min="15834" max="15834" width="12.42578125" style="37" customWidth="1"/>
    <col min="15835" max="15836" width="9.140625" style="37" customWidth="1"/>
    <col min="15837" max="15837" width="14.7109375" style="37" customWidth="1"/>
    <col min="15838" max="15839" width="9.140625" style="37" customWidth="1"/>
    <col min="15840" max="15840" width="14.7109375" style="37" customWidth="1"/>
    <col min="15841" max="15842" width="9.140625" style="37" customWidth="1"/>
    <col min="15843" max="15845" width="9.7109375" style="37" customWidth="1"/>
    <col min="15846" max="15846" width="11.7109375" style="37" customWidth="1"/>
    <col min="15847" max="15848" width="5.7109375" style="37" customWidth="1"/>
    <col min="15849" max="15849" width="7" style="37" customWidth="1"/>
    <col min="15850" max="15857" width="6.7109375" style="37" customWidth="1"/>
    <col min="15858" max="15858" width="7.85546875" style="37" customWidth="1"/>
    <col min="15859" max="15867" width="11.7109375" style="37" customWidth="1"/>
    <col min="15868" max="15868" width="17" style="37" customWidth="1"/>
    <col min="15869" max="15869" width="13.7109375" style="37" customWidth="1"/>
    <col min="15870" max="16072" width="11.7109375" style="37"/>
    <col min="16073" max="16073" width="9.7109375" style="37" customWidth="1"/>
    <col min="16074" max="16074" width="9.140625" style="37" customWidth="1"/>
    <col min="16075" max="16075" width="10" style="37" customWidth="1"/>
    <col min="16076" max="16079" width="9.140625" style="37" customWidth="1"/>
    <col min="16080" max="16080" width="11.5703125" style="37" customWidth="1"/>
    <col min="16081" max="16081" width="12.140625" style="37" customWidth="1"/>
    <col min="16082" max="16083" width="9.140625" style="37" customWidth="1"/>
    <col min="16084" max="16084" width="7.7109375" style="37" customWidth="1"/>
    <col min="16085" max="16086" width="5.7109375" style="37" customWidth="1"/>
    <col min="16087" max="16087" width="8.7109375" style="37" customWidth="1"/>
    <col min="16088" max="16088" width="5.7109375" style="37" customWidth="1"/>
    <col min="16089" max="16089" width="6.7109375" style="37" customWidth="1"/>
    <col min="16090" max="16090" width="12.42578125" style="37" customWidth="1"/>
    <col min="16091" max="16092" width="9.140625" style="37" customWidth="1"/>
    <col min="16093" max="16093" width="14.7109375" style="37" customWidth="1"/>
    <col min="16094" max="16095" width="9.140625" style="37" customWidth="1"/>
    <col min="16096" max="16096" width="14.7109375" style="37" customWidth="1"/>
    <col min="16097" max="16098" width="9.140625" style="37" customWidth="1"/>
    <col min="16099" max="16101" width="9.7109375" style="37" customWidth="1"/>
    <col min="16102" max="16102" width="11.7109375" style="37" customWidth="1"/>
    <col min="16103" max="16104" width="5.7109375" style="37" customWidth="1"/>
    <col min="16105" max="16105" width="7" style="37" customWidth="1"/>
    <col min="16106" max="16113" width="6.7109375" style="37" customWidth="1"/>
    <col min="16114" max="16114" width="7.85546875" style="37" customWidth="1"/>
    <col min="16115" max="16123" width="11.7109375" style="37" customWidth="1"/>
    <col min="16124" max="16124" width="17" style="37" customWidth="1"/>
    <col min="16125" max="16125" width="13.7109375" style="37" customWidth="1"/>
    <col min="16126" max="16384" width="11.7109375" style="37"/>
  </cols>
  <sheetData>
    <row r="1" spans="1:21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6"/>
      <c r="O1" s="16"/>
      <c r="P1" s="16" t="s">
        <v>36</v>
      </c>
      <c r="Q1" s="15"/>
      <c r="R1" s="15"/>
      <c r="S1" s="15"/>
      <c r="T1" s="15"/>
      <c r="U1" s="15"/>
    </row>
    <row r="2" spans="1:21" ht="18" x14ac:dyDescent="0.25">
      <c r="B2" s="99" t="s">
        <v>63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16"/>
      <c r="O2" s="16"/>
      <c r="P2" s="16"/>
      <c r="Q2" s="15"/>
      <c r="R2" s="15"/>
      <c r="S2" s="15"/>
      <c r="T2" s="15"/>
      <c r="U2" s="15"/>
    </row>
    <row r="3" spans="1:21" x14ac:dyDescent="0.2">
      <c r="B3" s="15" t="s">
        <v>38</v>
      </c>
      <c r="D3" s="15"/>
      <c r="E3" s="15"/>
      <c r="F3" s="15"/>
      <c r="G3" s="15"/>
      <c r="H3" s="15"/>
      <c r="I3" s="15"/>
      <c r="J3" s="15"/>
      <c r="K3" s="15"/>
      <c r="L3" s="15"/>
      <c r="M3" s="16"/>
      <c r="N3" s="16"/>
      <c r="O3" s="16"/>
      <c r="P3" s="16"/>
      <c r="Q3" s="15"/>
      <c r="R3" s="15"/>
      <c r="S3" s="15"/>
      <c r="T3" s="15"/>
      <c r="U3" s="15"/>
    </row>
    <row r="4" spans="1:21" x14ac:dyDescent="0.2">
      <c r="B4" s="15" t="s">
        <v>39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  <c r="Q4" s="15"/>
      <c r="R4" s="15"/>
      <c r="S4" s="15"/>
      <c r="T4" s="15"/>
      <c r="U4" s="15"/>
    </row>
    <row r="5" spans="1:21" x14ac:dyDescent="0.2">
      <c r="B5" s="15" t="s">
        <v>40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5"/>
      <c r="R5" s="15"/>
      <c r="S5" s="15"/>
      <c r="T5" s="15"/>
      <c r="U5" s="15"/>
    </row>
    <row r="6" spans="1:21" x14ac:dyDescent="0.2">
      <c r="C6" s="15"/>
      <c r="D6" s="15"/>
      <c r="E6" s="15"/>
      <c r="F6" s="15"/>
      <c r="G6" s="15"/>
      <c r="H6" s="15"/>
      <c r="I6" s="15"/>
      <c r="K6" s="15"/>
      <c r="L6" s="15"/>
      <c r="M6" s="16"/>
      <c r="N6" s="16"/>
      <c r="O6" s="16"/>
      <c r="P6" s="39" t="s">
        <v>41</v>
      </c>
      <c r="Q6" s="39"/>
      <c r="R6" s="15"/>
      <c r="S6" s="39" t="s">
        <v>41</v>
      </c>
      <c r="T6" s="40"/>
      <c r="U6" s="15"/>
    </row>
    <row r="7" spans="1:21" x14ac:dyDescent="0.2">
      <c r="B7" s="15"/>
      <c r="C7" s="15"/>
      <c r="D7" s="41" t="s">
        <v>41</v>
      </c>
      <c r="E7" s="15"/>
      <c r="F7" s="15"/>
      <c r="G7" s="15"/>
      <c r="H7" s="15"/>
      <c r="I7" s="41" t="s">
        <v>41</v>
      </c>
      <c r="K7" s="15"/>
      <c r="L7" s="15"/>
      <c r="M7" s="39" t="s">
        <v>41</v>
      </c>
      <c r="N7" s="16"/>
      <c r="O7" s="16"/>
      <c r="P7" s="39" t="s">
        <v>42</v>
      </c>
      <c r="Q7" s="42" t="s">
        <v>43</v>
      </c>
      <c r="R7" s="15"/>
      <c r="S7" s="41" t="s">
        <v>44</v>
      </c>
      <c r="T7" s="15" t="s">
        <v>45</v>
      </c>
      <c r="U7" s="15"/>
    </row>
    <row r="8" spans="1:21" x14ac:dyDescent="0.2">
      <c r="B8" s="15"/>
      <c r="C8" s="43" t="s">
        <v>53</v>
      </c>
      <c r="D8" s="81"/>
      <c r="E8" s="41"/>
      <c r="F8" s="15" t="s">
        <v>54</v>
      </c>
      <c r="G8" s="15"/>
      <c r="H8" s="15"/>
      <c r="I8" s="41" t="s">
        <v>59</v>
      </c>
      <c r="K8" s="43" t="s">
        <v>56</v>
      </c>
      <c r="L8" s="41"/>
      <c r="M8" s="39" t="s">
        <v>48</v>
      </c>
      <c r="N8" s="42" t="s">
        <v>49</v>
      </c>
      <c r="O8" s="39"/>
      <c r="P8" s="39" t="s">
        <v>50</v>
      </c>
      <c r="Q8" s="42" t="s">
        <v>51</v>
      </c>
      <c r="R8" s="41"/>
      <c r="S8" s="39" t="s">
        <v>42</v>
      </c>
      <c r="T8" s="42" t="s">
        <v>51</v>
      </c>
      <c r="U8" s="41"/>
    </row>
    <row r="9" spans="1:21" ht="13.5" thickBot="1" x14ac:dyDescent="0.25">
      <c r="A9" s="37" t="s">
        <v>17</v>
      </c>
      <c r="B9" s="44" t="s">
        <v>66</v>
      </c>
      <c r="C9" s="45" t="s">
        <v>67</v>
      </c>
      <c r="D9" s="45" t="s">
        <v>68</v>
      </c>
      <c r="E9" s="45" t="s">
        <v>69</v>
      </c>
      <c r="F9" s="45" t="s">
        <v>76</v>
      </c>
      <c r="G9" s="45" t="s">
        <v>77</v>
      </c>
      <c r="H9" s="45" t="s">
        <v>70</v>
      </c>
      <c r="I9" s="45" t="s">
        <v>71</v>
      </c>
      <c r="J9" s="45" t="s">
        <v>72</v>
      </c>
      <c r="K9" s="45" t="s">
        <v>78</v>
      </c>
      <c r="L9" s="45" t="s">
        <v>79</v>
      </c>
      <c r="M9" s="46" t="s">
        <v>73</v>
      </c>
      <c r="N9" s="45" t="s">
        <v>80</v>
      </c>
      <c r="O9" s="45" t="s">
        <v>81</v>
      </c>
      <c r="P9" s="45" t="s">
        <v>75</v>
      </c>
      <c r="Q9" s="45" t="s">
        <v>82</v>
      </c>
      <c r="R9" s="45" t="s">
        <v>83</v>
      </c>
      <c r="S9" s="46" t="s">
        <v>74</v>
      </c>
      <c r="T9" s="45" t="s">
        <v>84</v>
      </c>
      <c r="U9" s="45" t="s">
        <v>85</v>
      </c>
    </row>
    <row r="10" spans="1:21" ht="13.5" thickTop="1" x14ac:dyDescent="0.2">
      <c r="A10" s="37">
        <v>2000</v>
      </c>
      <c r="B10" s="53">
        <v>92</v>
      </c>
      <c r="C10" s="54">
        <f t="shared" ref="C10:C39" si="0">SUM(F10:G10)</f>
        <v>0</v>
      </c>
      <c r="D10" s="16"/>
      <c r="E10" s="16"/>
      <c r="F10" s="55">
        <v>0</v>
      </c>
      <c r="G10" s="56"/>
      <c r="H10" s="54">
        <f t="shared" ref="H10:H39" si="1">SUM(K10:L10)</f>
        <v>0</v>
      </c>
      <c r="I10" s="16"/>
      <c r="J10" s="16"/>
      <c r="K10" s="55">
        <v>0</v>
      </c>
      <c r="L10" s="56"/>
      <c r="M10" s="16"/>
      <c r="N10" s="55"/>
      <c r="O10" s="56"/>
      <c r="P10" s="62">
        <f t="shared" ref="P10:P39" si="2">Q10+R10</f>
        <v>21</v>
      </c>
      <c r="Q10" s="55">
        <v>21</v>
      </c>
      <c r="R10" s="56"/>
      <c r="S10" s="16">
        <f t="shared" ref="S10:S39" si="3">SUM(T10:U10)</f>
        <v>5</v>
      </c>
      <c r="T10" s="55">
        <v>5</v>
      </c>
      <c r="U10" s="56"/>
    </row>
    <row r="11" spans="1:21" x14ac:dyDescent="0.2">
      <c r="A11" s="37">
        <v>2000</v>
      </c>
      <c r="B11" s="53">
        <f t="shared" ref="B11:B39" si="4">B10+1</f>
        <v>93</v>
      </c>
      <c r="C11" s="54">
        <f t="shared" si="0"/>
        <v>0</v>
      </c>
      <c r="D11" s="16"/>
      <c r="E11" s="16"/>
      <c r="F11" s="55">
        <v>0</v>
      </c>
      <c r="G11" s="56"/>
      <c r="H11" s="54">
        <f t="shared" si="1"/>
        <v>0</v>
      </c>
      <c r="I11" s="16"/>
      <c r="J11" s="16"/>
      <c r="K11" s="55">
        <v>0</v>
      </c>
      <c r="L11" s="56"/>
      <c r="M11" s="16"/>
      <c r="N11" s="55"/>
      <c r="O11" s="56"/>
      <c r="P11" s="62">
        <f t="shared" si="2"/>
        <v>15</v>
      </c>
      <c r="Q11" s="55">
        <v>15</v>
      </c>
      <c r="R11" s="56"/>
      <c r="S11" s="16">
        <f t="shared" si="3"/>
        <v>7</v>
      </c>
      <c r="T11" s="55">
        <v>7</v>
      </c>
      <c r="U11" s="56"/>
    </row>
    <row r="12" spans="1:21" x14ac:dyDescent="0.2">
      <c r="A12" s="37">
        <v>2000</v>
      </c>
      <c r="B12" s="53">
        <f t="shared" si="4"/>
        <v>94</v>
      </c>
      <c r="C12" s="54">
        <f t="shared" si="0"/>
        <v>0</v>
      </c>
      <c r="D12" s="16"/>
      <c r="E12" s="16"/>
      <c r="F12" s="55">
        <v>0</v>
      </c>
      <c r="G12" s="56"/>
      <c r="H12" s="54">
        <f t="shared" si="1"/>
        <v>0</v>
      </c>
      <c r="I12" s="16"/>
      <c r="J12" s="16"/>
      <c r="K12" s="55">
        <v>0</v>
      </c>
      <c r="L12" s="56"/>
      <c r="M12" s="16"/>
      <c r="N12" s="55"/>
      <c r="O12" s="56"/>
      <c r="P12" s="62">
        <f t="shared" si="2"/>
        <v>17</v>
      </c>
      <c r="Q12" s="55">
        <v>17</v>
      </c>
      <c r="R12" s="56"/>
      <c r="S12" s="16">
        <f t="shared" si="3"/>
        <v>7</v>
      </c>
      <c r="T12" s="55">
        <v>7</v>
      </c>
      <c r="U12" s="56"/>
    </row>
    <row r="13" spans="1:21" x14ac:dyDescent="0.2">
      <c r="A13" s="37">
        <v>2000</v>
      </c>
      <c r="B13" s="53">
        <f t="shared" si="4"/>
        <v>95</v>
      </c>
      <c r="C13" s="54">
        <f t="shared" si="0"/>
        <v>0</v>
      </c>
      <c r="D13" s="16"/>
      <c r="E13" s="16"/>
      <c r="F13" s="55">
        <v>0</v>
      </c>
      <c r="G13" s="56"/>
      <c r="H13" s="54">
        <f t="shared" si="1"/>
        <v>0</v>
      </c>
      <c r="I13" s="16"/>
      <c r="J13" s="16"/>
      <c r="K13" s="55">
        <v>0</v>
      </c>
      <c r="L13" s="56"/>
      <c r="M13" s="16"/>
      <c r="N13" s="55"/>
      <c r="O13" s="56"/>
      <c r="P13" s="62">
        <f t="shared" si="2"/>
        <v>16</v>
      </c>
      <c r="Q13" s="55">
        <v>16</v>
      </c>
      <c r="R13" s="56"/>
      <c r="S13" s="16">
        <f t="shared" si="3"/>
        <v>6</v>
      </c>
      <c r="T13" s="55">
        <v>6</v>
      </c>
      <c r="U13" s="56"/>
    </row>
    <row r="14" spans="1:21" x14ac:dyDescent="0.2">
      <c r="A14" s="37">
        <v>2000</v>
      </c>
      <c r="B14" s="48">
        <f t="shared" si="4"/>
        <v>96</v>
      </c>
      <c r="C14" s="49">
        <f t="shared" si="0"/>
        <v>0</v>
      </c>
      <c r="D14" s="50"/>
      <c r="E14" s="50"/>
      <c r="F14" s="51">
        <v>0</v>
      </c>
      <c r="G14" s="52"/>
      <c r="H14" s="49">
        <f t="shared" si="1"/>
        <v>0</v>
      </c>
      <c r="I14" s="50"/>
      <c r="J14" s="50"/>
      <c r="K14" s="51">
        <v>0</v>
      </c>
      <c r="L14" s="52"/>
      <c r="M14" s="50"/>
      <c r="N14" s="51"/>
      <c r="O14" s="52"/>
      <c r="P14" s="82">
        <f t="shared" si="2"/>
        <v>18</v>
      </c>
      <c r="Q14" s="51">
        <v>18</v>
      </c>
      <c r="R14" s="52"/>
      <c r="S14" s="50">
        <f t="shared" si="3"/>
        <v>4</v>
      </c>
      <c r="T14" s="51">
        <v>4</v>
      </c>
      <c r="U14" s="52"/>
    </row>
    <row r="15" spans="1:21" x14ac:dyDescent="0.2">
      <c r="A15" s="37">
        <v>2000</v>
      </c>
      <c r="B15" s="53">
        <f t="shared" si="4"/>
        <v>97</v>
      </c>
      <c r="C15" s="54">
        <f t="shared" si="0"/>
        <v>0</v>
      </c>
      <c r="D15" s="16"/>
      <c r="E15" s="16"/>
      <c r="F15" s="55">
        <v>0</v>
      </c>
      <c r="G15" s="56"/>
      <c r="H15" s="54">
        <f t="shared" si="1"/>
        <v>0</v>
      </c>
      <c r="I15" s="16"/>
      <c r="J15" s="16"/>
      <c r="K15" s="55">
        <v>0</v>
      </c>
      <c r="L15" s="56"/>
      <c r="M15" s="16"/>
      <c r="N15" s="55"/>
      <c r="O15" s="56"/>
      <c r="P15" s="62">
        <f t="shared" si="2"/>
        <v>10</v>
      </c>
      <c r="Q15" s="55">
        <v>10</v>
      </c>
      <c r="R15" s="56"/>
      <c r="S15" s="16">
        <f t="shared" si="3"/>
        <v>7</v>
      </c>
      <c r="T15" s="55">
        <v>7</v>
      </c>
      <c r="U15" s="56"/>
    </row>
    <row r="16" spans="1:21" x14ac:dyDescent="0.2">
      <c r="A16" s="37">
        <v>2000</v>
      </c>
      <c r="B16" s="53">
        <f t="shared" si="4"/>
        <v>98</v>
      </c>
      <c r="C16" s="54">
        <f t="shared" si="0"/>
        <v>0</v>
      </c>
      <c r="D16" s="16"/>
      <c r="E16" s="16"/>
      <c r="F16" s="55">
        <v>0</v>
      </c>
      <c r="G16" s="56"/>
      <c r="H16" s="54">
        <f t="shared" si="1"/>
        <v>0</v>
      </c>
      <c r="I16" s="16"/>
      <c r="J16" s="16"/>
      <c r="K16" s="55">
        <v>0</v>
      </c>
      <c r="L16" s="56"/>
      <c r="M16" s="16"/>
      <c r="N16" s="55"/>
      <c r="O16" s="56"/>
      <c r="P16" s="62">
        <f t="shared" si="2"/>
        <v>2</v>
      </c>
      <c r="Q16" s="55">
        <v>2</v>
      </c>
      <c r="R16" s="56"/>
      <c r="S16" s="16">
        <f t="shared" si="3"/>
        <v>1</v>
      </c>
      <c r="T16" s="55">
        <v>1</v>
      </c>
      <c r="U16" s="56"/>
    </row>
    <row r="17" spans="1:21" x14ac:dyDescent="0.2">
      <c r="A17" s="37">
        <v>2000</v>
      </c>
      <c r="B17" s="53">
        <f t="shared" si="4"/>
        <v>99</v>
      </c>
      <c r="C17" s="54">
        <f t="shared" si="0"/>
        <v>0</v>
      </c>
      <c r="D17" s="16"/>
      <c r="E17" s="16"/>
      <c r="F17" s="55">
        <v>0</v>
      </c>
      <c r="G17" s="56"/>
      <c r="H17" s="54">
        <f t="shared" si="1"/>
        <v>0</v>
      </c>
      <c r="I17" s="16"/>
      <c r="J17" s="16"/>
      <c r="K17" s="55">
        <v>0</v>
      </c>
      <c r="L17" s="56"/>
      <c r="M17" s="16"/>
      <c r="N17" s="55"/>
      <c r="O17" s="56"/>
      <c r="P17" s="62">
        <f t="shared" si="2"/>
        <v>1</v>
      </c>
      <c r="Q17" s="55">
        <v>1</v>
      </c>
      <c r="R17" s="56"/>
      <c r="S17" s="16">
        <f t="shared" si="3"/>
        <v>1</v>
      </c>
      <c r="T17" s="55">
        <v>1</v>
      </c>
      <c r="U17" s="56"/>
    </row>
    <row r="18" spans="1:21" x14ac:dyDescent="0.2">
      <c r="A18" s="37">
        <v>2000</v>
      </c>
      <c r="B18" s="53">
        <f t="shared" si="4"/>
        <v>100</v>
      </c>
      <c r="C18" s="54">
        <f t="shared" si="0"/>
        <v>0</v>
      </c>
      <c r="D18" s="16"/>
      <c r="E18" s="16"/>
      <c r="F18" s="55">
        <v>0</v>
      </c>
      <c r="G18" s="56"/>
      <c r="H18" s="54">
        <f t="shared" si="1"/>
        <v>0</v>
      </c>
      <c r="I18" s="16"/>
      <c r="J18" s="16"/>
      <c r="K18" s="55">
        <v>0</v>
      </c>
      <c r="L18" s="56"/>
      <c r="M18" s="16"/>
      <c r="N18" s="55"/>
      <c r="O18" s="56"/>
      <c r="P18" s="62">
        <f t="shared" si="2"/>
        <v>2</v>
      </c>
      <c r="Q18" s="55">
        <v>2</v>
      </c>
      <c r="R18" s="56"/>
      <c r="S18" s="16">
        <f t="shared" si="3"/>
        <v>0</v>
      </c>
      <c r="T18" s="55">
        <v>0</v>
      </c>
      <c r="U18" s="56"/>
    </row>
    <row r="19" spans="1:21" x14ac:dyDescent="0.2">
      <c r="A19" s="37">
        <v>2000</v>
      </c>
      <c r="B19" s="48">
        <f t="shared" si="4"/>
        <v>101</v>
      </c>
      <c r="C19" s="49">
        <f t="shared" si="0"/>
        <v>0</v>
      </c>
      <c r="D19" s="50"/>
      <c r="E19" s="50"/>
      <c r="F19" s="51">
        <v>0</v>
      </c>
      <c r="G19" s="52"/>
      <c r="H19" s="49">
        <f t="shared" si="1"/>
        <v>0</v>
      </c>
      <c r="I19" s="50"/>
      <c r="J19" s="50"/>
      <c r="K19" s="51">
        <v>0</v>
      </c>
      <c r="L19" s="52"/>
      <c r="M19" s="50"/>
      <c r="N19" s="51"/>
      <c r="O19" s="52"/>
      <c r="P19" s="82">
        <f t="shared" si="2"/>
        <v>11</v>
      </c>
      <c r="Q19" s="51">
        <v>11</v>
      </c>
      <c r="R19" s="52"/>
      <c r="S19" s="50">
        <f t="shared" si="3"/>
        <v>5</v>
      </c>
      <c r="T19" s="51">
        <v>5</v>
      </c>
      <c r="U19" s="52"/>
    </row>
    <row r="20" spans="1:21" x14ac:dyDescent="0.2">
      <c r="A20" s="37">
        <v>2000</v>
      </c>
      <c r="B20" s="53">
        <f t="shared" si="4"/>
        <v>102</v>
      </c>
      <c r="C20" s="54">
        <f t="shared" si="0"/>
        <v>0</v>
      </c>
      <c r="D20" s="16"/>
      <c r="E20" s="16"/>
      <c r="F20" s="55">
        <v>0</v>
      </c>
      <c r="G20" s="56"/>
      <c r="H20" s="54">
        <f t="shared" si="1"/>
        <v>0</v>
      </c>
      <c r="I20" s="16"/>
      <c r="J20" s="16"/>
      <c r="K20" s="55">
        <v>0</v>
      </c>
      <c r="L20" s="56"/>
      <c r="M20" s="16"/>
      <c r="N20" s="55"/>
      <c r="O20" s="56"/>
      <c r="P20" s="62">
        <f t="shared" si="2"/>
        <v>7</v>
      </c>
      <c r="Q20" s="55">
        <v>7</v>
      </c>
      <c r="R20" s="56"/>
      <c r="S20" s="16">
        <f t="shared" si="3"/>
        <v>5</v>
      </c>
      <c r="T20" s="55">
        <v>5</v>
      </c>
      <c r="U20" s="56"/>
    </row>
    <row r="21" spans="1:21" x14ac:dyDescent="0.2">
      <c r="A21" s="37">
        <v>2000</v>
      </c>
      <c r="B21" s="53">
        <f t="shared" si="4"/>
        <v>103</v>
      </c>
      <c r="C21" s="54">
        <f t="shared" si="0"/>
        <v>1</v>
      </c>
      <c r="D21" s="16"/>
      <c r="E21" s="16"/>
      <c r="F21" s="55">
        <v>1</v>
      </c>
      <c r="G21" s="56"/>
      <c r="H21" s="54">
        <f t="shared" si="1"/>
        <v>0</v>
      </c>
      <c r="I21" s="16"/>
      <c r="J21" s="16"/>
      <c r="K21" s="55">
        <v>0</v>
      </c>
      <c r="L21" s="56"/>
      <c r="M21" s="16"/>
      <c r="N21" s="55"/>
      <c r="O21" s="56"/>
      <c r="P21" s="62">
        <f t="shared" si="2"/>
        <v>7</v>
      </c>
      <c r="Q21" s="55">
        <v>7</v>
      </c>
      <c r="R21" s="56"/>
      <c r="S21" s="16">
        <f t="shared" si="3"/>
        <v>3</v>
      </c>
      <c r="T21" s="55">
        <v>3</v>
      </c>
      <c r="U21" s="56"/>
    </row>
    <row r="22" spans="1:21" x14ac:dyDescent="0.2">
      <c r="A22" s="37">
        <v>2000</v>
      </c>
      <c r="B22" s="53">
        <f t="shared" si="4"/>
        <v>104</v>
      </c>
      <c r="C22" s="54">
        <f t="shared" si="0"/>
        <v>0</v>
      </c>
      <c r="D22" s="16"/>
      <c r="E22" s="16"/>
      <c r="F22" s="55">
        <v>0</v>
      </c>
      <c r="G22" s="56"/>
      <c r="H22" s="54">
        <f t="shared" si="1"/>
        <v>0</v>
      </c>
      <c r="I22" s="16"/>
      <c r="J22" s="16"/>
      <c r="K22" s="55">
        <v>0</v>
      </c>
      <c r="L22" s="56"/>
      <c r="M22" s="16"/>
      <c r="N22" s="55"/>
      <c r="O22" s="56"/>
      <c r="P22" s="62">
        <f t="shared" si="2"/>
        <v>5</v>
      </c>
      <c r="Q22" s="55">
        <v>5</v>
      </c>
      <c r="R22" s="56"/>
      <c r="S22" s="16">
        <f t="shared" si="3"/>
        <v>3</v>
      </c>
      <c r="T22" s="55">
        <v>3</v>
      </c>
      <c r="U22" s="56"/>
    </row>
    <row r="23" spans="1:21" x14ac:dyDescent="0.2">
      <c r="A23" s="37">
        <v>2000</v>
      </c>
      <c r="B23" s="53">
        <f t="shared" si="4"/>
        <v>105</v>
      </c>
      <c r="C23" s="54">
        <f t="shared" si="0"/>
        <v>0</v>
      </c>
      <c r="D23" s="16"/>
      <c r="E23" s="16"/>
      <c r="F23" s="55">
        <v>0</v>
      </c>
      <c r="G23" s="56"/>
      <c r="H23" s="54">
        <f t="shared" si="1"/>
        <v>0</v>
      </c>
      <c r="I23" s="16"/>
      <c r="J23" s="16"/>
      <c r="K23" s="55">
        <v>0</v>
      </c>
      <c r="L23" s="56"/>
      <c r="M23" s="16"/>
      <c r="N23" s="55"/>
      <c r="O23" s="56"/>
      <c r="P23" s="62">
        <f t="shared" si="2"/>
        <v>10</v>
      </c>
      <c r="Q23" s="55">
        <v>10</v>
      </c>
      <c r="R23" s="56"/>
      <c r="S23" s="16">
        <f t="shared" si="3"/>
        <v>6</v>
      </c>
      <c r="T23" s="55">
        <v>6</v>
      </c>
      <c r="U23" s="56"/>
    </row>
    <row r="24" spans="1:21" x14ac:dyDescent="0.2">
      <c r="A24" s="37">
        <v>2000</v>
      </c>
      <c r="B24" s="48">
        <f t="shared" si="4"/>
        <v>106</v>
      </c>
      <c r="C24" s="49">
        <f t="shared" si="0"/>
        <v>0</v>
      </c>
      <c r="D24" s="50"/>
      <c r="E24" s="50"/>
      <c r="F24" s="51">
        <v>0</v>
      </c>
      <c r="G24" s="52"/>
      <c r="H24" s="49">
        <f t="shared" si="1"/>
        <v>0</v>
      </c>
      <c r="I24" s="50"/>
      <c r="J24" s="50"/>
      <c r="K24" s="51">
        <v>0</v>
      </c>
      <c r="L24" s="52"/>
      <c r="M24" s="50"/>
      <c r="N24" s="51"/>
      <c r="O24" s="52"/>
      <c r="P24" s="82">
        <f t="shared" si="2"/>
        <v>3</v>
      </c>
      <c r="Q24" s="51">
        <v>3</v>
      </c>
      <c r="R24" s="52"/>
      <c r="S24" s="50">
        <f t="shared" si="3"/>
        <v>1</v>
      </c>
      <c r="T24" s="51">
        <v>1</v>
      </c>
      <c r="U24" s="52"/>
    </row>
    <row r="25" spans="1:21" x14ac:dyDescent="0.2">
      <c r="A25" s="37">
        <v>2000</v>
      </c>
      <c r="B25" s="53">
        <f t="shared" si="4"/>
        <v>107</v>
      </c>
      <c r="C25" s="54">
        <f t="shared" si="0"/>
        <v>0</v>
      </c>
      <c r="D25" s="16"/>
      <c r="E25" s="16"/>
      <c r="F25" s="55">
        <v>0</v>
      </c>
      <c r="G25" s="56"/>
      <c r="H25" s="54">
        <f t="shared" si="1"/>
        <v>0</v>
      </c>
      <c r="I25" s="16"/>
      <c r="J25" s="16"/>
      <c r="K25" s="55">
        <v>0</v>
      </c>
      <c r="L25" s="56"/>
      <c r="M25" s="16"/>
      <c r="N25" s="55"/>
      <c r="O25" s="56"/>
      <c r="P25" s="62">
        <f t="shared" si="2"/>
        <v>2</v>
      </c>
      <c r="Q25" s="55">
        <v>2</v>
      </c>
      <c r="R25" s="56"/>
      <c r="S25" s="16">
        <f t="shared" si="3"/>
        <v>2</v>
      </c>
      <c r="T25" s="55">
        <v>2</v>
      </c>
      <c r="U25" s="56"/>
    </row>
    <row r="26" spans="1:21" x14ac:dyDescent="0.2">
      <c r="A26" s="37">
        <v>2000</v>
      </c>
      <c r="B26" s="53">
        <f t="shared" si="4"/>
        <v>108</v>
      </c>
      <c r="C26" s="54">
        <f t="shared" si="0"/>
        <v>0</v>
      </c>
      <c r="D26" s="16"/>
      <c r="E26" s="16"/>
      <c r="F26" s="55">
        <v>0</v>
      </c>
      <c r="G26" s="56"/>
      <c r="H26" s="54">
        <f t="shared" si="1"/>
        <v>0</v>
      </c>
      <c r="I26" s="16"/>
      <c r="J26" s="16"/>
      <c r="K26" s="55">
        <v>0</v>
      </c>
      <c r="L26" s="56"/>
      <c r="M26" s="16"/>
      <c r="N26" s="55"/>
      <c r="O26" s="56"/>
      <c r="P26" s="62">
        <f t="shared" si="2"/>
        <v>2</v>
      </c>
      <c r="Q26" s="55">
        <v>2</v>
      </c>
      <c r="R26" s="56"/>
      <c r="S26" s="16">
        <f t="shared" si="3"/>
        <v>1</v>
      </c>
      <c r="T26" s="55">
        <v>1</v>
      </c>
      <c r="U26" s="56"/>
    </row>
    <row r="27" spans="1:21" x14ac:dyDescent="0.2">
      <c r="A27" s="37">
        <v>2000</v>
      </c>
      <c r="B27" s="53">
        <f t="shared" si="4"/>
        <v>109</v>
      </c>
      <c r="C27" s="54">
        <f t="shared" si="0"/>
        <v>1</v>
      </c>
      <c r="D27" s="16"/>
      <c r="E27" s="16"/>
      <c r="F27" s="55">
        <v>1</v>
      </c>
      <c r="G27" s="56"/>
      <c r="H27" s="54">
        <f t="shared" si="1"/>
        <v>0</v>
      </c>
      <c r="I27" s="16"/>
      <c r="J27" s="16"/>
      <c r="K27" s="55">
        <v>0</v>
      </c>
      <c r="L27" s="56"/>
      <c r="M27" s="16"/>
      <c r="N27" s="55"/>
      <c r="O27" s="56"/>
      <c r="P27" s="62">
        <f t="shared" si="2"/>
        <v>2</v>
      </c>
      <c r="Q27" s="55">
        <v>2</v>
      </c>
      <c r="R27" s="56"/>
      <c r="S27" s="16">
        <f t="shared" si="3"/>
        <v>1</v>
      </c>
      <c r="T27" s="55">
        <v>1</v>
      </c>
      <c r="U27" s="56"/>
    </row>
    <row r="28" spans="1:21" x14ac:dyDescent="0.2">
      <c r="A28" s="37">
        <v>2000</v>
      </c>
      <c r="B28" s="53">
        <f t="shared" si="4"/>
        <v>110</v>
      </c>
      <c r="C28" s="54">
        <f t="shared" si="0"/>
        <v>0</v>
      </c>
      <c r="D28" s="16"/>
      <c r="E28" s="16"/>
      <c r="F28" s="55">
        <v>0</v>
      </c>
      <c r="G28" s="56"/>
      <c r="H28" s="54">
        <f t="shared" si="1"/>
        <v>0</v>
      </c>
      <c r="I28" s="16"/>
      <c r="J28" s="16"/>
      <c r="K28" s="55">
        <v>0</v>
      </c>
      <c r="L28" s="56"/>
      <c r="M28" s="16"/>
      <c r="N28" s="55"/>
      <c r="O28" s="56"/>
      <c r="P28" s="62">
        <f t="shared" si="2"/>
        <v>5</v>
      </c>
      <c r="Q28" s="55">
        <v>5</v>
      </c>
      <c r="R28" s="56"/>
      <c r="S28" s="16">
        <f t="shared" si="3"/>
        <v>3</v>
      </c>
      <c r="T28" s="55">
        <v>3</v>
      </c>
      <c r="U28" s="56"/>
    </row>
    <row r="29" spans="1:21" x14ac:dyDescent="0.2">
      <c r="A29" s="37">
        <v>2000</v>
      </c>
      <c r="B29" s="48">
        <f t="shared" si="4"/>
        <v>111</v>
      </c>
      <c r="C29" s="49">
        <f t="shared" si="0"/>
        <v>1</v>
      </c>
      <c r="D29" s="50"/>
      <c r="E29" s="50"/>
      <c r="F29" s="51">
        <v>1</v>
      </c>
      <c r="G29" s="52"/>
      <c r="H29" s="49">
        <f t="shared" si="1"/>
        <v>0</v>
      </c>
      <c r="I29" s="50"/>
      <c r="J29" s="50"/>
      <c r="K29" s="51">
        <v>0</v>
      </c>
      <c r="L29" s="52"/>
      <c r="M29" s="50"/>
      <c r="N29" s="51"/>
      <c r="O29" s="52"/>
      <c r="P29" s="82">
        <f t="shared" si="2"/>
        <v>1</v>
      </c>
      <c r="Q29" s="51">
        <v>1</v>
      </c>
      <c r="R29" s="52"/>
      <c r="S29" s="50">
        <f t="shared" si="3"/>
        <v>0</v>
      </c>
      <c r="T29" s="51">
        <v>0</v>
      </c>
      <c r="U29" s="52"/>
    </row>
    <row r="30" spans="1:21" x14ac:dyDescent="0.2">
      <c r="A30" s="37">
        <v>2000</v>
      </c>
      <c r="B30" s="53">
        <f t="shared" si="4"/>
        <v>112</v>
      </c>
      <c r="C30" s="54">
        <f t="shared" si="0"/>
        <v>1</v>
      </c>
      <c r="D30" s="16"/>
      <c r="E30" s="16"/>
      <c r="F30" s="55">
        <v>1</v>
      </c>
      <c r="G30" s="56"/>
      <c r="H30" s="54">
        <f t="shared" si="1"/>
        <v>0</v>
      </c>
      <c r="I30" s="16"/>
      <c r="J30" s="16"/>
      <c r="K30" s="55">
        <v>0</v>
      </c>
      <c r="L30" s="56"/>
      <c r="M30" s="16"/>
      <c r="N30" s="55"/>
      <c r="O30" s="56"/>
      <c r="P30" s="62">
        <f t="shared" si="2"/>
        <v>2</v>
      </c>
      <c r="Q30" s="55">
        <v>2</v>
      </c>
      <c r="R30" s="56"/>
      <c r="S30" s="16">
        <f t="shared" si="3"/>
        <v>2</v>
      </c>
      <c r="T30" s="55">
        <v>2</v>
      </c>
      <c r="U30" s="56"/>
    </row>
    <row r="31" spans="1:21" x14ac:dyDescent="0.2">
      <c r="A31" s="37">
        <v>2000</v>
      </c>
      <c r="B31" s="53">
        <f t="shared" si="4"/>
        <v>113</v>
      </c>
      <c r="C31" s="54">
        <f t="shared" si="0"/>
        <v>-1</v>
      </c>
      <c r="D31" s="16"/>
      <c r="E31" s="16"/>
      <c r="F31" s="55">
        <v>-1</v>
      </c>
      <c r="G31" s="56"/>
      <c r="H31" s="54">
        <f t="shared" si="1"/>
        <v>0</v>
      </c>
      <c r="I31" s="16"/>
      <c r="J31" s="16"/>
      <c r="K31" s="55">
        <v>0</v>
      </c>
      <c r="L31" s="56"/>
      <c r="M31" s="16"/>
      <c r="N31" s="55"/>
      <c r="O31" s="56"/>
      <c r="P31" s="62">
        <f t="shared" si="2"/>
        <v>2</v>
      </c>
      <c r="Q31" s="55">
        <v>2</v>
      </c>
      <c r="R31" s="56"/>
      <c r="S31" s="16">
        <f t="shared" si="3"/>
        <v>1</v>
      </c>
      <c r="T31" s="55">
        <v>1</v>
      </c>
      <c r="U31" s="56"/>
    </row>
    <row r="32" spans="1:21" x14ac:dyDescent="0.2">
      <c r="A32" s="37">
        <v>2000</v>
      </c>
      <c r="B32" s="53">
        <f t="shared" si="4"/>
        <v>114</v>
      </c>
      <c r="C32" s="54">
        <f t="shared" si="0"/>
        <v>2</v>
      </c>
      <c r="D32" s="16"/>
      <c r="E32" s="16"/>
      <c r="F32" s="55">
        <v>2</v>
      </c>
      <c r="G32" s="56"/>
      <c r="H32" s="54">
        <f t="shared" si="1"/>
        <v>0</v>
      </c>
      <c r="I32" s="16"/>
      <c r="J32" s="16"/>
      <c r="K32" s="55">
        <v>0</v>
      </c>
      <c r="L32" s="56"/>
      <c r="M32" s="16"/>
      <c r="N32" s="55"/>
      <c r="O32" s="56"/>
      <c r="P32" s="62">
        <f t="shared" si="2"/>
        <v>0</v>
      </c>
      <c r="Q32" s="55">
        <v>0</v>
      </c>
      <c r="R32" s="56"/>
      <c r="S32" s="16">
        <f t="shared" si="3"/>
        <v>0</v>
      </c>
      <c r="T32" s="55">
        <v>0</v>
      </c>
      <c r="U32" s="56"/>
    </row>
    <row r="33" spans="1:21" x14ac:dyDescent="0.2">
      <c r="A33" s="37">
        <v>2000</v>
      </c>
      <c r="B33" s="53">
        <f t="shared" si="4"/>
        <v>115</v>
      </c>
      <c r="C33" s="54">
        <f t="shared" si="0"/>
        <v>1</v>
      </c>
      <c r="D33" s="16"/>
      <c r="E33" s="16"/>
      <c r="F33" s="55">
        <v>1</v>
      </c>
      <c r="G33" s="56"/>
      <c r="H33" s="54">
        <f t="shared" si="1"/>
        <v>2</v>
      </c>
      <c r="I33" s="16"/>
      <c r="J33" s="16"/>
      <c r="K33" s="55">
        <v>2</v>
      </c>
      <c r="L33" s="56"/>
      <c r="M33" s="16"/>
      <c r="N33" s="55"/>
      <c r="O33" s="56"/>
      <c r="P33" s="62">
        <f t="shared" si="2"/>
        <v>2</v>
      </c>
      <c r="Q33" s="55">
        <v>2</v>
      </c>
      <c r="R33" s="56"/>
      <c r="S33" s="16">
        <f t="shared" si="3"/>
        <v>0</v>
      </c>
      <c r="T33" s="55">
        <v>0</v>
      </c>
      <c r="U33" s="56"/>
    </row>
    <row r="34" spans="1:21" x14ac:dyDescent="0.2">
      <c r="A34" s="37">
        <v>2000</v>
      </c>
      <c r="B34" s="48">
        <f t="shared" si="4"/>
        <v>116</v>
      </c>
      <c r="C34" s="49">
        <f t="shared" si="0"/>
        <v>4</v>
      </c>
      <c r="D34" s="50"/>
      <c r="E34" s="50"/>
      <c r="F34" s="51">
        <v>4</v>
      </c>
      <c r="G34" s="52"/>
      <c r="H34" s="49">
        <f t="shared" si="1"/>
        <v>1</v>
      </c>
      <c r="I34" s="50"/>
      <c r="J34" s="50"/>
      <c r="K34" s="51">
        <v>1</v>
      </c>
      <c r="L34" s="52"/>
      <c r="M34" s="50"/>
      <c r="N34" s="51"/>
      <c r="O34" s="52"/>
      <c r="P34" s="82">
        <f t="shared" si="2"/>
        <v>0</v>
      </c>
      <c r="Q34" s="51">
        <v>0</v>
      </c>
      <c r="R34" s="52"/>
      <c r="S34" s="50">
        <f t="shared" si="3"/>
        <v>0</v>
      </c>
      <c r="T34" s="51">
        <v>0</v>
      </c>
      <c r="U34" s="52"/>
    </row>
    <row r="35" spans="1:21" x14ac:dyDescent="0.2">
      <c r="A35" s="37">
        <v>2000</v>
      </c>
      <c r="B35" s="53">
        <f t="shared" si="4"/>
        <v>117</v>
      </c>
      <c r="C35" s="54">
        <f t="shared" si="0"/>
        <v>5</v>
      </c>
      <c r="D35" s="16"/>
      <c r="E35" s="16"/>
      <c r="F35" s="55">
        <v>5</v>
      </c>
      <c r="G35" s="56"/>
      <c r="H35" s="54">
        <f t="shared" si="1"/>
        <v>0</v>
      </c>
      <c r="I35" s="16"/>
      <c r="J35" s="16"/>
      <c r="K35" s="55">
        <v>0</v>
      </c>
      <c r="L35" s="56"/>
      <c r="M35" s="16"/>
      <c r="N35" s="55"/>
      <c r="O35" s="56"/>
      <c r="P35" s="62">
        <f t="shared" si="2"/>
        <v>3</v>
      </c>
      <c r="Q35" s="55">
        <v>3</v>
      </c>
      <c r="R35" s="56"/>
      <c r="S35" s="16">
        <f t="shared" si="3"/>
        <v>3</v>
      </c>
      <c r="T35" s="55">
        <v>3</v>
      </c>
      <c r="U35" s="56"/>
    </row>
    <row r="36" spans="1:21" x14ac:dyDescent="0.2">
      <c r="A36" s="37">
        <v>2000</v>
      </c>
      <c r="B36" s="53">
        <f t="shared" si="4"/>
        <v>118</v>
      </c>
      <c r="C36" s="54">
        <f t="shared" si="0"/>
        <v>3</v>
      </c>
      <c r="D36" s="16"/>
      <c r="E36" s="16"/>
      <c r="F36" s="55">
        <v>3</v>
      </c>
      <c r="G36" s="56"/>
      <c r="H36" s="54">
        <f t="shared" si="1"/>
        <v>2</v>
      </c>
      <c r="I36" s="16"/>
      <c r="J36" s="16"/>
      <c r="K36" s="55">
        <v>2</v>
      </c>
      <c r="L36" s="56"/>
      <c r="M36" s="16"/>
      <c r="N36" s="55"/>
      <c r="O36" s="56"/>
      <c r="P36" s="62">
        <f t="shared" si="2"/>
        <v>0</v>
      </c>
      <c r="Q36" s="55">
        <v>0</v>
      </c>
      <c r="R36" s="56"/>
      <c r="S36" s="16">
        <f t="shared" si="3"/>
        <v>0</v>
      </c>
      <c r="T36" s="55">
        <v>0</v>
      </c>
      <c r="U36" s="56"/>
    </row>
    <row r="37" spans="1:21" x14ac:dyDescent="0.2">
      <c r="A37" s="37">
        <v>2000</v>
      </c>
      <c r="B37" s="53">
        <f t="shared" si="4"/>
        <v>119</v>
      </c>
      <c r="C37" s="54">
        <f t="shared" si="0"/>
        <v>9</v>
      </c>
      <c r="D37" s="16"/>
      <c r="E37" s="16"/>
      <c r="F37" s="55">
        <v>9</v>
      </c>
      <c r="G37" s="56"/>
      <c r="H37" s="54">
        <f t="shared" si="1"/>
        <v>0</v>
      </c>
      <c r="I37" s="16"/>
      <c r="J37" s="16"/>
      <c r="K37" s="55">
        <v>0</v>
      </c>
      <c r="L37" s="56"/>
      <c r="M37" s="16"/>
      <c r="N37" s="55"/>
      <c r="O37" s="56"/>
      <c r="P37" s="62">
        <f t="shared" si="2"/>
        <v>1</v>
      </c>
      <c r="Q37" s="55">
        <v>1</v>
      </c>
      <c r="R37" s="56"/>
      <c r="S37" s="16">
        <f t="shared" si="3"/>
        <v>0</v>
      </c>
      <c r="T37" s="55">
        <v>0</v>
      </c>
      <c r="U37" s="56"/>
    </row>
    <row r="38" spans="1:21" x14ac:dyDescent="0.2">
      <c r="A38" s="37">
        <v>2000</v>
      </c>
      <c r="B38" s="53">
        <f t="shared" si="4"/>
        <v>120</v>
      </c>
      <c r="C38" s="54">
        <f t="shared" si="0"/>
        <v>3</v>
      </c>
      <c r="D38" s="16"/>
      <c r="E38" s="16"/>
      <c r="F38" s="55">
        <v>3</v>
      </c>
      <c r="G38" s="56"/>
      <c r="H38" s="54">
        <f t="shared" si="1"/>
        <v>2</v>
      </c>
      <c r="I38" s="16"/>
      <c r="J38" s="16"/>
      <c r="K38" s="55">
        <v>2</v>
      </c>
      <c r="L38" s="56"/>
      <c r="M38" s="16"/>
      <c r="N38" s="55"/>
      <c r="O38" s="56"/>
      <c r="P38" s="62">
        <f t="shared" si="2"/>
        <v>0</v>
      </c>
      <c r="Q38" s="55">
        <v>0</v>
      </c>
      <c r="R38" s="56"/>
      <c r="S38" s="16">
        <f t="shared" si="3"/>
        <v>0</v>
      </c>
      <c r="T38" s="55">
        <v>0</v>
      </c>
      <c r="U38" s="56"/>
    </row>
    <row r="39" spans="1:21" ht="13.5" thickBot="1" x14ac:dyDescent="0.25">
      <c r="A39" s="37">
        <v>2000</v>
      </c>
      <c r="B39" s="53">
        <f t="shared" si="4"/>
        <v>121</v>
      </c>
      <c r="C39" s="71">
        <f t="shared" si="0"/>
        <v>18</v>
      </c>
      <c r="D39" s="61"/>
      <c r="E39" s="61"/>
      <c r="F39" s="59">
        <v>18</v>
      </c>
      <c r="G39" s="60"/>
      <c r="H39" s="71">
        <f t="shared" si="1"/>
        <v>1</v>
      </c>
      <c r="I39" s="61"/>
      <c r="J39" s="61"/>
      <c r="K39" s="59">
        <v>1</v>
      </c>
      <c r="L39" s="60"/>
      <c r="M39" s="61"/>
      <c r="N39" s="59"/>
      <c r="O39" s="60"/>
      <c r="P39" s="84">
        <f t="shared" si="2"/>
        <v>2</v>
      </c>
      <c r="Q39" s="59">
        <v>2</v>
      </c>
      <c r="R39" s="60"/>
      <c r="S39" s="16">
        <f t="shared" si="3"/>
        <v>0</v>
      </c>
      <c r="T39" s="59">
        <v>0</v>
      </c>
      <c r="U39" s="60"/>
    </row>
    <row r="40" spans="1:21" ht="13.5" thickTop="1" x14ac:dyDescent="0.2">
      <c r="A40" s="37">
        <v>2000</v>
      </c>
      <c r="B40" s="53">
        <v>122</v>
      </c>
      <c r="C40" s="16">
        <f t="shared" ref="C40:C70" si="5">SUM(F40:G40)</f>
        <v>17</v>
      </c>
      <c r="D40" s="16"/>
      <c r="E40" s="16"/>
      <c r="F40" s="54">
        <v>17</v>
      </c>
      <c r="G40" s="56"/>
      <c r="H40" s="16">
        <f t="shared" ref="H40:H70" si="6">SUM(K40:L40)</f>
        <v>0</v>
      </c>
      <c r="I40" s="16"/>
      <c r="J40" s="16"/>
      <c r="K40" s="55">
        <v>0</v>
      </c>
      <c r="L40" s="56"/>
      <c r="M40" s="16">
        <f t="shared" ref="M40:M70" si="7">N40+O40</f>
        <v>0</v>
      </c>
      <c r="N40" s="55"/>
      <c r="O40" s="56"/>
      <c r="P40" s="62">
        <f t="shared" ref="P40:P70" si="8">SUM(Q40:R40)</f>
        <v>0</v>
      </c>
      <c r="Q40" s="55">
        <v>0</v>
      </c>
      <c r="R40" s="56"/>
      <c r="S40" s="16">
        <f t="shared" ref="S40:S70" si="9">T40+U40</f>
        <v>1</v>
      </c>
      <c r="T40" s="55">
        <v>1</v>
      </c>
      <c r="U40" s="56"/>
    </row>
    <row r="41" spans="1:21" x14ac:dyDescent="0.2">
      <c r="A41" s="37">
        <v>2000</v>
      </c>
      <c r="B41" s="53">
        <f t="shared" ref="B41:B70" si="10">B40+1</f>
        <v>123</v>
      </c>
      <c r="C41" s="16">
        <f t="shared" si="5"/>
        <v>15</v>
      </c>
      <c r="D41" s="16"/>
      <c r="E41" s="16"/>
      <c r="F41" s="54">
        <v>15</v>
      </c>
      <c r="G41" s="56"/>
      <c r="H41" s="16">
        <f t="shared" si="6"/>
        <v>4</v>
      </c>
      <c r="I41" s="16"/>
      <c r="J41" s="16"/>
      <c r="K41" s="55">
        <v>4</v>
      </c>
      <c r="L41" s="56"/>
      <c r="M41" s="16">
        <f t="shared" si="7"/>
        <v>0</v>
      </c>
      <c r="N41" s="55"/>
      <c r="O41" s="56"/>
      <c r="P41" s="62">
        <f t="shared" si="8"/>
        <v>0</v>
      </c>
      <c r="Q41" s="55">
        <v>0</v>
      </c>
      <c r="R41" s="56"/>
      <c r="S41" s="16">
        <f t="shared" si="9"/>
        <v>0</v>
      </c>
      <c r="T41" s="55">
        <v>0</v>
      </c>
      <c r="U41" s="56"/>
    </row>
    <row r="42" spans="1:21" x14ac:dyDescent="0.2">
      <c r="A42" s="37">
        <v>2000</v>
      </c>
      <c r="B42" s="53">
        <f t="shared" si="10"/>
        <v>124</v>
      </c>
      <c r="C42" s="16">
        <f t="shared" si="5"/>
        <v>23</v>
      </c>
      <c r="D42" s="16"/>
      <c r="E42" s="16"/>
      <c r="F42" s="54">
        <v>23</v>
      </c>
      <c r="G42" s="56"/>
      <c r="H42" s="16">
        <f t="shared" si="6"/>
        <v>1</v>
      </c>
      <c r="I42" s="16"/>
      <c r="J42" s="16"/>
      <c r="K42" s="55">
        <v>1</v>
      </c>
      <c r="L42" s="56"/>
      <c r="M42" s="16">
        <f t="shared" si="7"/>
        <v>0</v>
      </c>
      <c r="N42" s="55"/>
      <c r="O42" s="56"/>
      <c r="P42" s="62">
        <f t="shared" si="8"/>
        <v>1</v>
      </c>
      <c r="Q42" s="55">
        <v>1</v>
      </c>
      <c r="R42" s="56"/>
      <c r="S42" s="16">
        <f t="shared" si="9"/>
        <v>1</v>
      </c>
      <c r="T42" s="55">
        <v>1</v>
      </c>
      <c r="U42" s="56"/>
    </row>
    <row r="43" spans="1:21" x14ac:dyDescent="0.2">
      <c r="A43" s="37">
        <v>2000</v>
      </c>
      <c r="B43" s="53">
        <f t="shared" si="10"/>
        <v>125</v>
      </c>
      <c r="C43" s="16">
        <f t="shared" si="5"/>
        <v>0</v>
      </c>
      <c r="D43" s="16"/>
      <c r="E43" s="16"/>
      <c r="F43" s="54">
        <v>0</v>
      </c>
      <c r="G43" s="56"/>
      <c r="H43" s="16">
        <f t="shared" si="6"/>
        <v>0</v>
      </c>
      <c r="I43" s="16"/>
      <c r="J43" s="16"/>
      <c r="K43" s="55">
        <v>0</v>
      </c>
      <c r="L43" s="56"/>
      <c r="M43" s="16">
        <f t="shared" si="7"/>
        <v>0</v>
      </c>
      <c r="N43" s="55"/>
      <c r="O43" s="56"/>
      <c r="P43" s="62">
        <f t="shared" si="8"/>
        <v>17</v>
      </c>
      <c r="Q43" s="55">
        <v>17</v>
      </c>
      <c r="R43" s="56"/>
      <c r="S43" s="16">
        <f t="shared" si="9"/>
        <v>5</v>
      </c>
      <c r="T43" s="55">
        <v>5</v>
      </c>
      <c r="U43" s="56"/>
    </row>
    <row r="44" spans="1:21" x14ac:dyDescent="0.2">
      <c r="A44" s="37">
        <v>2000</v>
      </c>
      <c r="B44" s="48">
        <f t="shared" si="10"/>
        <v>126</v>
      </c>
      <c r="C44" s="50">
        <f t="shared" si="5"/>
        <v>20</v>
      </c>
      <c r="D44" s="50"/>
      <c r="E44" s="50"/>
      <c r="F44" s="49">
        <v>20</v>
      </c>
      <c r="G44" s="52"/>
      <c r="H44" s="50">
        <f t="shared" si="6"/>
        <v>0</v>
      </c>
      <c r="I44" s="50"/>
      <c r="J44" s="50"/>
      <c r="K44" s="51">
        <v>0</v>
      </c>
      <c r="L44" s="52"/>
      <c r="M44" s="50">
        <f t="shared" si="7"/>
        <v>0</v>
      </c>
      <c r="N44" s="51"/>
      <c r="O44" s="52"/>
      <c r="P44" s="82">
        <f t="shared" si="8"/>
        <v>0</v>
      </c>
      <c r="Q44" s="51">
        <v>0</v>
      </c>
      <c r="R44" s="52"/>
      <c r="S44" s="50">
        <f t="shared" si="9"/>
        <v>0</v>
      </c>
      <c r="T44" s="51">
        <v>0</v>
      </c>
      <c r="U44" s="52"/>
    </row>
    <row r="45" spans="1:21" x14ac:dyDescent="0.2">
      <c r="A45" s="37">
        <v>2000</v>
      </c>
      <c r="B45" s="53">
        <f t="shared" si="10"/>
        <v>127</v>
      </c>
      <c r="C45" s="16">
        <f t="shared" si="5"/>
        <v>8</v>
      </c>
      <c r="D45" s="16"/>
      <c r="E45" s="16"/>
      <c r="F45" s="54">
        <v>8</v>
      </c>
      <c r="G45" s="56"/>
      <c r="H45" s="16">
        <f t="shared" si="6"/>
        <v>4</v>
      </c>
      <c r="I45" s="16"/>
      <c r="J45" s="16"/>
      <c r="K45" s="55">
        <v>4</v>
      </c>
      <c r="L45" s="56"/>
      <c r="M45" s="16">
        <f t="shared" si="7"/>
        <v>0</v>
      </c>
      <c r="N45" s="55"/>
      <c r="O45" s="56"/>
      <c r="P45" s="62">
        <f t="shared" si="8"/>
        <v>1</v>
      </c>
      <c r="Q45" s="55">
        <v>1</v>
      </c>
      <c r="R45" s="56"/>
      <c r="S45" s="16">
        <f t="shared" si="9"/>
        <v>1</v>
      </c>
      <c r="T45" s="55">
        <v>1</v>
      </c>
      <c r="U45" s="56"/>
    </row>
    <row r="46" spans="1:21" x14ac:dyDescent="0.2">
      <c r="A46" s="37">
        <v>2000</v>
      </c>
      <c r="B46" s="53">
        <f t="shared" si="10"/>
        <v>128</v>
      </c>
      <c r="C46" s="16">
        <f t="shared" si="5"/>
        <v>5</v>
      </c>
      <c r="D46" s="16"/>
      <c r="E46" s="16"/>
      <c r="F46" s="54">
        <v>5</v>
      </c>
      <c r="G46" s="56"/>
      <c r="H46" s="16">
        <f t="shared" si="6"/>
        <v>2</v>
      </c>
      <c r="I46" s="16"/>
      <c r="J46" s="16"/>
      <c r="K46" s="55">
        <v>2</v>
      </c>
      <c r="L46" s="56"/>
      <c r="M46" s="16">
        <f t="shared" si="7"/>
        <v>0</v>
      </c>
      <c r="N46" s="55"/>
      <c r="O46" s="56"/>
      <c r="P46" s="62">
        <f t="shared" si="8"/>
        <v>0</v>
      </c>
      <c r="Q46" s="55">
        <v>0</v>
      </c>
      <c r="R46" s="56"/>
      <c r="S46" s="16">
        <f t="shared" si="9"/>
        <v>0</v>
      </c>
      <c r="T46" s="55">
        <v>0</v>
      </c>
      <c r="U46" s="56"/>
    </row>
    <row r="47" spans="1:21" x14ac:dyDescent="0.2">
      <c r="A47" s="37">
        <v>2000</v>
      </c>
      <c r="B47" s="53">
        <f t="shared" si="10"/>
        <v>129</v>
      </c>
      <c r="C47" s="16">
        <f t="shared" si="5"/>
        <v>22</v>
      </c>
      <c r="D47" s="16"/>
      <c r="E47" s="16"/>
      <c r="F47" s="54">
        <v>22</v>
      </c>
      <c r="G47" s="56"/>
      <c r="H47" s="16">
        <f t="shared" si="6"/>
        <v>1</v>
      </c>
      <c r="I47" s="16"/>
      <c r="J47" s="16"/>
      <c r="K47" s="55">
        <v>1</v>
      </c>
      <c r="L47" s="56"/>
      <c r="M47" s="16">
        <f t="shared" si="7"/>
        <v>0</v>
      </c>
      <c r="N47" s="55"/>
      <c r="O47" s="56"/>
      <c r="P47" s="62">
        <f t="shared" si="8"/>
        <v>0</v>
      </c>
      <c r="Q47" s="55">
        <v>0</v>
      </c>
      <c r="R47" s="56"/>
      <c r="S47" s="16">
        <f t="shared" si="9"/>
        <v>0</v>
      </c>
      <c r="T47" s="55">
        <v>0</v>
      </c>
      <c r="U47" s="56"/>
    </row>
    <row r="48" spans="1:21" x14ac:dyDescent="0.2">
      <c r="A48" s="37">
        <v>2000</v>
      </c>
      <c r="B48" s="53">
        <f t="shared" si="10"/>
        <v>130</v>
      </c>
      <c r="C48" s="16">
        <f t="shared" si="5"/>
        <v>9</v>
      </c>
      <c r="D48" s="16"/>
      <c r="E48" s="16"/>
      <c r="F48" s="54">
        <v>9</v>
      </c>
      <c r="G48" s="56"/>
      <c r="H48" s="16">
        <f t="shared" si="6"/>
        <v>0</v>
      </c>
      <c r="I48" s="16"/>
      <c r="J48" s="16"/>
      <c r="K48" s="55">
        <v>0</v>
      </c>
      <c r="L48" s="56"/>
      <c r="M48" s="16">
        <f t="shared" si="7"/>
        <v>0</v>
      </c>
      <c r="N48" s="55"/>
      <c r="O48" s="56"/>
      <c r="P48" s="62">
        <f t="shared" si="8"/>
        <v>0</v>
      </c>
      <c r="Q48" s="55">
        <v>0</v>
      </c>
      <c r="R48" s="56"/>
      <c r="S48" s="16">
        <f t="shared" si="9"/>
        <v>0</v>
      </c>
      <c r="T48" s="55">
        <v>0</v>
      </c>
      <c r="U48" s="56"/>
    </row>
    <row r="49" spans="1:21" x14ac:dyDescent="0.2">
      <c r="A49" s="37">
        <v>2000</v>
      </c>
      <c r="B49" s="48">
        <f t="shared" si="10"/>
        <v>131</v>
      </c>
      <c r="C49" s="50">
        <f t="shared" si="5"/>
        <v>16</v>
      </c>
      <c r="D49" s="50"/>
      <c r="E49" s="50"/>
      <c r="F49" s="49">
        <v>16</v>
      </c>
      <c r="G49" s="52"/>
      <c r="H49" s="50">
        <f t="shared" si="6"/>
        <v>1</v>
      </c>
      <c r="I49" s="50"/>
      <c r="J49" s="50"/>
      <c r="K49" s="51">
        <v>1</v>
      </c>
      <c r="L49" s="52"/>
      <c r="M49" s="50">
        <f t="shared" si="7"/>
        <v>0</v>
      </c>
      <c r="N49" s="51"/>
      <c r="O49" s="52"/>
      <c r="P49" s="82">
        <f t="shared" si="8"/>
        <v>0</v>
      </c>
      <c r="Q49" s="51">
        <v>0</v>
      </c>
      <c r="R49" s="52"/>
      <c r="S49" s="50">
        <f t="shared" si="9"/>
        <v>0</v>
      </c>
      <c r="T49" s="51">
        <v>0</v>
      </c>
      <c r="U49" s="52"/>
    </row>
    <row r="50" spans="1:21" x14ac:dyDescent="0.2">
      <c r="A50" s="37">
        <v>2000</v>
      </c>
      <c r="B50" s="53">
        <f t="shared" si="10"/>
        <v>132</v>
      </c>
      <c r="C50" s="16">
        <f t="shared" si="5"/>
        <v>8</v>
      </c>
      <c r="D50" s="16"/>
      <c r="E50" s="16"/>
      <c r="F50" s="54">
        <v>8</v>
      </c>
      <c r="G50" s="56"/>
      <c r="H50" s="16">
        <f t="shared" si="6"/>
        <v>1</v>
      </c>
      <c r="I50" s="16"/>
      <c r="J50" s="16"/>
      <c r="K50" s="55">
        <v>1</v>
      </c>
      <c r="L50" s="56"/>
      <c r="M50" s="16">
        <f t="shared" si="7"/>
        <v>0</v>
      </c>
      <c r="N50" s="55"/>
      <c r="O50" s="56"/>
      <c r="P50" s="62">
        <f t="shared" si="8"/>
        <v>0</v>
      </c>
      <c r="Q50" s="55">
        <v>0</v>
      </c>
      <c r="R50" s="56"/>
      <c r="S50" s="16">
        <f t="shared" si="9"/>
        <v>0</v>
      </c>
      <c r="T50" s="55">
        <v>0</v>
      </c>
      <c r="U50" s="56"/>
    </row>
    <row r="51" spans="1:21" x14ac:dyDescent="0.2">
      <c r="A51" s="37">
        <v>2000</v>
      </c>
      <c r="B51" s="53">
        <f t="shared" si="10"/>
        <v>133</v>
      </c>
      <c r="C51" s="16">
        <f t="shared" si="5"/>
        <v>14</v>
      </c>
      <c r="D51" s="16"/>
      <c r="E51" s="16"/>
      <c r="F51" s="54">
        <v>14</v>
      </c>
      <c r="G51" s="56"/>
      <c r="H51" s="16">
        <f t="shared" si="6"/>
        <v>2</v>
      </c>
      <c r="I51" s="16"/>
      <c r="J51" s="16"/>
      <c r="K51" s="55">
        <v>2</v>
      </c>
      <c r="L51" s="56"/>
      <c r="M51" s="16">
        <f t="shared" si="7"/>
        <v>0</v>
      </c>
      <c r="N51" s="55"/>
      <c r="O51" s="56"/>
      <c r="P51" s="62">
        <f t="shared" si="8"/>
        <v>0</v>
      </c>
      <c r="Q51" s="55">
        <v>0</v>
      </c>
      <c r="R51" s="56"/>
      <c r="S51" s="16">
        <f t="shared" si="9"/>
        <v>0</v>
      </c>
      <c r="T51" s="55">
        <v>0</v>
      </c>
      <c r="U51" s="56"/>
    </row>
    <row r="52" spans="1:21" x14ac:dyDescent="0.2">
      <c r="A52" s="37">
        <v>2000</v>
      </c>
      <c r="B52" s="53">
        <f t="shared" si="10"/>
        <v>134</v>
      </c>
      <c r="C52" s="16">
        <f t="shared" si="5"/>
        <v>16</v>
      </c>
      <c r="D52" s="16"/>
      <c r="E52" s="16"/>
      <c r="F52" s="54">
        <v>16</v>
      </c>
      <c r="G52" s="56"/>
      <c r="H52" s="16">
        <f t="shared" si="6"/>
        <v>2</v>
      </c>
      <c r="I52" s="16"/>
      <c r="J52" s="16"/>
      <c r="K52" s="55">
        <v>2</v>
      </c>
      <c r="L52" s="56"/>
      <c r="M52" s="16">
        <f t="shared" si="7"/>
        <v>0</v>
      </c>
      <c r="N52" s="55"/>
      <c r="O52" s="56"/>
      <c r="P52" s="62">
        <f t="shared" si="8"/>
        <v>0</v>
      </c>
      <c r="Q52" s="55">
        <v>0</v>
      </c>
      <c r="R52" s="56"/>
      <c r="S52" s="16">
        <f t="shared" si="9"/>
        <v>0</v>
      </c>
      <c r="T52" s="55">
        <v>0</v>
      </c>
      <c r="U52" s="56"/>
    </row>
    <row r="53" spans="1:21" x14ac:dyDescent="0.2">
      <c r="A53" s="37">
        <v>2000</v>
      </c>
      <c r="B53" s="53">
        <f t="shared" si="10"/>
        <v>135</v>
      </c>
      <c r="C53" s="16">
        <f t="shared" si="5"/>
        <v>17</v>
      </c>
      <c r="D53" s="16"/>
      <c r="E53" s="16"/>
      <c r="F53" s="54">
        <v>17</v>
      </c>
      <c r="G53" s="56"/>
      <c r="H53" s="16">
        <f t="shared" si="6"/>
        <v>3</v>
      </c>
      <c r="I53" s="16"/>
      <c r="J53" s="16"/>
      <c r="K53" s="55">
        <v>3</v>
      </c>
      <c r="L53" s="56"/>
      <c r="M53" s="16">
        <f t="shared" si="7"/>
        <v>0</v>
      </c>
      <c r="N53" s="55"/>
      <c r="O53" s="56"/>
      <c r="P53" s="62">
        <f t="shared" si="8"/>
        <v>0</v>
      </c>
      <c r="Q53" s="55">
        <v>0</v>
      </c>
      <c r="R53" s="56"/>
      <c r="S53" s="16">
        <f t="shared" si="9"/>
        <v>0</v>
      </c>
      <c r="T53" s="55">
        <v>0</v>
      </c>
      <c r="U53" s="56"/>
    </row>
    <row r="54" spans="1:21" s="111" customFormat="1" x14ac:dyDescent="0.2">
      <c r="A54" s="37">
        <v>2000</v>
      </c>
      <c r="B54" s="105">
        <f t="shared" si="10"/>
        <v>136</v>
      </c>
      <c r="C54" s="106">
        <f t="shared" si="5"/>
        <v>0</v>
      </c>
      <c r="D54" s="106"/>
      <c r="E54" s="106"/>
      <c r="F54" s="107">
        <v>0</v>
      </c>
      <c r="G54" s="108"/>
      <c r="H54" s="106">
        <f t="shared" si="6"/>
        <v>0</v>
      </c>
      <c r="I54" s="106"/>
      <c r="J54" s="106"/>
      <c r="K54" s="109">
        <v>0</v>
      </c>
      <c r="L54" s="108"/>
      <c r="M54" s="106">
        <f t="shared" si="7"/>
        <v>0</v>
      </c>
      <c r="N54" s="109"/>
      <c r="O54" s="108"/>
      <c r="P54" s="110">
        <f t="shared" si="8"/>
        <v>0</v>
      </c>
      <c r="Q54" s="109">
        <v>0</v>
      </c>
      <c r="R54" s="108"/>
      <c r="S54" s="106">
        <f t="shared" si="9"/>
        <v>0</v>
      </c>
      <c r="T54" s="109">
        <v>0</v>
      </c>
      <c r="U54" s="108"/>
    </row>
    <row r="55" spans="1:21" x14ac:dyDescent="0.2">
      <c r="A55" s="37">
        <v>2000</v>
      </c>
      <c r="B55" s="53">
        <f t="shared" si="10"/>
        <v>137</v>
      </c>
      <c r="C55" s="16">
        <f t="shared" si="5"/>
        <v>11</v>
      </c>
      <c r="D55" s="16"/>
      <c r="E55" s="16"/>
      <c r="F55" s="54">
        <v>11</v>
      </c>
      <c r="G55" s="56"/>
      <c r="H55" s="16">
        <f t="shared" si="6"/>
        <v>2</v>
      </c>
      <c r="I55" s="16"/>
      <c r="J55" s="16"/>
      <c r="K55" s="55">
        <v>2</v>
      </c>
      <c r="L55" s="56"/>
      <c r="M55" s="16">
        <f t="shared" si="7"/>
        <v>0</v>
      </c>
      <c r="N55" s="55"/>
      <c r="O55" s="56"/>
      <c r="P55" s="62">
        <f t="shared" si="8"/>
        <v>1</v>
      </c>
      <c r="Q55" s="55">
        <v>1</v>
      </c>
      <c r="R55" s="56"/>
      <c r="S55" s="16">
        <f t="shared" si="9"/>
        <v>1</v>
      </c>
      <c r="T55" s="55">
        <v>1</v>
      </c>
      <c r="U55" s="56"/>
    </row>
    <row r="56" spans="1:21" x14ac:dyDescent="0.2">
      <c r="A56" s="37">
        <v>2000</v>
      </c>
      <c r="B56" s="53">
        <f t="shared" si="10"/>
        <v>138</v>
      </c>
      <c r="C56" s="16">
        <f t="shared" si="5"/>
        <v>8</v>
      </c>
      <c r="D56" s="16"/>
      <c r="E56" s="16"/>
      <c r="F56" s="54">
        <v>8</v>
      </c>
      <c r="G56" s="56"/>
      <c r="H56" s="16">
        <f t="shared" si="6"/>
        <v>7</v>
      </c>
      <c r="I56" s="16"/>
      <c r="J56" s="16"/>
      <c r="K56" s="55">
        <v>7</v>
      </c>
      <c r="L56" s="56"/>
      <c r="M56" s="16">
        <f t="shared" si="7"/>
        <v>0</v>
      </c>
      <c r="N56" s="55"/>
      <c r="O56" s="56"/>
      <c r="P56" s="62">
        <f t="shared" si="8"/>
        <v>0</v>
      </c>
      <c r="Q56" s="55">
        <v>0</v>
      </c>
      <c r="R56" s="56"/>
      <c r="S56" s="16">
        <f t="shared" si="9"/>
        <v>0</v>
      </c>
      <c r="T56" s="55">
        <v>0</v>
      </c>
      <c r="U56" s="56"/>
    </row>
    <row r="57" spans="1:21" x14ac:dyDescent="0.2">
      <c r="A57" s="37">
        <v>2000</v>
      </c>
      <c r="B57" s="53">
        <f t="shared" si="10"/>
        <v>139</v>
      </c>
      <c r="C57" s="16">
        <f t="shared" si="5"/>
        <v>12</v>
      </c>
      <c r="D57" s="16"/>
      <c r="E57" s="16"/>
      <c r="F57" s="54">
        <v>12</v>
      </c>
      <c r="G57" s="56"/>
      <c r="H57" s="16">
        <f t="shared" si="6"/>
        <v>6</v>
      </c>
      <c r="I57" s="16"/>
      <c r="J57" s="16"/>
      <c r="K57" s="55">
        <v>6</v>
      </c>
      <c r="L57" s="56"/>
      <c r="M57" s="16">
        <f t="shared" si="7"/>
        <v>0</v>
      </c>
      <c r="N57" s="55"/>
      <c r="O57" s="56"/>
      <c r="P57" s="62">
        <f t="shared" si="8"/>
        <v>0</v>
      </c>
      <c r="Q57" s="55">
        <v>0</v>
      </c>
      <c r="R57" s="56"/>
      <c r="S57" s="16">
        <f t="shared" si="9"/>
        <v>0</v>
      </c>
      <c r="T57" s="55">
        <v>0</v>
      </c>
      <c r="U57" s="56"/>
    </row>
    <row r="58" spans="1:21" x14ac:dyDescent="0.2">
      <c r="A58" s="37">
        <v>2000</v>
      </c>
      <c r="B58" s="53">
        <f t="shared" si="10"/>
        <v>140</v>
      </c>
      <c r="C58" s="16">
        <f t="shared" si="5"/>
        <v>11</v>
      </c>
      <c r="D58" s="16"/>
      <c r="E58" s="16"/>
      <c r="F58" s="54">
        <v>11</v>
      </c>
      <c r="G58" s="56"/>
      <c r="H58" s="16">
        <f t="shared" si="6"/>
        <v>3</v>
      </c>
      <c r="I58" s="16"/>
      <c r="J58" s="16"/>
      <c r="K58" s="55">
        <v>3</v>
      </c>
      <c r="L58" s="56"/>
      <c r="M58" s="16">
        <f t="shared" si="7"/>
        <v>0</v>
      </c>
      <c r="N58" s="55"/>
      <c r="O58" s="56"/>
      <c r="P58" s="62">
        <f t="shared" si="8"/>
        <v>0</v>
      </c>
      <c r="Q58" s="55">
        <v>0</v>
      </c>
      <c r="R58" s="56"/>
      <c r="S58" s="16">
        <f t="shared" si="9"/>
        <v>0</v>
      </c>
      <c r="T58" s="55">
        <v>0</v>
      </c>
      <c r="U58" s="56"/>
    </row>
    <row r="59" spans="1:21" x14ac:dyDescent="0.2">
      <c r="A59" s="37">
        <v>2000</v>
      </c>
      <c r="B59" s="48">
        <f t="shared" si="10"/>
        <v>141</v>
      </c>
      <c r="C59" s="50">
        <f t="shared" si="5"/>
        <v>12</v>
      </c>
      <c r="D59" s="50"/>
      <c r="E59" s="50"/>
      <c r="F59" s="49">
        <v>12</v>
      </c>
      <c r="G59" s="52"/>
      <c r="H59" s="50">
        <f t="shared" si="6"/>
        <v>1</v>
      </c>
      <c r="I59" s="50"/>
      <c r="J59" s="50"/>
      <c r="K59" s="51">
        <v>1</v>
      </c>
      <c r="L59" s="52"/>
      <c r="M59" s="50">
        <f t="shared" si="7"/>
        <v>0</v>
      </c>
      <c r="N59" s="51"/>
      <c r="O59" s="52"/>
      <c r="P59" s="82">
        <f t="shared" si="8"/>
        <v>0</v>
      </c>
      <c r="Q59" s="51">
        <v>0</v>
      </c>
      <c r="R59" s="52"/>
      <c r="S59" s="50">
        <f t="shared" si="9"/>
        <v>0</v>
      </c>
      <c r="T59" s="51">
        <v>0</v>
      </c>
      <c r="U59" s="52"/>
    </row>
    <row r="60" spans="1:21" x14ac:dyDescent="0.2">
      <c r="A60" s="37">
        <v>2000</v>
      </c>
      <c r="B60" s="53">
        <f t="shared" si="10"/>
        <v>142</v>
      </c>
      <c r="C60" s="16">
        <f t="shared" si="5"/>
        <v>23</v>
      </c>
      <c r="D60" s="16"/>
      <c r="E60" s="16"/>
      <c r="F60" s="54">
        <v>23</v>
      </c>
      <c r="G60" s="56"/>
      <c r="H60" s="16">
        <f t="shared" si="6"/>
        <v>5</v>
      </c>
      <c r="I60" s="16"/>
      <c r="J60" s="16"/>
      <c r="K60" s="55">
        <v>5</v>
      </c>
      <c r="L60" s="56"/>
      <c r="M60" s="16">
        <f t="shared" si="7"/>
        <v>0</v>
      </c>
      <c r="N60" s="55"/>
      <c r="O60" s="56"/>
      <c r="P60" s="62">
        <f t="shared" si="8"/>
        <v>1</v>
      </c>
      <c r="Q60" s="55">
        <v>1</v>
      </c>
      <c r="R60" s="56"/>
      <c r="S60" s="16">
        <f t="shared" si="9"/>
        <v>0</v>
      </c>
      <c r="T60" s="55">
        <v>0</v>
      </c>
      <c r="U60" s="56"/>
    </row>
    <row r="61" spans="1:21" x14ac:dyDescent="0.2">
      <c r="A61" s="37">
        <v>2000</v>
      </c>
      <c r="B61" s="53">
        <f t="shared" si="10"/>
        <v>143</v>
      </c>
      <c r="C61" s="16">
        <f t="shared" si="5"/>
        <v>37</v>
      </c>
      <c r="D61" s="16"/>
      <c r="E61" s="16"/>
      <c r="F61" s="54">
        <v>37</v>
      </c>
      <c r="G61" s="56"/>
      <c r="H61" s="16">
        <f t="shared" si="6"/>
        <v>6</v>
      </c>
      <c r="I61" s="16"/>
      <c r="J61" s="16"/>
      <c r="K61" s="55">
        <v>6</v>
      </c>
      <c r="L61" s="56"/>
      <c r="M61" s="16">
        <f t="shared" si="7"/>
        <v>0</v>
      </c>
      <c r="N61" s="55"/>
      <c r="O61" s="56"/>
      <c r="P61" s="62">
        <f t="shared" si="8"/>
        <v>0</v>
      </c>
      <c r="Q61" s="55">
        <v>0</v>
      </c>
      <c r="R61" s="56"/>
      <c r="S61" s="16">
        <f t="shared" si="9"/>
        <v>0</v>
      </c>
      <c r="T61" s="55">
        <v>0</v>
      </c>
      <c r="U61" s="56"/>
    </row>
    <row r="62" spans="1:21" x14ac:dyDescent="0.2">
      <c r="A62" s="37">
        <v>2000</v>
      </c>
      <c r="B62" s="53">
        <f t="shared" si="10"/>
        <v>144</v>
      </c>
      <c r="C62" s="16">
        <f t="shared" si="5"/>
        <v>18</v>
      </c>
      <c r="D62" s="16"/>
      <c r="E62" s="16"/>
      <c r="F62" s="54">
        <v>18</v>
      </c>
      <c r="G62" s="56"/>
      <c r="H62" s="16">
        <f t="shared" si="6"/>
        <v>3</v>
      </c>
      <c r="I62" s="16"/>
      <c r="J62" s="16"/>
      <c r="K62" s="55">
        <v>3</v>
      </c>
      <c r="L62" s="56"/>
      <c r="M62" s="16">
        <f t="shared" si="7"/>
        <v>0</v>
      </c>
      <c r="N62" s="55"/>
      <c r="O62" s="56"/>
      <c r="P62" s="62">
        <f t="shared" si="8"/>
        <v>1</v>
      </c>
      <c r="Q62" s="55">
        <v>1</v>
      </c>
      <c r="R62" s="56"/>
      <c r="S62" s="16">
        <f t="shared" si="9"/>
        <v>0</v>
      </c>
      <c r="T62" s="55">
        <v>0</v>
      </c>
      <c r="U62" s="56"/>
    </row>
    <row r="63" spans="1:21" x14ac:dyDescent="0.2">
      <c r="A63" s="37">
        <v>2000</v>
      </c>
      <c r="B63" s="53">
        <f t="shared" si="10"/>
        <v>145</v>
      </c>
      <c r="C63" s="16">
        <f t="shared" si="5"/>
        <v>11</v>
      </c>
      <c r="D63" s="16"/>
      <c r="E63" s="16"/>
      <c r="F63" s="54">
        <v>11</v>
      </c>
      <c r="G63" s="56"/>
      <c r="H63" s="16">
        <f t="shared" si="6"/>
        <v>6</v>
      </c>
      <c r="I63" s="16"/>
      <c r="J63" s="16"/>
      <c r="K63" s="55">
        <v>6</v>
      </c>
      <c r="L63" s="56"/>
      <c r="M63" s="16">
        <f t="shared" si="7"/>
        <v>0</v>
      </c>
      <c r="N63" s="55"/>
      <c r="O63" s="56"/>
      <c r="P63" s="62">
        <f t="shared" si="8"/>
        <v>0</v>
      </c>
      <c r="Q63" s="55">
        <v>0</v>
      </c>
      <c r="R63" s="56"/>
      <c r="S63" s="16">
        <f t="shared" si="9"/>
        <v>0</v>
      </c>
      <c r="T63" s="55">
        <v>0</v>
      </c>
      <c r="U63" s="56"/>
    </row>
    <row r="64" spans="1:21" x14ac:dyDescent="0.2">
      <c r="A64" s="37">
        <v>2000</v>
      </c>
      <c r="B64" s="48">
        <f t="shared" si="10"/>
        <v>146</v>
      </c>
      <c r="C64" s="50">
        <f t="shared" si="5"/>
        <v>5</v>
      </c>
      <c r="D64" s="50"/>
      <c r="E64" s="50"/>
      <c r="F64" s="49">
        <v>5</v>
      </c>
      <c r="G64" s="52"/>
      <c r="H64" s="50">
        <f t="shared" si="6"/>
        <v>2</v>
      </c>
      <c r="I64" s="50"/>
      <c r="J64" s="50"/>
      <c r="K64" s="51">
        <v>2</v>
      </c>
      <c r="L64" s="52"/>
      <c r="M64" s="50">
        <f t="shared" si="7"/>
        <v>0</v>
      </c>
      <c r="N64" s="51"/>
      <c r="O64" s="52"/>
      <c r="P64" s="82">
        <f t="shared" si="8"/>
        <v>0</v>
      </c>
      <c r="Q64" s="51">
        <v>0</v>
      </c>
      <c r="R64" s="52"/>
      <c r="S64" s="50">
        <f t="shared" si="9"/>
        <v>0</v>
      </c>
      <c r="T64" s="51">
        <v>0</v>
      </c>
      <c r="U64" s="52"/>
    </row>
    <row r="65" spans="1:21" x14ac:dyDescent="0.2">
      <c r="A65" s="37">
        <v>2000</v>
      </c>
      <c r="B65" s="53">
        <f t="shared" si="10"/>
        <v>147</v>
      </c>
      <c r="C65" s="16">
        <f t="shared" si="5"/>
        <v>7</v>
      </c>
      <c r="D65" s="16"/>
      <c r="E65" s="16"/>
      <c r="F65" s="54">
        <v>7</v>
      </c>
      <c r="G65" s="56"/>
      <c r="H65" s="16">
        <f t="shared" si="6"/>
        <v>4</v>
      </c>
      <c r="I65" s="16"/>
      <c r="J65" s="16"/>
      <c r="K65" s="55">
        <v>4</v>
      </c>
      <c r="L65" s="56"/>
      <c r="M65" s="16">
        <f t="shared" si="7"/>
        <v>0</v>
      </c>
      <c r="N65" s="55"/>
      <c r="O65" s="56"/>
      <c r="P65" s="62">
        <f t="shared" si="8"/>
        <v>0</v>
      </c>
      <c r="Q65" s="55">
        <v>0</v>
      </c>
      <c r="R65" s="56"/>
      <c r="S65" s="16">
        <f t="shared" si="9"/>
        <v>0</v>
      </c>
      <c r="T65" s="55">
        <v>0</v>
      </c>
      <c r="U65" s="56"/>
    </row>
    <row r="66" spans="1:21" x14ac:dyDescent="0.2">
      <c r="A66" s="37">
        <v>2000</v>
      </c>
      <c r="B66" s="53">
        <f t="shared" si="10"/>
        <v>148</v>
      </c>
      <c r="C66" s="16">
        <f t="shared" si="5"/>
        <v>14</v>
      </c>
      <c r="D66" s="16"/>
      <c r="E66" s="16"/>
      <c r="F66" s="54">
        <v>14</v>
      </c>
      <c r="G66" s="56"/>
      <c r="H66" s="16">
        <f t="shared" si="6"/>
        <v>1</v>
      </c>
      <c r="I66" s="16"/>
      <c r="J66" s="16"/>
      <c r="K66" s="55">
        <v>1</v>
      </c>
      <c r="L66" s="56"/>
      <c r="M66" s="16">
        <f t="shared" si="7"/>
        <v>0</v>
      </c>
      <c r="N66" s="55"/>
      <c r="O66" s="56"/>
      <c r="P66" s="54">
        <f t="shared" si="8"/>
        <v>0</v>
      </c>
      <c r="Q66" s="55">
        <v>0</v>
      </c>
      <c r="R66" s="56"/>
      <c r="S66" s="37">
        <f t="shared" si="9"/>
        <v>0</v>
      </c>
      <c r="T66" s="55">
        <v>0</v>
      </c>
      <c r="U66" s="56"/>
    </row>
    <row r="67" spans="1:21" x14ac:dyDescent="0.2">
      <c r="A67" s="37">
        <v>2000</v>
      </c>
      <c r="B67" s="53">
        <f t="shared" si="10"/>
        <v>149</v>
      </c>
      <c r="C67" s="16">
        <f t="shared" si="5"/>
        <v>4</v>
      </c>
      <c r="D67" s="16"/>
      <c r="E67" s="16"/>
      <c r="F67" s="54">
        <v>4</v>
      </c>
      <c r="G67" s="56"/>
      <c r="H67" s="16">
        <f t="shared" si="6"/>
        <v>2</v>
      </c>
      <c r="I67" s="16"/>
      <c r="J67" s="16"/>
      <c r="K67" s="55">
        <v>2</v>
      </c>
      <c r="L67" s="56"/>
      <c r="M67" s="16">
        <f t="shared" si="7"/>
        <v>0</v>
      </c>
      <c r="N67" s="55"/>
      <c r="O67" s="56"/>
      <c r="P67" s="54">
        <f t="shared" si="8"/>
        <v>0</v>
      </c>
      <c r="Q67" s="55">
        <v>0</v>
      </c>
      <c r="R67" s="56"/>
      <c r="S67" s="37">
        <f t="shared" si="9"/>
        <v>0</v>
      </c>
      <c r="T67" s="55">
        <v>0</v>
      </c>
      <c r="U67" s="56"/>
    </row>
    <row r="68" spans="1:21" x14ac:dyDescent="0.2">
      <c r="A68" s="37">
        <v>2000</v>
      </c>
      <c r="B68" s="53">
        <f t="shared" si="10"/>
        <v>150</v>
      </c>
      <c r="C68" s="16">
        <f t="shared" si="5"/>
        <v>-1</v>
      </c>
      <c r="D68" s="16"/>
      <c r="E68" s="16"/>
      <c r="F68" s="54">
        <v>-1</v>
      </c>
      <c r="G68" s="56"/>
      <c r="H68" s="16">
        <f t="shared" si="6"/>
        <v>1</v>
      </c>
      <c r="I68" s="16"/>
      <c r="J68" s="16"/>
      <c r="K68" s="55">
        <v>1</v>
      </c>
      <c r="L68" s="56"/>
      <c r="M68" s="16">
        <f t="shared" si="7"/>
        <v>0</v>
      </c>
      <c r="N68" s="55"/>
      <c r="O68" s="56"/>
      <c r="P68" s="54">
        <f t="shared" si="8"/>
        <v>0</v>
      </c>
      <c r="Q68" s="55">
        <v>0</v>
      </c>
      <c r="R68" s="56"/>
      <c r="S68" s="37">
        <f t="shared" si="9"/>
        <v>0</v>
      </c>
      <c r="T68" s="55">
        <v>0</v>
      </c>
      <c r="U68" s="56"/>
    </row>
    <row r="69" spans="1:21" x14ac:dyDescent="0.2">
      <c r="A69" s="37">
        <v>2000</v>
      </c>
      <c r="B69" s="53">
        <f t="shared" si="10"/>
        <v>151</v>
      </c>
      <c r="C69" s="16">
        <f t="shared" si="5"/>
        <v>1</v>
      </c>
      <c r="D69" s="16"/>
      <c r="E69" s="16"/>
      <c r="F69" s="54">
        <v>1</v>
      </c>
      <c r="G69" s="56"/>
      <c r="H69" s="16">
        <f t="shared" si="6"/>
        <v>1</v>
      </c>
      <c r="I69" s="16"/>
      <c r="J69" s="16"/>
      <c r="K69" s="55">
        <v>1</v>
      </c>
      <c r="L69" s="56"/>
      <c r="M69" s="16">
        <f t="shared" si="7"/>
        <v>0</v>
      </c>
      <c r="N69" s="55"/>
      <c r="O69" s="56"/>
      <c r="P69" s="54">
        <f t="shared" si="8"/>
        <v>0</v>
      </c>
      <c r="Q69" s="55">
        <v>0</v>
      </c>
      <c r="R69" s="56"/>
      <c r="S69" s="37">
        <f t="shared" si="9"/>
        <v>0</v>
      </c>
      <c r="T69" s="55">
        <v>0</v>
      </c>
      <c r="U69" s="56"/>
    </row>
    <row r="70" spans="1:21" ht="13.5" thickBot="1" x14ac:dyDescent="0.25">
      <c r="A70" s="37">
        <v>2000</v>
      </c>
      <c r="B70" s="53">
        <f t="shared" si="10"/>
        <v>152</v>
      </c>
      <c r="C70" s="61">
        <f t="shared" si="5"/>
        <v>2</v>
      </c>
      <c r="D70" s="61"/>
      <c r="E70" s="61"/>
      <c r="F70" s="71">
        <v>2</v>
      </c>
      <c r="G70" s="60"/>
      <c r="H70" s="61">
        <f t="shared" si="6"/>
        <v>1</v>
      </c>
      <c r="I70" s="61"/>
      <c r="J70" s="61"/>
      <c r="K70" s="59">
        <v>1</v>
      </c>
      <c r="L70" s="60"/>
      <c r="M70" s="61">
        <f t="shared" si="7"/>
        <v>0</v>
      </c>
      <c r="N70" s="59"/>
      <c r="O70" s="60"/>
      <c r="P70" s="71">
        <f t="shared" si="8"/>
        <v>0</v>
      </c>
      <c r="Q70" s="59">
        <v>0</v>
      </c>
      <c r="R70" s="60"/>
      <c r="S70" s="85">
        <f t="shared" si="9"/>
        <v>0</v>
      </c>
      <c r="T70" s="59">
        <v>0</v>
      </c>
      <c r="U70" s="60"/>
    </row>
    <row r="71" spans="1:21" ht="13.5" thickTop="1" x14ac:dyDescent="0.2">
      <c r="A71" s="37">
        <v>2000</v>
      </c>
      <c r="B71" s="53">
        <v>153</v>
      </c>
      <c r="C71" s="54">
        <f t="shared" ref="C71:C86" si="11">F71+G71</f>
        <v>7</v>
      </c>
      <c r="D71" s="16"/>
      <c r="E71" s="16"/>
      <c r="F71" s="55">
        <v>7</v>
      </c>
      <c r="G71" s="56"/>
      <c r="H71" s="54">
        <f t="shared" ref="H71:H86" si="12">K71+L71</f>
        <v>4</v>
      </c>
      <c r="I71" s="16"/>
      <c r="J71" s="16"/>
      <c r="K71" s="55">
        <v>4</v>
      </c>
      <c r="L71" s="56"/>
      <c r="M71" s="16"/>
      <c r="N71" s="55"/>
      <c r="O71" s="56"/>
      <c r="P71" s="62">
        <f t="shared" ref="P71:P100" si="13">Q71+R71</f>
        <v>0</v>
      </c>
      <c r="Q71" s="55">
        <v>0</v>
      </c>
      <c r="R71" s="56"/>
      <c r="S71" s="16">
        <f t="shared" ref="S71:S100" si="14">SUM(T71:U71)</f>
        <v>0</v>
      </c>
      <c r="T71" s="55">
        <v>0</v>
      </c>
      <c r="U71" s="56"/>
    </row>
    <row r="72" spans="1:21" x14ac:dyDescent="0.2">
      <c r="A72" s="37">
        <v>2000</v>
      </c>
      <c r="B72" s="53">
        <f t="shared" ref="B72:B100" si="15">B71+1</f>
        <v>154</v>
      </c>
      <c r="C72" s="54">
        <f t="shared" si="11"/>
        <v>5</v>
      </c>
      <c r="D72" s="16"/>
      <c r="E72" s="16"/>
      <c r="F72" s="55">
        <v>5</v>
      </c>
      <c r="G72" s="56"/>
      <c r="H72" s="54">
        <f t="shared" si="12"/>
        <v>1</v>
      </c>
      <c r="I72" s="16"/>
      <c r="J72" s="16"/>
      <c r="K72" s="55">
        <v>1</v>
      </c>
      <c r="L72" s="56"/>
      <c r="M72" s="16"/>
      <c r="N72" s="55"/>
      <c r="O72" s="56"/>
      <c r="P72" s="62">
        <f t="shared" si="13"/>
        <v>0</v>
      </c>
      <c r="Q72" s="55">
        <v>0</v>
      </c>
      <c r="R72" s="56"/>
      <c r="S72" s="16">
        <f t="shared" si="14"/>
        <v>0</v>
      </c>
      <c r="T72" s="55">
        <v>0</v>
      </c>
      <c r="U72" s="56"/>
    </row>
    <row r="73" spans="1:21" x14ac:dyDescent="0.2">
      <c r="A73" s="37">
        <v>2000</v>
      </c>
      <c r="B73" s="53">
        <f t="shared" si="15"/>
        <v>155</v>
      </c>
      <c r="C73" s="54">
        <f t="shared" si="11"/>
        <v>2</v>
      </c>
      <c r="D73" s="16"/>
      <c r="E73" s="16"/>
      <c r="F73" s="55">
        <v>2</v>
      </c>
      <c r="G73" s="56"/>
      <c r="H73" s="54">
        <f t="shared" si="12"/>
        <v>1</v>
      </c>
      <c r="I73" s="16"/>
      <c r="J73" s="16"/>
      <c r="K73" s="55">
        <v>1</v>
      </c>
      <c r="L73" s="56"/>
      <c r="M73" s="16"/>
      <c r="N73" s="55"/>
      <c r="O73" s="56"/>
      <c r="P73" s="62">
        <f t="shared" si="13"/>
        <v>0</v>
      </c>
      <c r="Q73" s="55">
        <v>0</v>
      </c>
      <c r="R73" s="56"/>
      <c r="S73" s="16">
        <f t="shared" si="14"/>
        <v>0</v>
      </c>
      <c r="T73" s="55">
        <v>0</v>
      </c>
      <c r="U73" s="56"/>
    </row>
    <row r="74" spans="1:21" x14ac:dyDescent="0.2">
      <c r="A74" s="37">
        <v>2000</v>
      </c>
      <c r="B74" s="53">
        <f t="shared" si="15"/>
        <v>156</v>
      </c>
      <c r="C74" s="54">
        <f t="shared" si="11"/>
        <v>3</v>
      </c>
      <c r="D74" s="16"/>
      <c r="E74" s="16"/>
      <c r="F74" s="55">
        <v>3</v>
      </c>
      <c r="G74" s="56"/>
      <c r="H74" s="54">
        <f t="shared" si="12"/>
        <v>0</v>
      </c>
      <c r="I74" s="16"/>
      <c r="J74" s="16"/>
      <c r="K74" s="55">
        <v>0</v>
      </c>
      <c r="L74" s="56"/>
      <c r="M74" s="16"/>
      <c r="N74" s="55"/>
      <c r="O74" s="56"/>
      <c r="P74" s="62">
        <f t="shared" si="13"/>
        <v>0</v>
      </c>
      <c r="Q74" s="55">
        <v>0</v>
      </c>
      <c r="R74" s="56"/>
      <c r="S74" s="16">
        <f t="shared" si="14"/>
        <v>0</v>
      </c>
      <c r="T74" s="55">
        <v>0</v>
      </c>
      <c r="U74" s="56"/>
    </row>
    <row r="75" spans="1:21" x14ac:dyDescent="0.2">
      <c r="A75" s="37">
        <v>2000</v>
      </c>
      <c r="B75" s="48">
        <f t="shared" si="15"/>
        <v>157</v>
      </c>
      <c r="C75" s="49">
        <f t="shared" si="11"/>
        <v>7</v>
      </c>
      <c r="D75" s="50"/>
      <c r="E75" s="50"/>
      <c r="F75" s="51">
        <v>7</v>
      </c>
      <c r="G75" s="52"/>
      <c r="H75" s="49">
        <f t="shared" si="12"/>
        <v>2</v>
      </c>
      <c r="I75" s="50"/>
      <c r="J75" s="50"/>
      <c r="K75" s="51">
        <v>2</v>
      </c>
      <c r="L75" s="52"/>
      <c r="M75" s="50"/>
      <c r="N75" s="51"/>
      <c r="O75" s="52"/>
      <c r="P75" s="82">
        <f t="shared" si="13"/>
        <v>0</v>
      </c>
      <c r="Q75" s="51">
        <v>0</v>
      </c>
      <c r="R75" s="52"/>
      <c r="S75" s="50">
        <f t="shared" si="14"/>
        <v>0</v>
      </c>
      <c r="T75" s="51">
        <v>0</v>
      </c>
      <c r="U75" s="52"/>
    </row>
    <row r="76" spans="1:21" x14ac:dyDescent="0.2">
      <c r="A76" s="37">
        <v>2000</v>
      </c>
      <c r="B76" s="53">
        <f t="shared" si="15"/>
        <v>158</v>
      </c>
      <c r="C76" s="54">
        <f t="shared" si="11"/>
        <v>6</v>
      </c>
      <c r="D76" s="16"/>
      <c r="E76" s="16"/>
      <c r="F76" s="55">
        <v>6</v>
      </c>
      <c r="G76" s="56"/>
      <c r="H76" s="54">
        <f t="shared" si="12"/>
        <v>2</v>
      </c>
      <c r="I76" s="16"/>
      <c r="J76" s="16"/>
      <c r="K76" s="55">
        <v>2</v>
      </c>
      <c r="L76" s="56"/>
      <c r="M76" s="16"/>
      <c r="N76" s="55"/>
      <c r="O76" s="56"/>
      <c r="P76" s="62">
        <f t="shared" si="13"/>
        <v>0</v>
      </c>
      <c r="Q76" s="55">
        <v>0</v>
      </c>
      <c r="R76" s="56"/>
      <c r="S76" s="16">
        <f t="shared" si="14"/>
        <v>0</v>
      </c>
      <c r="T76" s="55">
        <v>0</v>
      </c>
      <c r="U76" s="56"/>
    </row>
    <row r="77" spans="1:21" x14ac:dyDescent="0.2">
      <c r="A77" s="37">
        <v>2000</v>
      </c>
      <c r="B77" s="53">
        <f t="shared" si="15"/>
        <v>159</v>
      </c>
      <c r="C77" s="54">
        <f t="shared" si="11"/>
        <v>8</v>
      </c>
      <c r="D77" s="16"/>
      <c r="E77" s="16"/>
      <c r="F77" s="55">
        <v>8</v>
      </c>
      <c r="G77" s="56"/>
      <c r="H77" s="54">
        <f t="shared" si="12"/>
        <v>2</v>
      </c>
      <c r="I77" s="16"/>
      <c r="J77" s="16"/>
      <c r="K77" s="55">
        <v>2</v>
      </c>
      <c r="L77" s="56"/>
      <c r="M77" s="16"/>
      <c r="N77" s="55"/>
      <c r="O77" s="56"/>
      <c r="P77" s="62">
        <f t="shared" si="13"/>
        <v>1</v>
      </c>
      <c r="Q77" s="55">
        <v>1</v>
      </c>
      <c r="R77" s="56"/>
      <c r="S77" s="16">
        <f t="shared" si="14"/>
        <v>1</v>
      </c>
      <c r="T77" s="55">
        <v>1</v>
      </c>
      <c r="U77" s="56"/>
    </row>
    <row r="78" spans="1:21" x14ac:dyDescent="0.2">
      <c r="A78" s="37">
        <v>2000</v>
      </c>
      <c r="B78" s="53">
        <f t="shared" si="15"/>
        <v>160</v>
      </c>
      <c r="C78" s="54">
        <f t="shared" si="11"/>
        <v>5</v>
      </c>
      <c r="D78" s="16"/>
      <c r="E78" s="16"/>
      <c r="F78" s="55">
        <v>5</v>
      </c>
      <c r="G78" s="56"/>
      <c r="H78" s="54">
        <f t="shared" si="12"/>
        <v>2</v>
      </c>
      <c r="I78" s="16"/>
      <c r="J78" s="16"/>
      <c r="K78" s="55">
        <v>2</v>
      </c>
      <c r="L78" s="56"/>
      <c r="M78" s="16"/>
      <c r="N78" s="55"/>
      <c r="O78" s="56"/>
      <c r="P78" s="62">
        <f t="shared" si="13"/>
        <v>0</v>
      </c>
      <c r="Q78" s="55">
        <v>0</v>
      </c>
      <c r="R78" s="56"/>
      <c r="S78" s="16">
        <f t="shared" si="14"/>
        <v>0</v>
      </c>
      <c r="T78" s="55">
        <v>0</v>
      </c>
      <c r="U78" s="56"/>
    </row>
    <row r="79" spans="1:21" x14ac:dyDescent="0.2">
      <c r="A79" s="37">
        <v>2000</v>
      </c>
      <c r="B79" s="53">
        <f t="shared" si="15"/>
        <v>161</v>
      </c>
      <c r="C79" s="54">
        <f t="shared" si="11"/>
        <v>3</v>
      </c>
      <c r="D79" s="16"/>
      <c r="E79" s="16"/>
      <c r="F79" s="55">
        <v>3</v>
      </c>
      <c r="G79" s="56"/>
      <c r="H79" s="54">
        <f t="shared" si="12"/>
        <v>3</v>
      </c>
      <c r="I79" s="16"/>
      <c r="J79" s="16"/>
      <c r="K79" s="55">
        <v>3</v>
      </c>
      <c r="L79" s="56"/>
      <c r="M79" s="16"/>
      <c r="N79" s="55"/>
      <c r="O79" s="56"/>
      <c r="P79" s="62">
        <f t="shared" si="13"/>
        <v>0</v>
      </c>
      <c r="Q79" s="55">
        <v>0</v>
      </c>
      <c r="R79" s="56"/>
      <c r="S79" s="16">
        <f t="shared" si="14"/>
        <v>0</v>
      </c>
      <c r="T79" s="55">
        <v>0</v>
      </c>
      <c r="U79" s="56"/>
    </row>
    <row r="80" spans="1:21" x14ac:dyDescent="0.2">
      <c r="A80" s="37">
        <v>2000</v>
      </c>
      <c r="B80" s="48">
        <f t="shared" si="15"/>
        <v>162</v>
      </c>
      <c r="C80" s="49">
        <f t="shared" si="11"/>
        <v>2</v>
      </c>
      <c r="D80" s="50"/>
      <c r="E80" s="50"/>
      <c r="F80" s="51">
        <v>2</v>
      </c>
      <c r="G80" s="52"/>
      <c r="H80" s="49">
        <f t="shared" si="12"/>
        <v>0</v>
      </c>
      <c r="I80" s="50"/>
      <c r="J80" s="50"/>
      <c r="K80" s="51">
        <v>0</v>
      </c>
      <c r="L80" s="52"/>
      <c r="M80" s="50"/>
      <c r="N80" s="51"/>
      <c r="O80" s="52"/>
      <c r="P80" s="82">
        <f t="shared" si="13"/>
        <v>0</v>
      </c>
      <c r="Q80" s="51">
        <v>0</v>
      </c>
      <c r="R80" s="52"/>
      <c r="S80" s="50">
        <f t="shared" si="14"/>
        <v>0</v>
      </c>
      <c r="T80" s="51">
        <v>0</v>
      </c>
      <c r="U80" s="52"/>
    </row>
    <row r="81" spans="1:21" x14ac:dyDescent="0.2">
      <c r="A81" s="37">
        <v>2000</v>
      </c>
      <c r="B81" s="53">
        <f t="shared" si="15"/>
        <v>163</v>
      </c>
      <c r="C81" s="54">
        <f t="shared" si="11"/>
        <v>2</v>
      </c>
      <c r="D81" s="16"/>
      <c r="E81" s="16"/>
      <c r="F81" s="55">
        <v>2</v>
      </c>
      <c r="G81" s="56"/>
      <c r="H81" s="54">
        <f t="shared" si="12"/>
        <v>2</v>
      </c>
      <c r="I81" s="16"/>
      <c r="J81" s="16"/>
      <c r="K81" s="55">
        <v>2</v>
      </c>
      <c r="L81" s="56"/>
      <c r="M81" s="16"/>
      <c r="N81" s="55"/>
      <c r="O81" s="56"/>
      <c r="P81" s="62">
        <f t="shared" si="13"/>
        <v>0</v>
      </c>
      <c r="Q81" s="55">
        <v>0</v>
      </c>
      <c r="R81" s="56"/>
      <c r="S81" s="16">
        <f t="shared" si="14"/>
        <v>1</v>
      </c>
      <c r="T81" s="55">
        <v>1</v>
      </c>
      <c r="U81" s="56"/>
    </row>
    <row r="82" spans="1:21" x14ac:dyDescent="0.2">
      <c r="A82" s="37">
        <v>2000</v>
      </c>
      <c r="B82" s="53">
        <f t="shared" si="15"/>
        <v>164</v>
      </c>
      <c r="C82" s="54">
        <f t="shared" si="11"/>
        <v>0</v>
      </c>
      <c r="D82" s="16"/>
      <c r="E82" s="16"/>
      <c r="F82" s="55">
        <v>0</v>
      </c>
      <c r="G82" s="56"/>
      <c r="H82" s="54">
        <f t="shared" si="12"/>
        <v>0</v>
      </c>
      <c r="I82" s="16"/>
      <c r="J82" s="16"/>
      <c r="K82" s="55">
        <v>0</v>
      </c>
      <c r="L82" s="56"/>
      <c r="M82" s="16"/>
      <c r="N82" s="55"/>
      <c r="O82" s="56"/>
      <c r="P82" s="62">
        <f t="shared" si="13"/>
        <v>5</v>
      </c>
      <c r="Q82" s="55">
        <v>5</v>
      </c>
      <c r="R82" s="56"/>
      <c r="S82" s="16">
        <f t="shared" si="14"/>
        <v>0</v>
      </c>
      <c r="T82" s="55">
        <v>0</v>
      </c>
      <c r="U82" s="56"/>
    </row>
    <row r="83" spans="1:21" x14ac:dyDescent="0.2">
      <c r="A83" s="37">
        <v>2000</v>
      </c>
      <c r="B83" s="53">
        <f t="shared" si="15"/>
        <v>165</v>
      </c>
      <c r="C83" s="54">
        <f t="shared" si="11"/>
        <v>2</v>
      </c>
      <c r="D83" s="16"/>
      <c r="E83" s="16"/>
      <c r="F83" s="55">
        <v>2</v>
      </c>
      <c r="G83" s="56"/>
      <c r="H83" s="54">
        <f t="shared" si="12"/>
        <v>0</v>
      </c>
      <c r="I83" s="16"/>
      <c r="J83" s="16"/>
      <c r="K83" s="55">
        <v>0</v>
      </c>
      <c r="L83" s="56"/>
      <c r="M83" s="16"/>
      <c r="N83" s="55"/>
      <c r="O83" s="56"/>
      <c r="P83" s="62">
        <f t="shared" si="13"/>
        <v>0</v>
      </c>
      <c r="Q83" s="55">
        <v>0</v>
      </c>
      <c r="R83" s="56"/>
      <c r="S83" s="16">
        <f t="shared" si="14"/>
        <v>0</v>
      </c>
      <c r="T83" s="55">
        <v>0</v>
      </c>
      <c r="U83" s="56"/>
    </row>
    <row r="84" spans="1:21" x14ac:dyDescent="0.2">
      <c r="A84" s="37">
        <v>2000</v>
      </c>
      <c r="B84" s="53">
        <f t="shared" si="15"/>
        <v>166</v>
      </c>
      <c r="C84" s="54">
        <f t="shared" si="11"/>
        <v>4</v>
      </c>
      <c r="D84" s="16"/>
      <c r="E84" s="16"/>
      <c r="F84" s="55">
        <v>4</v>
      </c>
      <c r="G84" s="56"/>
      <c r="H84" s="54">
        <f t="shared" si="12"/>
        <v>1</v>
      </c>
      <c r="I84" s="16"/>
      <c r="J84" s="16"/>
      <c r="K84" s="55">
        <v>1</v>
      </c>
      <c r="L84" s="56"/>
      <c r="M84" s="16"/>
      <c r="N84" s="55"/>
      <c r="O84" s="56"/>
      <c r="P84" s="62">
        <f t="shared" si="13"/>
        <v>0</v>
      </c>
      <c r="Q84" s="55">
        <v>0</v>
      </c>
      <c r="R84" s="56"/>
      <c r="S84" s="16">
        <f t="shared" si="14"/>
        <v>0</v>
      </c>
      <c r="T84" s="55">
        <v>0</v>
      </c>
      <c r="U84" s="56"/>
    </row>
    <row r="85" spans="1:21" x14ac:dyDescent="0.2">
      <c r="A85" s="37">
        <v>2000</v>
      </c>
      <c r="B85" s="48">
        <f t="shared" si="15"/>
        <v>167</v>
      </c>
      <c r="C85" s="49">
        <f t="shared" si="11"/>
        <v>2</v>
      </c>
      <c r="D85" s="50"/>
      <c r="E85" s="50"/>
      <c r="F85" s="51">
        <v>2</v>
      </c>
      <c r="G85" s="52"/>
      <c r="H85" s="49">
        <f t="shared" si="12"/>
        <v>2</v>
      </c>
      <c r="I85" s="50"/>
      <c r="J85" s="50"/>
      <c r="K85" s="51">
        <v>2</v>
      </c>
      <c r="L85" s="52"/>
      <c r="M85" s="50"/>
      <c r="N85" s="51"/>
      <c r="O85" s="52"/>
      <c r="P85" s="82">
        <f t="shared" si="13"/>
        <v>0</v>
      </c>
      <c r="Q85" s="51">
        <v>0</v>
      </c>
      <c r="R85" s="52"/>
      <c r="S85" s="50">
        <f t="shared" si="14"/>
        <v>0</v>
      </c>
      <c r="T85" s="51">
        <v>0</v>
      </c>
      <c r="U85" s="52"/>
    </row>
    <row r="86" spans="1:21" x14ac:dyDescent="0.2">
      <c r="A86" s="37">
        <v>2000</v>
      </c>
      <c r="B86" s="53">
        <f t="shared" si="15"/>
        <v>168</v>
      </c>
      <c r="C86" s="54">
        <f t="shared" si="11"/>
        <v>0</v>
      </c>
      <c r="D86" s="16"/>
      <c r="E86" s="16"/>
      <c r="F86" s="55">
        <v>0</v>
      </c>
      <c r="G86" s="56"/>
      <c r="H86" s="54">
        <f t="shared" si="12"/>
        <v>1</v>
      </c>
      <c r="I86" s="16"/>
      <c r="J86" s="16"/>
      <c r="K86" s="55">
        <v>1</v>
      </c>
      <c r="L86" s="56"/>
      <c r="M86" s="16"/>
      <c r="N86" s="55"/>
      <c r="O86" s="56"/>
      <c r="P86" s="62">
        <f t="shared" si="13"/>
        <v>0</v>
      </c>
      <c r="Q86" s="55">
        <v>0</v>
      </c>
      <c r="R86" s="56"/>
      <c r="S86" s="16">
        <f t="shared" si="14"/>
        <v>0</v>
      </c>
      <c r="T86" s="55">
        <v>0</v>
      </c>
      <c r="U86" s="56"/>
    </row>
    <row r="87" spans="1:21" x14ac:dyDescent="0.2">
      <c r="A87" s="37">
        <v>2000</v>
      </c>
      <c r="B87" s="53">
        <f t="shared" si="15"/>
        <v>169</v>
      </c>
      <c r="C87" s="54">
        <f>F87+G87</f>
        <v>7</v>
      </c>
      <c r="D87" s="16"/>
      <c r="E87" s="16"/>
      <c r="F87" s="55">
        <v>7</v>
      </c>
      <c r="G87" s="56"/>
      <c r="H87" s="54">
        <f>K87+L87</f>
        <v>1</v>
      </c>
      <c r="I87" s="16"/>
      <c r="J87" s="16"/>
      <c r="K87" s="55">
        <v>1</v>
      </c>
      <c r="L87" s="56"/>
      <c r="M87" s="16"/>
      <c r="N87" s="55"/>
      <c r="O87" s="56"/>
      <c r="P87" s="62">
        <f t="shared" si="13"/>
        <v>0</v>
      </c>
      <c r="Q87" s="55">
        <v>0</v>
      </c>
      <c r="R87" s="56"/>
      <c r="S87" s="16">
        <f t="shared" si="14"/>
        <v>0</v>
      </c>
      <c r="T87" s="55">
        <v>0</v>
      </c>
      <c r="U87" s="56"/>
    </row>
    <row r="88" spans="1:21" x14ac:dyDescent="0.2">
      <c r="A88" s="37">
        <v>2000</v>
      </c>
      <c r="B88" s="53">
        <f t="shared" si="15"/>
        <v>170</v>
      </c>
      <c r="C88" s="54"/>
      <c r="D88" s="16">
        <f t="shared" ref="D88:D100" si="16">F88+G88</f>
        <v>3</v>
      </c>
      <c r="E88" s="16"/>
      <c r="F88" s="55">
        <v>3</v>
      </c>
      <c r="G88" s="56"/>
      <c r="H88" s="54"/>
      <c r="I88" s="16">
        <f t="shared" ref="I88:I100" si="17">K88+L88</f>
        <v>0</v>
      </c>
      <c r="J88" s="16"/>
      <c r="K88" s="55">
        <v>0</v>
      </c>
      <c r="L88" s="56"/>
      <c r="M88" s="16"/>
      <c r="N88" s="55"/>
      <c r="O88" s="56"/>
      <c r="P88" s="62">
        <f t="shared" si="13"/>
        <v>0</v>
      </c>
      <c r="Q88" s="55">
        <v>0</v>
      </c>
      <c r="R88" s="56"/>
      <c r="S88" s="16">
        <f t="shared" si="14"/>
        <v>0</v>
      </c>
      <c r="T88" s="55">
        <v>0</v>
      </c>
      <c r="U88" s="56"/>
    </row>
    <row r="89" spans="1:21" x14ac:dyDescent="0.2">
      <c r="A89" s="37">
        <v>2000</v>
      </c>
      <c r="B89" s="53">
        <f t="shared" si="15"/>
        <v>171</v>
      </c>
      <c r="C89" s="54"/>
      <c r="D89" s="16">
        <f t="shared" si="16"/>
        <v>1</v>
      </c>
      <c r="E89" s="16"/>
      <c r="F89" s="55">
        <v>1</v>
      </c>
      <c r="G89" s="56"/>
      <c r="H89" s="54"/>
      <c r="I89" s="16">
        <f t="shared" si="17"/>
        <v>0</v>
      </c>
      <c r="J89" s="16"/>
      <c r="K89" s="55">
        <v>0</v>
      </c>
      <c r="L89" s="56"/>
      <c r="M89" s="16"/>
      <c r="N89" s="55"/>
      <c r="O89" s="56"/>
      <c r="P89" s="62">
        <f t="shared" si="13"/>
        <v>0</v>
      </c>
      <c r="Q89" s="55">
        <v>0</v>
      </c>
      <c r="R89" s="56"/>
      <c r="S89" s="16">
        <f t="shared" si="14"/>
        <v>0</v>
      </c>
      <c r="T89" s="55">
        <v>0</v>
      </c>
      <c r="U89" s="56"/>
    </row>
    <row r="90" spans="1:21" x14ac:dyDescent="0.2">
      <c r="A90" s="37">
        <v>2000</v>
      </c>
      <c r="B90" s="48">
        <f t="shared" si="15"/>
        <v>172</v>
      </c>
      <c r="C90" s="49"/>
      <c r="D90" s="50">
        <f t="shared" si="16"/>
        <v>7</v>
      </c>
      <c r="E90" s="50"/>
      <c r="F90" s="51">
        <v>7</v>
      </c>
      <c r="G90" s="52"/>
      <c r="H90" s="49"/>
      <c r="I90" s="50">
        <f t="shared" si="17"/>
        <v>6</v>
      </c>
      <c r="J90" s="50"/>
      <c r="K90" s="51">
        <v>6</v>
      </c>
      <c r="L90" s="52"/>
      <c r="M90" s="50"/>
      <c r="N90" s="51"/>
      <c r="O90" s="52"/>
      <c r="P90" s="82">
        <f t="shared" si="13"/>
        <v>4</v>
      </c>
      <c r="Q90" s="51">
        <v>4</v>
      </c>
      <c r="R90" s="52"/>
      <c r="S90" s="50">
        <f t="shared" si="14"/>
        <v>2</v>
      </c>
      <c r="T90" s="51">
        <v>2</v>
      </c>
      <c r="U90" s="52"/>
    </row>
    <row r="91" spans="1:21" x14ac:dyDescent="0.2">
      <c r="A91" s="37">
        <v>2000</v>
      </c>
      <c r="B91" s="53">
        <f t="shared" si="15"/>
        <v>173</v>
      </c>
      <c r="C91" s="54"/>
      <c r="D91" s="16">
        <f t="shared" si="16"/>
        <v>11</v>
      </c>
      <c r="E91" s="16"/>
      <c r="F91" s="55">
        <v>11</v>
      </c>
      <c r="G91" s="56"/>
      <c r="H91" s="54"/>
      <c r="I91" s="16">
        <f t="shared" si="17"/>
        <v>4</v>
      </c>
      <c r="J91" s="16"/>
      <c r="K91" s="55">
        <v>4</v>
      </c>
      <c r="L91" s="56"/>
      <c r="M91" s="16"/>
      <c r="N91" s="55"/>
      <c r="O91" s="56"/>
      <c r="P91" s="62">
        <f t="shared" si="13"/>
        <v>2</v>
      </c>
      <c r="Q91" s="55">
        <v>2</v>
      </c>
      <c r="R91" s="56"/>
      <c r="S91" s="16">
        <f t="shared" si="14"/>
        <v>0</v>
      </c>
      <c r="T91" s="55">
        <v>0</v>
      </c>
      <c r="U91" s="56"/>
    </row>
    <row r="92" spans="1:21" x14ac:dyDescent="0.2">
      <c r="A92" s="37">
        <v>2000</v>
      </c>
      <c r="B92" s="53">
        <f t="shared" si="15"/>
        <v>174</v>
      </c>
      <c r="C92" s="54"/>
      <c r="D92" s="16">
        <f t="shared" si="16"/>
        <v>5</v>
      </c>
      <c r="E92" s="16"/>
      <c r="F92" s="55">
        <v>5</v>
      </c>
      <c r="G92" s="56"/>
      <c r="H92" s="54"/>
      <c r="I92" s="16">
        <f t="shared" si="17"/>
        <v>6</v>
      </c>
      <c r="J92" s="16"/>
      <c r="K92" s="55">
        <v>6</v>
      </c>
      <c r="L92" s="56"/>
      <c r="M92" s="16"/>
      <c r="N92" s="55"/>
      <c r="O92" s="56"/>
      <c r="P92" s="62">
        <f t="shared" si="13"/>
        <v>2</v>
      </c>
      <c r="Q92" s="55">
        <v>2</v>
      </c>
      <c r="R92" s="56"/>
      <c r="S92" s="16">
        <f t="shared" si="14"/>
        <v>0</v>
      </c>
      <c r="T92" s="55">
        <v>0</v>
      </c>
      <c r="U92" s="56"/>
    </row>
    <row r="93" spans="1:21" x14ac:dyDescent="0.2">
      <c r="A93" s="37">
        <v>2000</v>
      </c>
      <c r="B93" s="53">
        <f t="shared" si="15"/>
        <v>175</v>
      </c>
      <c r="C93" s="54"/>
      <c r="D93" s="16">
        <f t="shared" si="16"/>
        <v>3</v>
      </c>
      <c r="E93" s="16"/>
      <c r="F93" s="55">
        <v>3</v>
      </c>
      <c r="G93" s="56"/>
      <c r="H93" s="54"/>
      <c r="I93" s="16">
        <f t="shared" si="17"/>
        <v>10</v>
      </c>
      <c r="J93" s="16"/>
      <c r="K93" s="55">
        <v>10</v>
      </c>
      <c r="L93" s="56"/>
      <c r="M93" s="16"/>
      <c r="N93" s="55"/>
      <c r="O93" s="56"/>
      <c r="P93" s="62">
        <f t="shared" si="13"/>
        <v>1</v>
      </c>
      <c r="Q93" s="55">
        <v>1</v>
      </c>
      <c r="R93" s="56"/>
      <c r="S93" s="16">
        <f t="shared" si="14"/>
        <v>0</v>
      </c>
      <c r="T93" s="55">
        <v>0</v>
      </c>
      <c r="U93" s="56"/>
    </row>
    <row r="94" spans="1:21" x14ac:dyDescent="0.2">
      <c r="A94" s="37">
        <v>2000</v>
      </c>
      <c r="B94" s="53">
        <f t="shared" si="15"/>
        <v>176</v>
      </c>
      <c r="C94" s="54"/>
      <c r="D94" s="16">
        <f t="shared" si="16"/>
        <v>8</v>
      </c>
      <c r="E94" s="16"/>
      <c r="F94" s="55">
        <v>8</v>
      </c>
      <c r="G94" s="56"/>
      <c r="H94" s="54"/>
      <c r="I94" s="16">
        <f t="shared" si="17"/>
        <v>10</v>
      </c>
      <c r="J94" s="16"/>
      <c r="K94" s="55">
        <v>10</v>
      </c>
      <c r="L94" s="56"/>
      <c r="M94" s="16"/>
      <c r="N94" s="55"/>
      <c r="O94" s="56"/>
      <c r="P94" s="62">
        <f t="shared" si="13"/>
        <v>0</v>
      </c>
      <c r="Q94" s="55">
        <v>0</v>
      </c>
      <c r="R94" s="56"/>
      <c r="S94" s="16">
        <f t="shared" si="14"/>
        <v>0</v>
      </c>
      <c r="T94" s="55">
        <v>0</v>
      </c>
      <c r="U94" s="56"/>
    </row>
    <row r="95" spans="1:21" x14ac:dyDescent="0.2">
      <c r="A95" s="37">
        <v>2000</v>
      </c>
      <c r="B95" s="48">
        <f t="shared" si="15"/>
        <v>177</v>
      </c>
      <c r="C95" s="49"/>
      <c r="D95" s="50">
        <f t="shared" si="16"/>
        <v>2</v>
      </c>
      <c r="E95" s="50"/>
      <c r="F95" s="51">
        <v>2</v>
      </c>
      <c r="G95" s="52"/>
      <c r="H95" s="49"/>
      <c r="I95" s="50">
        <f t="shared" si="17"/>
        <v>9</v>
      </c>
      <c r="J95" s="50"/>
      <c r="K95" s="51">
        <v>9</v>
      </c>
      <c r="L95" s="52"/>
      <c r="M95" s="50"/>
      <c r="N95" s="51"/>
      <c r="O95" s="52"/>
      <c r="P95" s="82">
        <f t="shared" si="13"/>
        <v>2</v>
      </c>
      <c r="Q95" s="51">
        <v>2</v>
      </c>
      <c r="R95" s="52"/>
      <c r="S95" s="50">
        <f t="shared" si="14"/>
        <v>2</v>
      </c>
      <c r="T95" s="51">
        <v>2</v>
      </c>
      <c r="U95" s="52"/>
    </row>
    <row r="96" spans="1:21" x14ac:dyDescent="0.2">
      <c r="A96" s="37">
        <v>2000</v>
      </c>
      <c r="B96" s="53">
        <f t="shared" si="15"/>
        <v>178</v>
      </c>
      <c r="C96" s="54"/>
      <c r="D96" s="16">
        <f t="shared" si="16"/>
        <v>10</v>
      </c>
      <c r="E96" s="16"/>
      <c r="F96" s="55">
        <v>10</v>
      </c>
      <c r="G96" s="56"/>
      <c r="H96" s="54"/>
      <c r="I96" s="16">
        <f t="shared" si="17"/>
        <v>2</v>
      </c>
      <c r="J96" s="16"/>
      <c r="K96" s="55">
        <v>2</v>
      </c>
      <c r="L96" s="56"/>
      <c r="M96" s="16"/>
      <c r="N96" s="55"/>
      <c r="O96" s="56"/>
      <c r="P96" s="62">
        <f t="shared" si="13"/>
        <v>2</v>
      </c>
      <c r="Q96" s="55">
        <v>2</v>
      </c>
      <c r="R96" s="56"/>
      <c r="S96" s="16">
        <f t="shared" si="14"/>
        <v>1</v>
      </c>
      <c r="T96" s="55">
        <v>1</v>
      </c>
      <c r="U96" s="56"/>
    </row>
    <row r="97" spans="1:21" x14ac:dyDescent="0.2">
      <c r="A97" s="37">
        <v>2000</v>
      </c>
      <c r="B97" s="53">
        <f t="shared" si="15"/>
        <v>179</v>
      </c>
      <c r="C97" s="57"/>
      <c r="D97" s="15">
        <f t="shared" si="16"/>
        <v>6</v>
      </c>
      <c r="E97" s="16"/>
      <c r="F97" s="55">
        <v>6</v>
      </c>
      <c r="G97" s="56"/>
      <c r="H97" s="57"/>
      <c r="I97" s="15">
        <f t="shared" si="17"/>
        <v>3</v>
      </c>
      <c r="J97" s="16"/>
      <c r="K97" s="55">
        <v>3</v>
      </c>
      <c r="L97" s="56"/>
      <c r="M97" s="16"/>
      <c r="N97" s="55"/>
      <c r="O97" s="56"/>
      <c r="P97" s="62">
        <f t="shared" si="13"/>
        <v>1</v>
      </c>
      <c r="Q97" s="55">
        <v>1</v>
      </c>
      <c r="R97" s="56"/>
      <c r="S97" s="16">
        <f t="shared" si="14"/>
        <v>0</v>
      </c>
      <c r="T97" s="55">
        <v>0</v>
      </c>
      <c r="U97" s="56"/>
    </row>
    <row r="98" spans="1:21" x14ac:dyDescent="0.2">
      <c r="A98" s="37">
        <v>2000</v>
      </c>
      <c r="B98" s="53">
        <f t="shared" si="15"/>
        <v>180</v>
      </c>
      <c r="C98" s="57"/>
      <c r="D98" s="15">
        <f t="shared" si="16"/>
        <v>-1</v>
      </c>
      <c r="E98" s="16"/>
      <c r="F98" s="55">
        <v>-1</v>
      </c>
      <c r="G98" s="56"/>
      <c r="H98" s="57"/>
      <c r="I98" s="15">
        <f t="shared" si="17"/>
        <v>4</v>
      </c>
      <c r="J98" s="16"/>
      <c r="K98" s="55">
        <v>4</v>
      </c>
      <c r="L98" s="56"/>
      <c r="M98" s="16"/>
      <c r="N98" s="55"/>
      <c r="O98" s="56"/>
      <c r="P98" s="62">
        <f t="shared" si="13"/>
        <v>1</v>
      </c>
      <c r="Q98" s="55">
        <v>1</v>
      </c>
      <c r="R98" s="56"/>
      <c r="S98" s="16">
        <f t="shared" si="14"/>
        <v>1</v>
      </c>
      <c r="T98" s="55">
        <v>1</v>
      </c>
      <c r="U98" s="56"/>
    </row>
    <row r="99" spans="1:21" x14ac:dyDescent="0.2">
      <c r="A99" s="37">
        <v>2000</v>
      </c>
      <c r="B99" s="53">
        <f t="shared" si="15"/>
        <v>181</v>
      </c>
      <c r="C99" s="57"/>
      <c r="D99" s="15">
        <f t="shared" si="16"/>
        <v>3</v>
      </c>
      <c r="E99" s="16"/>
      <c r="F99" s="55">
        <v>3</v>
      </c>
      <c r="G99" s="56"/>
      <c r="H99" s="57"/>
      <c r="I99" s="15">
        <f t="shared" si="17"/>
        <v>6</v>
      </c>
      <c r="J99" s="16"/>
      <c r="K99" s="55">
        <v>6</v>
      </c>
      <c r="L99" s="56"/>
      <c r="M99" s="16"/>
      <c r="N99" s="55"/>
      <c r="O99" s="56"/>
      <c r="P99" s="62">
        <f t="shared" si="13"/>
        <v>0</v>
      </c>
      <c r="Q99" s="55">
        <v>0</v>
      </c>
      <c r="R99" s="56"/>
      <c r="S99" s="16">
        <f t="shared" si="14"/>
        <v>1</v>
      </c>
      <c r="T99" s="55">
        <v>1</v>
      </c>
      <c r="U99" s="56"/>
    </row>
    <row r="100" spans="1:21" ht="13.5" thickBot="1" x14ac:dyDescent="0.25">
      <c r="A100" s="37">
        <v>2000</v>
      </c>
      <c r="B100" s="53">
        <f t="shared" si="15"/>
        <v>182</v>
      </c>
      <c r="C100" s="57"/>
      <c r="D100" s="15">
        <f t="shared" si="16"/>
        <v>9</v>
      </c>
      <c r="E100" s="16"/>
      <c r="F100" s="59">
        <v>9</v>
      </c>
      <c r="G100" s="60"/>
      <c r="H100" s="57"/>
      <c r="I100" s="15">
        <f t="shared" si="17"/>
        <v>11</v>
      </c>
      <c r="J100" s="16"/>
      <c r="K100" s="59">
        <v>11</v>
      </c>
      <c r="L100" s="60"/>
      <c r="M100" s="61"/>
      <c r="N100" s="59"/>
      <c r="O100" s="60"/>
      <c r="P100" s="84">
        <f t="shared" si="13"/>
        <v>3</v>
      </c>
      <c r="Q100" s="59">
        <v>3</v>
      </c>
      <c r="R100" s="60"/>
      <c r="S100" s="16">
        <f t="shared" si="14"/>
        <v>1</v>
      </c>
      <c r="T100" s="59">
        <v>1</v>
      </c>
      <c r="U100" s="60"/>
    </row>
    <row r="101" spans="1:21" ht="13.5" thickTop="1" x14ac:dyDescent="0.2">
      <c r="A101" s="37">
        <v>2000</v>
      </c>
      <c r="B101" s="53">
        <v>183</v>
      </c>
      <c r="C101" s="54"/>
      <c r="D101" s="16">
        <f t="shared" ref="D101:D131" si="18">F101+G101</f>
        <v>9</v>
      </c>
      <c r="E101" s="16"/>
      <c r="F101" s="55">
        <v>9</v>
      </c>
      <c r="G101" s="56"/>
      <c r="H101" s="54"/>
      <c r="I101" s="16">
        <f t="shared" ref="I101:I131" si="19">K101+L101</f>
        <v>11</v>
      </c>
      <c r="J101" s="16"/>
      <c r="K101" s="55">
        <v>11</v>
      </c>
      <c r="L101" s="56"/>
      <c r="M101" s="16">
        <f t="shared" ref="M101:M131" si="20">N101+O101</f>
        <v>3</v>
      </c>
      <c r="N101" s="55">
        <v>3</v>
      </c>
      <c r="O101" s="56"/>
      <c r="P101" s="62">
        <f t="shared" ref="P101:P131" si="21">SUM(Q101:R101)</f>
        <v>3</v>
      </c>
      <c r="Q101" s="55">
        <v>3</v>
      </c>
      <c r="R101" s="56"/>
      <c r="S101" s="16">
        <f t="shared" ref="S101:S131" si="22">T101+U101</f>
        <v>2</v>
      </c>
      <c r="T101" s="55">
        <v>2</v>
      </c>
      <c r="U101" s="56"/>
    </row>
    <row r="102" spans="1:21" x14ac:dyDescent="0.2">
      <c r="A102" s="37">
        <v>2000</v>
      </c>
      <c r="B102" s="53">
        <f t="shared" ref="B102:B131" si="23">B101+1</f>
        <v>184</v>
      </c>
      <c r="C102" s="54"/>
      <c r="D102" s="16">
        <f t="shared" si="18"/>
        <v>18</v>
      </c>
      <c r="E102" s="16"/>
      <c r="F102" s="55">
        <v>18</v>
      </c>
      <c r="G102" s="56"/>
      <c r="H102" s="54"/>
      <c r="I102" s="16">
        <f t="shared" si="19"/>
        <v>13</v>
      </c>
      <c r="J102" s="16"/>
      <c r="K102" s="55">
        <v>13</v>
      </c>
      <c r="L102" s="56"/>
      <c r="M102" s="16">
        <f t="shared" si="20"/>
        <v>2</v>
      </c>
      <c r="N102" s="55">
        <v>2</v>
      </c>
      <c r="O102" s="56"/>
      <c r="P102" s="62">
        <f t="shared" si="21"/>
        <v>2</v>
      </c>
      <c r="Q102" s="55">
        <v>2</v>
      </c>
      <c r="R102" s="56"/>
      <c r="S102" s="16">
        <f t="shared" si="22"/>
        <v>0</v>
      </c>
      <c r="T102" s="55">
        <v>0</v>
      </c>
      <c r="U102" s="56"/>
    </row>
    <row r="103" spans="1:21" x14ac:dyDescent="0.2">
      <c r="A103" s="37">
        <v>2000</v>
      </c>
      <c r="B103" s="53">
        <f t="shared" si="23"/>
        <v>185</v>
      </c>
      <c r="C103" s="54"/>
      <c r="D103" s="16">
        <f t="shared" si="18"/>
        <v>15</v>
      </c>
      <c r="E103" s="16"/>
      <c r="F103" s="55">
        <v>15</v>
      </c>
      <c r="G103" s="56"/>
      <c r="H103" s="54"/>
      <c r="I103" s="16">
        <f t="shared" si="19"/>
        <v>21</v>
      </c>
      <c r="J103" s="16"/>
      <c r="K103" s="55">
        <v>21</v>
      </c>
      <c r="L103" s="56"/>
      <c r="M103" s="16">
        <f t="shared" si="20"/>
        <v>5</v>
      </c>
      <c r="N103" s="55">
        <v>5</v>
      </c>
      <c r="O103" s="56"/>
      <c r="P103" s="62">
        <f t="shared" si="21"/>
        <v>9</v>
      </c>
      <c r="Q103" s="55">
        <v>9</v>
      </c>
      <c r="R103" s="56"/>
      <c r="S103" s="16">
        <f t="shared" si="22"/>
        <v>2</v>
      </c>
      <c r="T103" s="55">
        <v>2</v>
      </c>
      <c r="U103" s="56"/>
    </row>
    <row r="104" spans="1:21" x14ac:dyDescent="0.2">
      <c r="A104" s="37">
        <v>2000</v>
      </c>
      <c r="B104" s="53">
        <f t="shared" si="23"/>
        <v>186</v>
      </c>
      <c r="C104" s="54"/>
      <c r="D104" s="16">
        <f t="shared" si="18"/>
        <v>18</v>
      </c>
      <c r="E104" s="16"/>
      <c r="F104" s="55">
        <v>18</v>
      </c>
      <c r="G104" s="56"/>
      <c r="H104" s="54"/>
      <c r="I104" s="16">
        <f t="shared" si="19"/>
        <v>17</v>
      </c>
      <c r="J104" s="16"/>
      <c r="K104" s="55">
        <v>17</v>
      </c>
      <c r="L104" s="56"/>
      <c r="M104" s="16">
        <f t="shared" si="20"/>
        <v>8</v>
      </c>
      <c r="N104" s="55">
        <v>8</v>
      </c>
      <c r="O104" s="56"/>
      <c r="P104" s="62">
        <f t="shared" si="21"/>
        <v>3</v>
      </c>
      <c r="Q104" s="55">
        <v>3</v>
      </c>
      <c r="R104" s="56"/>
      <c r="S104" s="16">
        <f t="shared" si="22"/>
        <v>0</v>
      </c>
      <c r="T104" s="55">
        <v>0</v>
      </c>
      <c r="U104" s="56"/>
    </row>
    <row r="105" spans="1:21" x14ac:dyDescent="0.2">
      <c r="A105" s="37">
        <v>2000</v>
      </c>
      <c r="B105" s="48">
        <f t="shared" si="23"/>
        <v>187</v>
      </c>
      <c r="C105" s="49"/>
      <c r="D105" s="50">
        <f t="shared" si="18"/>
        <v>6</v>
      </c>
      <c r="E105" s="50"/>
      <c r="F105" s="51">
        <v>6</v>
      </c>
      <c r="G105" s="52"/>
      <c r="H105" s="49"/>
      <c r="I105" s="50">
        <f t="shared" si="19"/>
        <v>10</v>
      </c>
      <c r="J105" s="50"/>
      <c r="K105" s="51">
        <v>10</v>
      </c>
      <c r="L105" s="52"/>
      <c r="M105" s="50">
        <f t="shared" si="20"/>
        <v>4</v>
      </c>
      <c r="N105" s="51">
        <v>4</v>
      </c>
      <c r="O105" s="52"/>
      <c r="P105" s="82">
        <f t="shared" si="21"/>
        <v>3</v>
      </c>
      <c r="Q105" s="51">
        <v>3</v>
      </c>
      <c r="R105" s="52"/>
      <c r="S105" s="50">
        <f t="shared" si="22"/>
        <v>1</v>
      </c>
      <c r="T105" s="51">
        <v>1</v>
      </c>
      <c r="U105" s="52"/>
    </row>
    <row r="106" spans="1:21" x14ac:dyDescent="0.2">
      <c r="A106" s="37">
        <v>2000</v>
      </c>
      <c r="B106" s="53">
        <f t="shared" si="23"/>
        <v>188</v>
      </c>
      <c r="C106" s="54"/>
      <c r="D106" s="16">
        <f t="shared" si="18"/>
        <v>2</v>
      </c>
      <c r="E106" s="16"/>
      <c r="F106" s="55">
        <v>2</v>
      </c>
      <c r="G106" s="56"/>
      <c r="H106" s="54"/>
      <c r="I106" s="16">
        <f t="shared" si="19"/>
        <v>0</v>
      </c>
      <c r="J106" s="16"/>
      <c r="K106" s="55">
        <v>0</v>
      </c>
      <c r="L106" s="56"/>
      <c r="M106" s="16">
        <f t="shared" si="20"/>
        <v>2</v>
      </c>
      <c r="N106" s="55">
        <v>2</v>
      </c>
      <c r="O106" s="56"/>
      <c r="P106" s="62">
        <f t="shared" si="21"/>
        <v>1</v>
      </c>
      <c r="Q106" s="55">
        <v>1</v>
      </c>
      <c r="R106" s="56"/>
      <c r="S106" s="16">
        <f t="shared" si="22"/>
        <v>1</v>
      </c>
      <c r="T106" s="55">
        <v>1</v>
      </c>
      <c r="U106" s="56"/>
    </row>
    <row r="107" spans="1:21" x14ac:dyDescent="0.2">
      <c r="A107" s="37">
        <v>2000</v>
      </c>
      <c r="B107" s="53">
        <f t="shared" si="23"/>
        <v>189</v>
      </c>
      <c r="C107" s="54"/>
      <c r="D107" s="16">
        <f t="shared" si="18"/>
        <v>2</v>
      </c>
      <c r="E107" s="16"/>
      <c r="F107" s="55">
        <v>2</v>
      </c>
      <c r="G107" s="56"/>
      <c r="H107" s="54"/>
      <c r="I107" s="16">
        <f t="shared" si="19"/>
        <v>7</v>
      </c>
      <c r="J107" s="16"/>
      <c r="K107" s="55">
        <v>7</v>
      </c>
      <c r="L107" s="56"/>
      <c r="M107" s="16">
        <f t="shared" si="20"/>
        <v>0</v>
      </c>
      <c r="N107" s="55">
        <v>0</v>
      </c>
      <c r="O107" s="56"/>
      <c r="P107" s="62">
        <f t="shared" si="21"/>
        <v>1</v>
      </c>
      <c r="Q107" s="55">
        <v>1</v>
      </c>
      <c r="R107" s="56"/>
      <c r="S107" s="16">
        <f t="shared" si="22"/>
        <v>0</v>
      </c>
      <c r="T107" s="55">
        <v>0</v>
      </c>
      <c r="U107" s="56"/>
    </row>
    <row r="108" spans="1:21" x14ac:dyDescent="0.2">
      <c r="A108" s="37">
        <v>2000</v>
      </c>
      <c r="B108" s="53">
        <f t="shared" si="23"/>
        <v>190</v>
      </c>
      <c r="C108" s="54"/>
      <c r="D108" s="16">
        <f t="shared" si="18"/>
        <v>-1</v>
      </c>
      <c r="E108" s="16"/>
      <c r="F108" s="55">
        <v>-1</v>
      </c>
      <c r="G108" s="56"/>
      <c r="H108" s="54"/>
      <c r="I108" s="16">
        <f t="shared" si="19"/>
        <v>1</v>
      </c>
      <c r="J108" s="16"/>
      <c r="K108" s="55">
        <v>1</v>
      </c>
      <c r="L108" s="56"/>
      <c r="M108" s="16">
        <f t="shared" si="20"/>
        <v>0</v>
      </c>
      <c r="N108" s="55">
        <v>0</v>
      </c>
      <c r="O108" s="56"/>
      <c r="P108" s="62">
        <f t="shared" si="21"/>
        <v>0</v>
      </c>
      <c r="Q108" s="55">
        <v>0</v>
      </c>
      <c r="R108" s="56"/>
      <c r="S108" s="16">
        <f t="shared" si="22"/>
        <v>0</v>
      </c>
      <c r="T108" s="55">
        <v>0</v>
      </c>
      <c r="U108" s="56"/>
    </row>
    <row r="109" spans="1:21" x14ac:dyDescent="0.2">
      <c r="A109" s="37">
        <v>2000</v>
      </c>
      <c r="B109" s="53">
        <f t="shared" si="23"/>
        <v>191</v>
      </c>
      <c r="C109" s="54"/>
      <c r="D109" s="16">
        <f t="shared" si="18"/>
        <v>1</v>
      </c>
      <c r="E109" s="16"/>
      <c r="F109" s="55">
        <v>1</v>
      </c>
      <c r="G109" s="56"/>
      <c r="H109" s="54"/>
      <c r="I109" s="16">
        <f t="shared" si="19"/>
        <v>10</v>
      </c>
      <c r="J109" s="16"/>
      <c r="K109" s="55">
        <v>10</v>
      </c>
      <c r="L109" s="56"/>
      <c r="M109" s="16">
        <f t="shared" si="20"/>
        <v>2</v>
      </c>
      <c r="N109" s="55">
        <v>2</v>
      </c>
      <c r="O109" s="56"/>
      <c r="P109" s="62">
        <f t="shared" si="21"/>
        <v>5</v>
      </c>
      <c r="Q109" s="55">
        <v>5</v>
      </c>
      <c r="R109" s="56"/>
      <c r="S109" s="16">
        <f t="shared" si="22"/>
        <v>3</v>
      </c>
      <c r="T109" s="55">
        <v>3</v>
      </c>
      <c r="U109" s="56"/>
    </row>
    <row r="110" spans="1:21" x14ac:dyDescent="0.2">
      <c r="A110" s="37">
        <v>2000</v>
      </c>
      <c r="B110" s="48">
        <f t="shared" si="23"/>
        <v>192</v>
      </c>
      <c r="C110" s="49"/>
      <c r="D110" s="50">
        <f t="shared" si="18"/>
        <v>3</v>
      </c>
      <c r="E110" s="50"/>
      <c r="F110" s="51">
        <v>3</v>
      </c>
      <c r="G110" s="52"/>
      <c r="H110" s="49"/>
      <c r="I110" s="50">
        <f t="shared" si="19"/>
        <v>7</v>
      </c>
      <c r="J110" s="50"/>
      <c r="K110" s="51">
        <v>7</v>
      </c>
      <c r="L110" s="52"/>
      <c r="M110" s="50">
        <f t="shared" si="20"/>
        <v>4</v>
      </c>
      <c r="N110" s="51">
        <v>4</v>
      </c>
      <c r="O110" s="52"/>
      <c r="P110" s="82">
        <f t="shared" si="21"/>
        <v>1</v>
      </c>
      <c r="Q110" s="51">
        <v>1</v>
      </c>
      <c r="R110" s="52"/>
      <c r="S110" s="50">
        <f t="shared" si="22"/>
        <v>1</v>
      </c>
      <c r="T110" s="51">
        <v>1</v>
      </c>
      <c r="U110" s="52"/>
    </row>
    <row r="111" spans="1:21" x14ac:dyDescent="0.2">
      <c r="A111" s="37">
        <v>2000</v>
      </c>
      <c r="B111" s="53">
        <f t="shared" si="23"/>
        <v>193</v>
      </c>
      <c r="C111" s="54"/>
      <c r="D111" s="16">
        <f t="shared" si="18"/>
        <v>4</v>
      </c>
      <c r="E111" s="16"/>
      <c r="F111" s="55">
        <v>4</v>
      </c>
      <c r="G111" s="56"/>
      <c r="H111" s="54"/>
      <c r="I111" s="16">
        <f t="shared" si="19"/>
        <v>2</v>
      </c>
      <c r="J111" s="16"/>
      <c r="K111" s="55">
        <v>2</v>
      </c>
      <c r="L111" s="56"/>
      <c r="M111" s="16">
        <f t="shared" si="20"/>
        <v>0</v>
      </c>
      <c r="N111" s="55">
        <v>0</v>
      </c>
      <c r="O111" s="56"/>
      <c r="P111" s="62">
        <f t="shared" si="21"/>
        <v>2</v>
      </c>
      <c r="Q111" s="55">
        <v>2</v>
      </c>
      <c r="R111" s="56"/>
      <c r="S111" s="16">
        <f t="shared" si="22"/>
        <v>1</v>
      </c>
      <c r="T111" s="55">
        <v>1</v>
      </c>
      <c r="U111" s="56"/>
    </row>
    <row r="112" spans="1:21" x14ac:dyDescent="0.2">
      <c r="A112" s="37">
        <v>2000</v>
      </c>
      <c r="B112" s="53">
        <f t="shared" si="23"/>
        <v>194</v>
      </c>
      <c r="C112" s="54"/>
      <c r="D112" s="16">
        <f t="shared" si="18"/>
        <v>3</v>
      </c>
      <c r="E112" s="16"/>
      <c r="F112" s="55">
        <v>3</v>
      </c>
      <c r="G112" s="56"/>
      <c r="H112" s="54"/>
      <c r="I112" s="16">
        <f t="shared" si="19"/>
        <v>4</v>
      </c>
      <c r="J112" s="16"/>
      <c r="K112" s="55">
        <v>4</v>
      </c>
      <c r="L112" s="56"/>
      <c r="M112" s="16">
        <f t="shared" si="20"/>
        <v>1</v>
      </c>
      <c r="N112" s="55">
        <v>1</v>
      </c>
      <c r="O112" s="56"/>
      <c r="P112" s="62">
        <f t="shared" si="21"/>
        <v>7</v>
      </c>
      <c r="Q112" s="55">
        <v>7</v>
      </c>
      <c r="R112" s="56"/>
      <c r="S112" s="16">
        <f t="shared" si="22"/>
        <v>2</v>
      </c>
      <c r="T112" s="55">
        <v>2</v>
      </c>
      <c r="U112" s="56"/>
    </row>
    <row r="113" spans="1:21" x14ac:dyDescent="0.2">
      <c r="A113" s="37">
        <v>2000</v>
      </c>
      <c r="B113" s="53">
        <f t="shared" si="23"/>
        <v>195</v>
      </c>
      <c r="C113" s="54"/>
      <c r="D113" s="16">
        <f t="shared" si="18"/>
        <v>1</v>
      </c>
      <c r="E113" s="16"/>
      <c r="F113" s="55">
        <v>1</v>
      </c>
      <c r="G113" s="56"/>
      <c r="H113" s="54"/>
      <c r="I113" s="16">
        <f t="shared" si="19"/>
        <v>3</v>
      </c>
      <c r="J113" s="16"/>
      <c r="K113" s="55">
        <v>3</v>
      </c>
      <c r="L113" s="56"/>
      <c r="M113" s="16">
        <f t="shared" si="20"/>
        <v>0</v>
      </c>
      <c r="N113" s="55">
        <v>0</v>
      </c>
      <c r="O113" s="56"/>
      <c r="P113" s="62">
        <f t="shared" si="21"/>
        <v>2</v>
      </c>
      <c r="Q113" s="55">
        <v>2</v>
      </c>
      <c r="R113" s="56"/>
      <c r="S113" s="16">
        <f t="shared" si="22"/>
        <v>3</v>
      </c>
      <c r="T113" s="55">
        <v>3</v>
      </c>
      <c r="U113" s="56"/>
    </row>
    <row r="114" spans="1:21" x14ac:dyDescent="0.2">
      <c r="A114" s="37">
        <v>2000</v>
      </c>
      <c r="B114" s="53">
        <f t="shared" si="23"/>
        <v>196</v>
      </c>
      <c r="C114" s="54"/>
      <c r="D114" s="16">
        <f t="shared" si="18"/>
        <v>5</v>
      </c>
      <c r="E114" s="16"/>
      <c r="F114" s="55">
        <v>5</v>
      </c>
      <c r="G114" s="56"/>
      <c r="H114" s="54"/>
      <c r="I114" s="16">
        <f t="shared" si="19"/>
        <v>6</v>
      </c>
      <c r="J114" s="16"/>
      <c r="K114" s="55">
        <v>6</v>
      </c>
      <c r="L114" s="56"/>
      <c r="M114" s="16">
        <f t="shared" si="20"/>
        <v>2</v>
      </c>
      <c r="N114" s="55">
        <v>2</v>
      </c>
      <c r="O114" s="56"/>
      <c r="P114" s="62">
        <f t="shared" si="21"/>
        <v>3</v>
      </c>
      <c r="Q114" s="55">
        <v>3</v>
      </c>
      <c r="R114" s="56"/>
      <c r="S114" s="16">
        <f t="shared" si="22"/>
        <v>1</v>
      </c>
      <c r="T114" s="55">
        <v>1</v>
      </c>
      <c r="U114" s="56"/>
    </row>
    <row r="115" spans="1:21" x14ac:dyDescent="0.2">
      <c r="A115" s="37">
        <v>2000</v>
      </c>
      <c r="B115" s="48">
        <f t="shared" si="23"/>
        <v>197</v>
      </c>
      <c r="C115" s="49"/>
      <c r="D115" s="50">
        <f t="shared" si="18"/>
        <v>6</v>
      </c>
      <c r="E115" s="50"/>
      <c r="F115" s="51">
        <v>6</v>
      </c>
      <c r="G115" s="52"/>
      <c r="H115" s="49"/>
      <c r="I115" s="50">
        <f t="shared" si="19"/>
        <v>6</v>
      </c>
      <c r="J115" s="50"/>
      <c r="K115" s="51">
        <v>6</v>
      </c>
      <c r="L115" s="52"/>
      <c r="M115" s="50">
        <f t="shared" si="20"/>
        <v>0</v>
      </c>
      <c r="N115" s="51">
        <v>0</v>
      </c>
      <c r="O115" s="52"/>
      <c r="P115" s="82">
        <f t="shared" si="21"/>
        <v>7</v>
      </c>
      <c r="Q115" s="51">
        <v>7</v>
      </c>
      <c r="R115" s="52"/>
      <c r="S115" s="50">
        <f t="shared" si="22"/>
        <v>2</v>
      </c>
      <c r="T115" s="51">
        <v>2</v>
      </c>
      <c r="U115" s="52"/>
    </row>
    <row r="116" spans="1:21" x14ac:dyDescent="0.2">
      <c r="A116" s="37">
        <v>2000</v>
      </c>
      <c r="B116" s="53">
        <f t="shared" si="23"/>
        <v>198</v>
      </c>
      <c r="C116" s="54"/>
      <c r="D116" s="16">
        <f t="shared" si="18"/>
        <v>0</v>
      </c>
      <c r="E116" s="16"/>
      <c r="F116" s="55">
        <v>0</v>
      </c>
      <c r="G116" s="56"/>
      <c r="H116" s="54"/>
      <c r="I116" s="16">
        <f t="shared" si="19"/>
        <v>0</v>
      </c>
      <c r="J116" s="16"/>
      <c r="K116" s="55">
        <v>0</v>
      </c>
      <c r="L116" s="56"/>
      <c r="M116" s="16">
        <f t="shared" si="20"/>
        <v>3</v>
      </c>
      <c r="N116" s="55">
        <v>3</v>
      </c>
      <c r="O116" s="56"/>
      <c r="P116" s="62">
        <f t="shared" si="21"/>
        <v>0</v>
      </c>
      <c r="Q116" s="55">
        <v>0</v>
      </c>
      <c r="R116" s="56"/>
      <c r="S116" s="16">
        <f t="shared" si="22"/>
        <v>-1</v>
      </c>
      <c r="T116" s="55">
        <v>-1</v>
      </c>
      <c r="U116" s="56"/>
    </row>
    <row r="117" spans="1:21" x14ac:dyDescent="0.2">
      <c r="A117" s="37">
        <v>2000</v>
      </c>
      <c r="B117" s="53">
        <f t="shared" si="23"/>
        <v>199</v>
      </c>
      <c r="C117" s="54"/>
      <c r="D117" s="16">
        <f t="shared" si="18"/>
        <v>1</v>
      </c>
      <c r="E117" s="16"/>
      <c r="F117" s="55">
        <v>1</v>
      </c>
      <c r="G117" s="56"/>
      <c r="H117" s="54"/>
      <c r="I117" s="16">
        <f t="shared" si="19"/>
        <v>2</v>
      </c>
      <c r="J117" s="16"/>
      <c r="K117" s="55">
        <v>2</v>
      </c>
      <c r="L117" s="56"/>
      <c r="M117" s="16">
        <f t="shared" si="20"/>
        <v>1</v>
      </c>
      <c r="N117" s="55">
        <v>1</v>
      </c>
      <c r="O117" s="56"/>
      <c r="P117" s="62">
        <f t="shared" si="21"/>
        <v>3</v>
      </c>
      <c r="Q117" s="55">
        <v>3</v>
      </c>
      <c r="R117" s="56"/>
      <c r="S117" s="16">
        <f t="shared" si="22"/>
        <v>0</v>
      </c>
      <c r="T117" s="55">
        <v>0</v>
      </c>
      <c r="U117" s="56"/>
    </row>
    <row r="118" spans="1:21" x14ac:dyDescent="0.2">
      <c r="A118" s="37">
        <v>2000</v>
      </c>
      <c r="B118" s="53">
        <f t="shared" si="23"/>
        <v>200</v>
      </c>
      <c r="C118" s="54"/>
      <c r="D118" s="16">
        <f t="shared" si="18"/>
        <v>2</v>
      </c>
      <c r="E118" s="16"/>
      <c r="F118" s="55">
        <v>2</v>
      </c>
      <c r="G118" s="56"/>
      <c r="H118" s="54"/>
      <c r="I118" s="16">
        <f t="shared" si="19"/>
        <v>2</v>
      </c>
      <c r="J118" s="16"/>
      <c r="K118" s="55">
        <v>2</v>
      </c>
      <c r="L118" s="56"/>
      <c r="M118" s="16">
        <f t="shared" si="20"/>
        <v>0</v>
      </c>
      <c r="N118" s="55">
        <v>0</v>
      </c>
      <c r="O118" s="56"/>
      <c r="P118" s="62">
        <f t="shared" si="21"/>
        <v>3</v>
      </c>
      <c r="Q118" s="55">
        <v>3</v>
      </c>
      <c r="R118" s="56"/>
      <c r="S118" s="16">
        <f t="shared" si="22"/>
        <v>0</v>
      </c>
      <c r="T118" s="55">
        <v>0</v>
      </c>
      <c r="U118" s="56"/>
    </row>
    <row r="119" spans="1:21" x14ac:dyDescent="0.2">
      <c r="A119" s="37">
        <v>2000</v>
      </c>
      <c r="B119" s="53">
        <f t="shared" si="23"/>
        <v>201</v>
      </c>
      <c r="C119" s="54"/>
      <c r="D119" s="16">
        <f t="shared" si="18"/>
        <v>4</v>
      </c>
      <c r="E119" s="16"/>
      <c r="F119" s="55">
        <v>4</v>
      </c>
      <c r="G119" s="56"/>
      <c r="H119" s="54"/>
      <c r="I119" s="16">
        <f t="shared" si="19"/>
        <v>4</v>
      </c>
      <c r="J119" s="16"/>
      <c r="K119" s="55">
        <v>4</v>
      </c>
      <c r="L119" s="56"/>
      <c r="M119" s="16">
        <f t="shared" si="20"/>
        <v>0</v>
      </c>
      <c r="N119" s="55">
        <v>0</v>
      </c>
      <c r="O119" s="56"/>
      <c r="P119" s="62">
        <f t="shared" si="21"/>
        <v>0</v>
      </c>
      <c r="Q119" s="55">
        <v>0</v>
      </c>
      <c r="R119" s="56"/>
      <c r="S119" s="16">
        <f t="shared" si="22"/>
        <v>0</v>
      </c>
      <c r="T119" s="55">
        <v>0</v>
      </c>
      <c r="U119" s="56"/>
    </row>
    <row r="120" spans="1:21" x14ac:dyDescent="0.2">
      <c r="A120" s="37">
        <v>2000</v>
      </c>
      <c r="B120" s="48">
        <f t="shared" si="23"/>
        <v>202</v>
      </c>
      <c r="C120" s="49"/>
      <c r="D120" s="50">
        <f t="shared" si="18"/>
        <v>4</v>
      </c>
      <c r="E120" s="50"/>
      <c r="F120" s="51">
        <v>4</v>
      </c>
      <c r="G120" s="52"/>
      <c r="H120" s="49"/>
      <c r="I120" s="50">
        <f t="shared" si="19"/>
        <v>1</v>
      </c>
      <c r="J120" s="50"/>
      <c r="K120" s="51">
        <v>1</v>
      </c>
      <c r="L120" s="52"/>
      <c r="M120" s="50">
        <f t="shared" si="20"/>
        <v>1</v>
      </c>
      <c r="N120" s="51">
        <v>1</v>
      </c>
      <c r="O120" s="52"/>
      <c r="P120" s="82">
        <f t="shared" si="21"/>
        <v>2</v>
      </c>
      <c r="Q120" s="51">
        <v>2</v>
      </c>
      <c r="R120" s="52"/>
      <c r="S120" s="50">
        <f t="shared" si="22"/>
        <v>-1</v>
      </c>
      <c r="T120" s="51">
        <v>-1</v>
      </c>
      <c r="U120" s="52"/>
    </row>
    <row r="121" spans="1:21" x14ac:dyDescent="0.2">
      <c r="A121" s="37">
        <v>2000</v>
      </c>
      <c r="B121" s="53">
        <f t="shared" si="23"/>
        <v>203</v>
      </c>
      <c r="C121" s="54"/>
      <c r="D121" s="16">
        <f t="shared" si="18"/>
        <v>-3</v>
      </c>
      <c r="E121" s="16"/>
      <c r="F121" s="55">
        <v>-3</v>
      </c>
      <c r="G121" s="56"/>
      <c r="H121" s="54"/>
      <c r="I121" s="16">
        <f t="shared" si="19"/>
        <v>1</v>
      </c>
      <c r="J121" s="16"/>
      <c r="K121" s="55">
        <v>1</v>
      </c>
      <c r="L121" s="56"/>
      <c r="M121" s="16">
        <f t="shared" si="20"/>
        <v>0</v>
      </c>
      <c r="N121" s="55">
        <v>0</v>
      </c>
      <c r="O121" s="56"/>
      <c r="P121" s="62">
        <f t="shared" si="21"/>
        <v>-3</v>
      </c>
      <c r="Q121" s="55">
        <v>-3</v>
      </c>
      <c r="R121" s="56"/>
      <c r="S121" s="16">
        <f t="shared" si="22"/>
        <v>-2</v>
      </c>
      <c r="T121" s="55">
        <v>-2</v>
      </c>
      <c r="U121" s="56"/>
    </row>
    <row r="122" spans="1:21" x14ac:dyDescent="0.2">
      <c r="A122" s="37">
        <v>2000</v>
      </c>
      <c r="B122" s="53">
        <f t="shared" si="23"/>
        <v>204</v>
      </c>
      <c r="C122" s="54"/>
      <c r="D122" s="16">
        <f t="shared" si="18"/>
        <v>1</v>
      </c>
      <c r="E122" s="16"/>
      <c r="F122" s="55">
        <v>1</v>
      </c>
      <c r="G122" s="56"/>
      <c r="H122" s="54"/>
      <c r="I122" s="16">
        <f t="shared" si="19"/>
        <v>2</v>
      </c>
      <c r="J122" s="16"/>
      <c r="K122" s="55">
        <v>2</v>
      </c>
      <c r="L122" s="56"/>
      <c r="M122" s="16">
        <f t="shared" si="20"/>
        <v>0</v>
      </c>
      <c r="N122" s="55">
        <v>0</v>
      </c>
      <c r="O122" s="56"/>
      <c r="P122" s="62">
        <f t="shared" si="21"/>
        <v>3</v>
      </c>
      <c r="Q122" s="55">
        <v>3</v>
      </c>
      <c r="R122" s="56"/>
      <c r="S122" s="16">
        <f t="shared" si="22"/>
        <v>1</v>
      </c>
      <c r="T122" s="55">
        <v>1</v>
      </c>
      <c r="U122" s="56"/>
    </row>
    <row r="123" spans="1:21" x14ac:dyDescent="0.2">
      <c r="A123" s="37">
        <v>2000</v>
      </c>
      <c r="B123" s="53">
        <f t="shared" si="23"/>
        <v>205</v>
      </c>
      <c r="C123" s="54"/>
      <c r="D123" s="16">
        <f t="shared" si="18"/>
        <v>1</v>
      </c>
      <c r="E123" s="16"/>
      <c r="F123" s="55">
        <v>1</v>
      </c>
      <c r="G123" s="56"/>
      <c r="H123" s="54"/>
      <c r="I123" s="16">
        <f t="shared" si="19"/>
        <v>1</v>
      </c>
      <c r="J123" s="16"/>
      <c r="K123" s="55">
        <v>1</v>
      </c>
      <c r="L123" s="56"/>
      <c r="M123" s="16">
        <f t="shared" si="20"/>
        <v>0</v>
      </c>
      <c r="N123" s="55">
        <v>0</v>
      </c>
      <c r="O123" s="56"/>
      <c r="P123" s="62">
        <f t="shared" si="21"/>
        <v>7</v>
      </c>
      <c r="Q123" s="55">
        <v>7</v>
      </c>
      <c r="R123" s="56"/>
      <c r="S123" s="16">
        <f t="shared" si="22"/>
        <v>3</v>
      </c>
      <c r="T123" s="55">
        <v>3</v>
      </c>
      <c r="U123" s="56"/>
    </row>
    <row r="124" spans="1:21" x14ac:dyDescent="0.2">
      <c r="A124" s="37">
        <v>2000</v>
      </c>
      <c r="B124" s="53">
        <f t="shared" si="23"/>
        <v>206</v>
      </c>
      <c r="C124" s="54"/>
      <c r="D124" s="16">
        <f t="shared" si="18"/>
        <v>5</v>
      </c>
      <c r="E124" s="16"/>
      <c r="F124" s="55">
        <v>5</v>
      </c>
      <c r="G124" s="56"/>
      <c r="H124" s="54"/>
      <c r="I124" s="16">
        <f t="shared" si="19"/>
        <v>3</v>
      </c>
      <c r="J124" s="16"/>
      <c r="K124" s="55">
        <v>3</v>
      </c>
      <c r="L124" s="56"/>
      <c r="M124" s="16">
        <f t="shared" si="20"/>
        <v>0</v>
      </c>
      <c r="N124" s="55">
        <v>0</v>
      </c>
      <c r="O124" s="56"/>
      <c r="P124" s="62">
        <f t="shared" si="21"/>
        <v>3</v>
      </c>
      <c r="Q124" s="55">
        <v>3</v>
      </c>
      <c r="R124" s="56"/>
      <c r="S124" s="16">
        <f t="shared" si="22"/>
        <v>2</v>
      </c>
      <c r="T124" s="55">
        <v>2</v>
      </c>
      <c r="U124" s="56"/>
    </row>
    <row r="125" spans="1:21" x14ac:dyDescent="0.2">
      <c r="A125" s="37">
        <v>2000</v>
      </c>
      <c r="B125" s="48">
        <f t="shared" si="23"/>
        <v>207</v>
      </c>
      <c r="C125" s="49"/>
      <c r="D125" s="50">
        <f t="shared" si="18"/>
        <v>3</v>
      </c>
      <c r="E125" s="50"/>
      <c r="F125" s="51">
        <v>3</v>
      </c>
      <c r="G125" s="52"/>
      <c r="H125" s="49"/>
      <c r="I125" s="50">
        <f t="shared" si="19"/>
        <v>1</v>
      </c>
      <c r="J125" s="50"/>
      <c r="K125" s="51">
        <v>1</v>
      </c>
      <c r="L125" s="52"/>
      <c r="M125" s="50">
        <f t="shared" si="20"/>
        <v>0</v>
      </c>
      <c r="N125" s="51">
        <v>0</v>
      </c>
      <c r="O125" s="52"/>
      <c r="P125" s="82">
        <f t="shared" si="21"/>
        <v>2</v>
      </c>
      <c r="Q125" s="51">
        <v>2</v>
      </c>
      <c r="R125" s="52"/>
      <c r="S125" s="50">
        <f t="shared" si="22"/>
        <v>0</v>
      </c>
      <c r="T125" s="51">
        <v>0</v>
      </c>
      <c r="U125" s="52"/>
    </row>
    <row r="126" spans="1:21" x14ac:dyDescent="0.2">
      <c r="A126" s="37">
        <v>2000</v>
      </c>
      <c r="B126" s="53">
        <f t="shared" si="23"/>
        <v>208</v>
      </c>
      <c r="C126" s="54"/>
      <c r="D126" s="16">
        <f t="shared" si="18"/>
        <v>2</v>
      </c>
      <c r="E126" s="16"/>
      <c r="F126" s="55">
        <v>2</v>
      </c>
      <c r="G126" s="56"/>
      <c r="H126" s="54"/>
      <c r="I126" s="16">
        <f t="shared" si="19"/>
        <v>0</v>
      </c>
      <c r="J126" s="16"/>
      <c r="K126" s="55">
        <v>0</v>
      </c>
      <c r="L126" s="56"/>
      <c r="M126" s="16">
        <f t="shared" si="20"/>
        <v>0</v>
      </c>
      <c r="N126" s="55">
        <v>0</v>
      </c>
      <c r="O126" s="56"/>
      <c r="P126" s="62">
        <f t="shared" si="21"/>
        <v>2</v>
      </c>
      <c r="Q126" s="55">
        <v>2</v>
      </c>
      <c r="R126" s="56"/>
      <c r="S126" s="16">
        <f t="shared" si="22"/>
        <v>0</v>
      </c>
      <c r="T126" s="55">
        <v>0</v>
      </c>
      <c r="U126" s="56"/>
    </row>
    <row r="127" spans="1:21" x14ac:dyDescent="0.2">
      <c r="A127" s="37">
        <v>2000</v>
      </c>
      <c r="B127" s="53">
        <f t="shared" si="23"/>
        <v>209</v>
      </c>
      <c r="C127" s="54"/>
      <c r="D127" s="16">
        <f t="shared" si="18"/>
        <v>1</v>
      </c>
      <c r="E127" s="16"/>
      <c r="F127" s="55">
        <v>1</v>
      </c>
      <c r="G127" s="56"/>
      <c r="H127" s="54"/>
      <c r="I127" s="16">
        <f t="shared" si="19"/>
        <v>3</v>
      </c>
      <c r="J127" s="16"/>
      <c r="K127" s="55">
        <v>3</v>
      </c>
      <c r="L127" s="56"/>
      <c r="M127" s="16">
        <f t="shared" si="20"/>
        <v>0</v>
      </c>
      <c r="N127" s="55">
        <v>0</v>
      </c>
      <c r="O127" s="56"/>
      <c r="P127" s="54">
        <f t="shared" si="21"/>
        <v>6</v>
      </c>
      <c r="Q127" s="55">
        <v>6</v>
      </c>
      <c r="R127" s="56"/>
      <c r="S127" s="37">
        <f t="shared" si="22"/>
        <v>2</v>
      </c>
      <c r="T127" s="55">
        <v>2</v>
      </c>
      <c r="U127" s="56"/>
    </row>
    <row r="128" spans="1:21" x14ac:dyDescent="0.2">
      <c r="A128" s="37">
        <v>2000</v>
      </c>
      <c r="B128" s="53">
        <f t="shared" si="23"/>
        <v>210</v>
      </c>
      <c r="C128" s="54"/>
      <c r="D128" s="16">
        <f t="shared" si="18"/>
        <v>0</v>
      </c>
      <c r="E128" s="16"/>
      <c r="F128" s="55">
        <v>0</v>
      </c>
      <c r="G128" s="56"/>
      <c r="H128" s="54"/>
      <c r="I128" s="16">
        <f t="shared" si="19"/>
        <v>0</v>
      </c>
      <c r="J128" s="16"/>
      <c r="K128" s="55">
        <v>0</v>
      </c>
      <c r="L128" s="56"/>
      <c r="M128" s="16">
        <f t="shared" si="20"/>
        <v>0</v>
      </c>
      <c r="N128" s="55">
        <v>0</v>
      </c>
      <c r="O128" s="56"/>
      <c r="P128" s="54">
        <f t="shared" si="21"/>
        <v>1</v>
      </c>
      <c r="Q128" s="55">
        <v>1</v>
      </c>
      <c r="R128" s="56"/>
      <c r="S128" s="37">
        <f t="shared" si="22"/>
        <v>-1</v>
      </c>
      <c r="T128" s="55">
        <v>-1</v>
      </c>
      <c r="U128" s="56"/>
    </row>
    <row r="129" spans="1:21" x14ac:dyDescent="0.2">
      <c r="A129" s="37">
        <v>2000</v>
      </c>
      <c r="B129" s="53">
        <f t="shared" si="23"/>
        <v>211</v>
      </c>
      <c r="C129" s="54"/>
      <c r="D129" s="16">
        <f t="shared" si="18"/>
        <v>1</v>
      </c>
      <c r="E129" s="16"/>
      <c r="F129" s="55">
        <v>1</v>
      </c>
      <c r="G129" s="56"/>
      <c r="H129" s="54"/>
      <c r="I129" s="16">
        <f t="shared" si="19"/>
        <v>2</v>
      </c>
      <c r="J129" s="16"/>
      <c r="K129" s="55">
        <v>2</v>
      </c>
      <c r="L129" s="56"/>
      <c r="M129" s="16">
        <f t="shared" si="20"/>
        <v>0</v>
      </c>
      <c r="N129" s="55">
        <v>0</v>
      </c>
      <c r="O129" s="56"/>
      <c r="P129" s="54">
        <f t="shared" si="21"/>
        <v>6</v>
      </c>
      <c r="Q129" s="55">
        <v>6</v>
      </c>
      <c r="R129" s="56"/>
      <c r="S129" s="37">
        <f t="shared" si="22"/>
        <v>3</v>
      </c>
      <c r="T129" s="55">
        <v>3</v>
      </c>
      <c r="U129" s="56"/>
    </row>
    <row r="130" spans="1:21" x14ac:dyDescent="0.2">
      <c r="A130" s="37">
        <v>2000</v>
      </c>
      <c r="B130" s="53">
        <f t="shared" si="23"/>
        <v>212</v>
      </c>
      <c r="C130" s="54"/>
      <c r="D130" s="16">
        <f t="shared" si="18"/>
        <v>0</v>
      </c>
      <c r="E130" s="16"/>
      <c r="F130" s="55">
        <v>0</v>
      </c>
      <c r="G130" s="56"/>
      <c r="H130" s="54"/>
      <c r="I130" s="16">
        <f t="shared" si="19"/>
        <v>1</v>
      </c>
      <c r="J130" s="16"/>
      <c r="K130" s="55">
        <v>1</v>
      </c>
      <c r="L130" s="56"/>
      <c r="M130" s="16">
        <f t="shared" si="20"/>
        <v>0</v>
      </c>
      <c r="N130" s="55">
        <v>0</v>
      </c>
      <c r="O130" s="56"/>
      <c r="P130" s="54">
        <f t="shared" si="21"/>
        <v>2</v>
      </c>
      <c r="Q130" s="55">
        <v>2</v>
      </c>
      <c r="R130" s="56"/>
      <c r="S130" s="37">
        <f t="shared" si="22"/>
        <v>1</v>
      </c>
      <c r="T130" s="55">
        <v>1</v>
      </c>
      <c r="U130" s="56"/>
    </row>
    <row r="131" spans="1:21" ht="13.5" thickBot="1" x14ac:dyDescent="0.25">
      <c r="A131" s="37">
        <v>2000</v>
      </c>
      <c r="B131" s="53">
        <f t="shared" si="23"/>
        <v>213</v>
      </c>
      <c r="C131" s="71"/>
      <c r="D131" s="61">
        <f t="shared" si="18"/>
        <v>0</v>
      </c>
      <c r="E131" s="61"/>
      <c r="F131" s="59">
        <v>0</v>
      </c>
      <c r="G131" s="60"/>
      <c r="H131" s="71"/>
      <c r="I131" s="61">
        <f t="shared" si="19"/>
        <v>0</v>
      </c>
      <c r="J131" s="61"/>
      <c r="K131" s="59">
        <v>0</v>
      </c>
      <c r="L131" s="60"/>
      <c r="M131" s="61">
        <f t="shared" si="20"/>
        <v>0</v>
      </c>
      <c r="N131" s="59">
        <v>0</v>
      </c>
      <c r="O131" s="60"/>
      <c r="P131" s="71">
        <f t="shared" si="21"/>
        <v>0</v>
      </c>
      <c r="Q131" s="59">
        <v>0</v>
      </c>
      <c r="R131" s="60"/>
      <c r="S131" s="85">
        <f t="shared" si="22"/>
        <v>0</v>
      </c>
      <c r="T131" s="59">
        <v>0</v>
      </c>
      <c r="U131" s="60"/>
    </row>
    <row r="132" spans="1:21" ht="13.5" thickTop="1" x14ac:dyDescent="0.2">
      <c r="A132" s="37">
        <v>2000</v>
      </c>
      <c r="B132" s="53">
        <v>214</v>
      </c>
      <c r="C132" s="54"/>
      <c r="D132" s="16">
        <f t="shared" ref="D132:D147" si="24">F132+G132</f>
        <v>0</v>
      </c>
      <c r="E132" s="16"/>
      <c r="F132" s="55">
        <v>0</v>
      </c>
      <c r="G132" s="56"/>
      <c r="H132" s="63"/>
      <c r="I132" s="63"/>
      <c r="J132" s="16">
        <f t="shared" ref="J132:J162" si="25">SUM(K132:L132)</f>
        <v>1</v>
      </c>
      <c r="K132" s="55">
        <v>1</v>
      </c>
      <c r="L132" s="56"/>
      <c r="M132" s="16">
        <f t="shared" ref="M132:M162" si="26">N132+O132</f>
        <v>0</v>
      </c>
      <c r="N132" s="55"/>
      <c r="O132" s="56"/>
      <c r="P132" s="62">
        <f t="shared" ref="P132:P162" si="27">SUM(Q132:R132)</f>
        <v>1</v>
      </c>
      <c r="Q132" s="55">
        <v>1</v>
      </c>
      <c r="R132" s="56"/>
      <c r="S132" s="16">
        <f t="shared" ref="S132:S162" si="28">T132+U132</f>
        <v>1</v>
      </c>
      <c r="T132" s="55">
        <v>1</v>
      </c>
      <c r="U132" s="56"/>
    </row>
    <row r="133" spans="1:21" x14ac:dyDescent="0.2">
      <c r="A133" s="37">
        <v>2000</v>
      </c>
      <c r="B133" s="53">
        <f t="shared" ref="B133:B162" si="29">B132+1</f>
        <v>215</v>
      </c>
      <c r="C133" s="54"/>
      <c r="D133" s="16">
        <f t="shared" si="24"/>
        <v>0</v>
      </c>
      <c r="E133" s="16"/>
      <c r="F133" s="55">
        <v>0</v>
      </c>
      <c r="G133" s="56"/>
      <c r="H133" s="63"/>
      <c r="I133" s="63"/>
      <c r="J133" s="16">
        <f t="shared" si="25"/>
        <v>0</v>
      </c>
      <c r="K133" s="55">
        <v>0</v>
      </c>
      <c r="L133" s="56"/>
      <c r="M133" s="16">
        <f t="shared" si="26"/>
        <v>0</v>
      </c>
      <c r="N133" s="55"/>
      <c r="O133" s="56"/>
      <c r="P133" s="62">
        <f t="shared" si="27"/>
        <v>0</v>
      </c>
      <c r="Q133" s="55">
        <v>0</v>
      </c>
      <c r="R133" s="56"/>
      <c r="S133" s="16">
        <f t="shared" si="28"/>
        <v>0</v>
      </c>
      <c r="T133" s="55">
        <v>0</v>
      </c>
      <c r="U133" s="56"/>
    </row>
    <row r="134" spans="1:21" x14ac:dyDescent="0.2">
      <c r="A134" s="37">
        <v>2000</v>
      </c>
      <c r="B134" s="53">
        <f t="shared" si="29"/>
        <v>216</v>
      </c>
      <c r="C134" s="54"/>
      <c r="D134" s="16">
        <f t="shared" si="24"/>
        <v>0</v>
      </c>
      <c r="E134" s="16"/>
      <c r="F134" s="55">
        <v>0</v>
      </c>
      <c r="G134" s="56"/>
      <c r="H134" s="63"/>
      <c r="I134" s="63"/>
      <c r="J134" s="16">
        <f t="shared" si="25"/>
        <v>0</v>
      </c>
      <c r="K134" s="55">
        <v>0</v>
      </c>
      <c r="L134" s="56"/>
      <c r="M134" s="16">
        <f t="shared" si="26"/>
        <v>0</v>
      </c>
      <c r="N134" s="55"/>
      <c r="O134" s="56"/>
      <c r="P134" s="62">
        <f t="shared" si="27"/>
        <v>3</v>
      </c>
      <c r="Q134" s="55">
        <v>3</v>
      </c>
      <c r="R134" s="56"/>
      <c r="S134" s="16">
        <f t="shared" si="28"/>
        <v>1</v>
      </c>
      <c r="T134" s="55">
        <v>1</v>
      </c>
      <c r="U134" s="56"/>
    </row>
    <row r="135" spans="1:21" x14ac:dyDescent="0.2">
      <c r="A135" s="37">
        <v>2000</v>
      </c>
      <c r="B135" s="53">
        <f t="shared" si="29"/>
        <v>217</v>
      </c>
      <c r="C135" s="54"/>
      <c r="D135" s="16">
        <f t="shared" si="24"/>
        <v>0</v>
      </c>
      <c r="E135" s="16"/>
      <c r="F135" s="55">
        <v>0</v>
      </c>
      <c r="G135" s="56"/>
      <c r="H135" s="63"/>
      <c r="I135" s="63"/>
      <c r="J135" s="16">
        <f t="shared" si="25"/>
        <v>0</v>
      </c>
      <c r="K135" s="55">
        <v>0</v>
      </c>
      <c r="L135" s="56"/>
      <c r="M135" s="16">
        <f t="shared" si="26"/>
        <v>0</v>
      </c>
      <c r="N135" s="55"/>
      <c r="O135" s="56"/>
      <c r="P135" s="62">
        <f t="shared" si="27"/>
        <v>3</v>
      </c>
      <c r="Q135" s="55">
        <v>3</v>
      </c>
      <c r="R135" s="56"/>
      <c r="S135" s="16">
        <f t="shared" si="28"/>
        <v>2</v>
      </c>
      <c r="T135" s="55">
        <v>2</v>
      </c>
      <c r="U135" s="56"/>
    </row>
    <row r="136" spans="1:21" x14ac:dyDescent="0.2">
      <c r="A136" s="37">
        <v>2000</v>
      </c>
      <c r="B136" s="48">
        <f t="shared" si="29"/>
        <v>218</v>
      </c>
      <c r="C136" s="49"/>
      <c r="D136" s="50">
        <f t="shared" si="24"/>
        <v>0</v>
      </c>
      <c r="E136" s="50"/>
      <c r="F136" s="51">
        <v>0</v>
      </c>
      <c r="G136" s="52"/>
      <c r="H136" s="50"/>
      <c r="I136" s="50"/>
      <c r="J136" s="50">
        <f t="shared" si="25"/>
        <v>0</v>
      </c>
      <c r="K136" s="51">
        <v>0</v>
      </c>
      <c r="L136" s="52"/>
      <c r="M136" s="50">
        <f t="shared" si="26"/>
        <v>0</v>
      </c>
      <c r="N136" s="51"/>
      <c r="O136" s="52"/>
      <c r="P136" s="82">
        <f t="shared" si="27"/>
        <v>0</v>
      </c>
      <c r="Q136" s="51">
        <v>0</v>
      </c>
      <c r="R136" s="52"/>
      <c r="S136" s="50">
        <f t="shared" si="28"/>
        <v>0</v>
      </c>
      <c r="T136" s="51">
        <v>0</v>
      </c>
      <c r="U136" s="52"/>
    </row>
    <row r="137" spans="1:21" x14ac:dyDescent="0.2">
      <c r="A137" s="37">
        <v>2000</v>
      </c>
      <c r="B137" s="53">
        <f t="shared" si="29"/>
        <v>219</v>
      </c>
      <c r="C137" s="54"/>
      <c r="D137" s="16">
        <f t="shared" si="24"/>
        <v>0</v>
      </c>
      <c r="E137" s="16"/>
      <c r="F137" s="55">
        <v>0</v>
      </c>
      <c r="G137" s="56"/>
      <c r="H137" s="63"/>
      <c r="I137" s="63"/>
      <c r="J137" s="16">
        <f t="shared" si="25"/>
        <v>1</v>
      </c>
      <c r="K137" s="55">
        <v>1</v>
      </c>
      <c r="L137" s="56"/>
      <c r="M137" s="16">
        <f t="shared" si="26"/>
        <v>0</v>
      </c>
      <c r="N137" s="55"/>
      <c r="O137" s="56"/>
      <c r="P137" s="62">
        <f t="shared" si="27"/>
        <v>3</v>
      </c>
      <c r="Q137" s="55">
        <v>3</v>
      </c>
      <c r="R137" s="56"/>
      <c r="S137" s="16">
        <f t="shared" si="28"/>
        <v>3</v>
      </c>
      <c r="T137" s="55">
        <v>3</v>
      </c>
      <c r="U137" s="56"/>
    </row>
    <row r="138" spans="1:21" x14ac:dyDescent="0.2">
      <c r="A138" s="37">
        <v>2000</v>
      </c>
      <c r="B138" s="53">
        <f t="shared" si="29"/>
        <v>220</v>
      </c>
      <c r="C138" s="54"/>
      <c r="D138" s="16">
        <f t="shared" si="24"/>
        <v>0</v>
      </c>
      <c r="E138" s="16"/>
      <c r="F138" s="55">
        <v>0</v>
      </c>
      <c r="G138" s="56"/>
      <c r="H138" s="63"/>
      <c r="I138" s="63"/>
      <c r="J138" s="16">
        <f t="shared" si="25"/>
        <v>0</v>
      </c>
      <c r="K138" s="55">
        <v>0</v>
      </c>
      <c r="L138" s="56"/>
      <c r="M138" s="16">
        <f t="shared" si="26"/>
        <v>0</v>
      </c>
      <c r="N138" s="55"/>
      <c r="O138" s="56"/>
      <c r="P138" s="62">
        <f t="shared" si="27"/>
        <v>5</v>
      </c>
      <c r="Q138" s="55">
        <v>5</v>
      </c>
      <c r="R138" s="56"/>
      <c r="S138" s="16">
        <f t="shared" si="28"/>
        <v>1</v>
      </c>
      <c r="T138" s="55">
        <v>1</v>
      </c>
      <c r="U138" s="56"/>
    </row>
    <row r="139" spans="1:21" s="90" customFormat="1" x14ac:dyDescent="0.2">
      <c r="A139" s="37">
        <v>2000</v>
      </c>
      <c r="B139" s="87">
        <f t="shared" si="29"/>
        <v>221</v>
      </c>
      <c r="C139" s="88"/>
      <c r="D139" s="89">
        <f t="shared" si="24"/>
        <v>0</v>
      </c>
      <c r="E139" s="89"/>
      <c r="F139" s="91">
        <v>0</v>
      </c>
      <c r="G139" s="92"/>
      <c r="H139" s="101"/>
      <c r="I139" s="101"/>
      <c r="J139" s="89">
        <f t="shared" si="25"/>
        <v>0</v>
      </c>
      <c r="K139" s="91">
        <v>0</v>
      </c>
      <c r="L139" s="92"/>
      <c r="M139" s="89">
        <f t="shared" si="26"/>
        <v>0</v>
      </c>
      <c r="N139" s="91"/>
      <c r="O139" s="92"/>
      <c r="P139" s="93">
        <f t="shared" si="27"/>
        <v>0</v>
      </c>
      <c r="Q139" s="91">
        <v>0</v>
      </c>
      <c r="R139" s="92"/>
      <c r="S139" s="89">
        <f t="shared" si="28"/>
        <v>0</v>
      </c>
      <c r="T139" s="91">
        <v>0</v>
      </c>
      <c r="U139" s="92"/>
    </row>
    <row r="140" spans="1:21" x14ac:dyDescent="0.2">
      <c r="A140" s="37">
        <v>2000</v>
      </c>
      <c r="B140" s="53">
        <f t="shared" si="29"/>
        <v>222</v>
      </c>
      <c r="C140" s="54"/>
      <c r="D140" s="16">
        <f t="shared" si="24"/>
        <v>0</v>
      </c>
      <c r="E140" s="16"/>
      <c r="F140" s="55">
        <v>0</v>
      </c>
      <c r="G140" s="56"/>
      <c r="H140" s="63"/>
      <c r="I140" s="63"/>
      <c r="J140" s="16">
        <f t="shared" si="25"/>
        <v>0</v>
      </c>
      <c r="K140" s="55">
        <v>0</v>
      </c>
      <c r="L140" s="56"/>
      <c r="M140" s="16">
        <f t="shared" si="26"/>
        <v>0</v>
      </c>
      <c r="N140" s="55"/>
      <c r="O140" s="56"/>
      <c r="P140" s="62">
        <f t="shared" si="27"/>
        <v>0</v>
      </c>
      <c r="Q140" s="55">
        <v>0</v>
      </c>
      <c r="R140" s="56"/>
      <c r="S140" s="16">
        <f t="shared" si="28"/>
        <v>0</v>
      </c>
      <c r="T140" s="55">
        <v>0</v>
      </c>
      <c r="U140" s="56"/>
    </row>
    <row r="141" spans="1:21" x14ac:dyDescent="0.2">
      <c r="A141" s="37">
        <v>2000</v>
      </c>
      <c r="B141" s="48">
        <f t="shared" si="29"/>
        <v>223</v>
      </c>
      <c r="C141" s="49"/>
      <c r="D141" s="50">
        <f t="shared" si="24"/>
        <v>0</v>
      </c>
      <c r="E141" s="50"/>
      <c r="F141" s="51">
        <v>0</v>
      </c>
      <c r="G141" s="52"/>
      <c r="H141" s="50"/>
      <c r="I141" s="50"/>
      <c r="J141" s="50">
        <f t="shared" si="25"/>
        <v>0</v>
      </c>
      <c r="K141" s="51">
        <v>0</v>
      </c>
      <c r="L141" s="52"/>
      <c r="M141" s="50">
        <f t="shared" si="26"/>
        <v>0</v>
      </c>
      <c r="N141" s="51"/>
      <c r="O141" s="52"/>
      <c r="P141" s="82">
        <f t="shared" si="27"/>
        <v>1</v>
      </c>
      <c r="Q141" s="51">
        <v>1</v>
      </c>
      <c r="R141" s="52"/>
      <c r="S141" s="50">
        <f t="shared" si="28"/>
        <v>1</v>
      </c>
      <c r="T141" s="51">
        <v>1</v>
      </c>
      <c r="U141" s="52"/>
    </row>
    <row r="142" spans="1:21" x14ac:dyDescent="0.2">
      <c r="A142" s="37">
        <v>2000</v>
      </c>
      <c r="B142" s="53">
        <f t="shared" si="29"/>
        <v>224</v>
      </c>
      <c r="C142" s="54"/>
      <c r="D142" s="16">
        <f t="shared" si="24"/>
        <v>1</v>
      </c>
      <c r="E142" s="16"/>
      <c r="F142" s="55">
        <v>1</v>
      </c>
      <c r="G142" s="56"/>
      <c r="H142" s="63"/>
      <c r="I142" s="63"/>
      <c r="J142" s="16">
        <f t="shared" si="25"/>
        <v>0</v>
      </c>
      <c r="K142" s="55">
        <v>0</v>
      </c>
      <c r="L142" s="56"/>
      <c r="M142" s="16">
        <f t="shared" si="26"/>
        <v>0</v>
      </c>
      <c r="N142" s="55"/>
      <c r="O142" s="56"/>
      <c r="P142" s="62">
        <f t="shared" si="27"/>
        <v>2</v>
      </c>
      <c r="Q142" s="55">
        <v>2</v>
      </c>
      <c r="R142" s="56"/>
      <c r="S142" s="16">
        <f t="shared" si="28"/>
        <v>0</v>
      </c>
      <c r="T142" s="55">
        <v>0</v>
      </c>
      <c r="U142" s="56"/>
    </row>
    <row r="143" spans="1:21" x14ac:dyDescent="0.2">
      <c r="A143" s="37">
        <v>2000</v>
      </c>
      <c r="B143" s="53">
        <f t="shared" si="29"/>
        <v>225</v>
      </c>
      <c r="C143" s="54"/>
      <c r="D143" s="16">
        <f t="shared" si="24"/>
        <v>0</v>
      </c>
      <c r="E143" s="16"/>
      <c r="F143" s="55">
        <v>0</v>
      </c>
      <c r="G143" s="56"/>
      <c r="H143" s="63"/>
      <c r="I143" s="63"/>
      <c r="J143" s="16">
        <f t="shared" si="25"/>
        <v>0</v>
      </c>
      <c r="K143" s="55">
        <v>0</v>
      </c>
      <c r="L143" s="56"/>
      <c r="M143" s="16">
        <f t="shared" si="26"/>
        <v>0</v>
      </c>
      <c r="N143" s="55"/>
      <c r="O143" s="56"/>
      <c r="P143" s="62">
        <f t="shared" si="27"/>
        <v>-1</v>
      </c>
      <c r="Q143" s="55">
        <v>-1</v>
      </c>
      <c r="R143" s="56"/>
      <c r="S143" s="16">
        <f t="shared" si="28"/>
        <v>0</v>
      </c>
      <c r="T143" s="55">
        <v>0</v>
      </c>
      <c r="U143" s="56"/>
    </row>
    <row r="144" spans="1:21" x14ac:dyDescent="0.2">
      <c r="A144" s="37">
        <v>2000</v>
      </c>
      <c r="B144" s="53">
        <f t="shared" si="29"/>
        <v>226</v>
      </c>
      <c r="C144" s="54"/>
      <c r="D144" s="16">
        <f t="shared" si="24"/>
        <v>0</v>
      </c>
      <c r="E144" s="16"/>
      <c r="F144" s="55">
        <v>0</v>
      </c>
      <c r="G144" s="56"/>
      <c r="H144" s="63"/>
      <c r="I144" s="63"/>
      <c r="J144" s="16">
        <f t="shared" si="25"/>
        <v>0</v>
      </c>
      <c r="K144" s="55">
        <v>0</v>
      </c>
      <c r="L144" s="56"/>
      <c r="M144" s="16">
        <f t="shared" si="26"/>
        <v>0</v>
      </c>
      <c r="N144" s="55"/>
      <c r="O144" s="56"/>
      <c r="P144" s="62">
        <f t="shared" si="27"/>
        <v>5</v>
      </c>
      <c r="Q144" s="55">
        <v>5</v>
      </c>
      <c r="R144" s="56"/>
      <c r="S144" s="16">
        <f t="shared" si="28"/>
        <v>0</v>
      </c>
      <c r="T144" s="55">
        <v>0</v>
      </c>
      <c r="U144" s="56"/>
    </row>
    <row r="145" spans="1:21" x14ac:dyDescent="0.2">
      <c r="A145" s="37">
        <v>2000</v>
      </c>
      <c r="B145" s="53">
        <f t="shared" si="29"/>
        <v>227</v>
      </c>
      <c r="C145" s="54"/>
      <c r="D145" s="16">
        <f t="shared" si="24"/>
        <v>0</v>
      </c>
      <c r="E145" s="16"/>
      <c r="F145" s="55">
        <v>0</v>
      </c>
      <c r="G145" s="56"/>
      <c r="H145" s="63"/>
      <c r="I145" s="63"/>
      <c r="J145" s="16">
        <f t="shared" si="25"/>
        <v>0</v>
      </c>
      <c r="K145" s="55">
        <v>0</v>
      </c>
      <c r="L145" s="56"/>
      <c r="M145" s="16">
        <f t="shared" si="26"/>
        <v>0</v>
      </c>
      <c r="N145" s="55"/>
      <c r="O145" s="56"/>
      <c r="P145" s="62">
        <f t="shared" si="27"/>
        <v>-1</v>
      </c>
      <c r="Q145" s="55">
        <v>-1</v>
      </c>
      <c r="R145" s="56"/>
      <c r="S145" s="16">
        <f t="shared" si="28"/>
        <v>-1</v>
      </c>
      <c r="T145" s="55">
        <v>-1</v>
      </c>
      <c r="U145" s="56"/>
    </row>
    <row r="146" spans="1:21" x14ac:dyDescent="0.2">
      <c r="A146" s="37">
        <v>2000</v>
      </c>
      <c r="B146" s="48">
        <f t="shared" si="29"/>
        <v>228</v>
      </c>
      <c r="C146" s="49"/>
      <c r="D146" s="50">
        <f t="shared" si="24"/>
        <v>-1</v>
      </c>
      <c r="E146" s="50"/>
      <c r="F146" s="51">
        <v>-1</v>
      </c>
      <c r="G146" s="52"/>
      <c r="H146" s="50"/>
      <c r="I146" s="50"/>
      <c r="J146" s="50">
        <f t="shared" si="25"/>
        <v>0</v>
      </c>
      <c r="K146" s="51">
        <v>0</v>
      </c>
      <c r="L146" s="52"/>
      <c r="M146" s="50">
        <f t="shared" si="26"/>
        <v>0</v>
      </c>
      <c r="N146" s="51"/>
      <c r="O146" s="52"/>
      <c r="P146" s="82">
        <f t="shared" si="27"/>
        <v>-1</v>
      </c>
      <c r="Q146" s="51">
        <v>-1</v>
      </c>
      <c r="R146" s="52"/>
      <c r="S146" s="50">
        <f t="shared" si="28"/>
        <v>0</v>
      </c>
      <c r="T146" s="51">
        <v>0</v>
      </c>
      <c r="U146" s="52"/>
    </row>
    <row r="147" spans="1:21" x14ac:dyDescent="0.2">
      <c r="A147" s="37">
        <v>2000</v>
      </c>
      <c r="B147" s="53">
        <f t="shared" si="29"/>
        <v>229</v>
      </c>
      <c r="C147" s="54"/>
      <c r="D147" s="16">
        <f t="shared" si="24"/>
        <v>0</v>
      </c>
      <c r="E147" s="16"/>
      <c r="F147" s="55">
        <v>0</v>
      </c>
      <c r="G147" s="56"/>
      <c r="H147" s="63"/>
      <c r="I147" s="63"/>
      <c r="J147" s="16">
        <f t="shared" si="25"/>
        <v>0</v>
      </c>
      <c r="K147" s="55">
        <v>0</v>
      </c>
      <c r="L147" s="56"/>
      <c r="M147" s="16">
        <f t="shared" si="26"/>
        <v>0</v>
      </c>
      <c r="N147" s="55"/>
      <c r="O147" s="56"/>
      <c r="P147" s="62">
        <f t="shared" si="27"/>
        <v>0</v>
      </c>
      <c r="Q147" s="55">
        <v>0</v>
      </c>
      <c r="R147" s="56"/>
      <c r="S147" s="16">
        <f t="shared" si="28"/>
        <v>0</v>
      </c>
      <c r="T147" s="55">
        <v>0</v>
      </c>
      <c r="U147" s="56"/>
    </row>
    <row r="148" spans="1:21" x14ac:dyDescent="0.2">
      <c r="A148" s="37">
        <v>2000</v>
      </c>
      <c r="B148" s="53">
        <f t="shared" si="29"/>
        <v>230</v>
      </c>
      <c r="C148" s="54"/>
      <c r="D148" s="16">
        <f>F148+G148</f>
        <v>0</v>
      </c>
      <c r="E148" s="16"/>
      <c r="F148" s="55">
        <v>0</v>
      </c>
      <c r="G148" s="56"/>
      <c r="H148" s="63"/>
      <c r="I148" s="63"/>
      <c r="J148" s="16">
        <f t="shared" si="25"/>
        <v>0</v>
      </c>
      <c r="K148" s="55">
        <v>0</v>
      </c>
      <c r="L148" s="56"/>
      <c r="M148" s="16">
        <f t="shared" si="26"/>
        <v>0</v>
      </c>
      <c r="N148" s="55"/>
      <c r="O148" s="56"/>
      <c r="P148" s="62">
        <f t="shared" si="27"/>
        <v>1</v>
      </c>
      <c r="Q148" s="55">
        <v>1</v>
      </c>
      <c r="R148" s="56"/>
      <c r="S148" s="16">
        <f t="shared" si="28"/>
        <v>1</v>
      </c>
      <c r="T148" s="55">
        <v>1</v>
      </c>
      <c r="U148" s="56"/>
    </row>
    <row r="149" spans="1:21" x14ac:dyDescent="0.2">
      <c r="A149" s="37">
        <v>2000</v>
      </c>
      <c r="B149" s="53">
        <f t="shared" si="29"/>
        <v>231</v>
      </c>
      <c r="C149" s="54"/>
      <c r="D149" s="16"/>
      <c r="E149" s="16">
        <f t="shared" ref="E149:E162" si="30">F149+G149</f>
        <v>1</v>
      </c>
      <c r="F149" s="55">
        <v>1</v>
      </c>
      <c r="G149" s="56"/>
      <c r="H149" s="63"/>
      <c r="I149" s="63"/>
      <c r="J149" s="16">
        <f t="shared" si="25"/>
        <v>0</v>
      </c>
      <c r="K149" s="55">
        <v>0</v>
      </c>
      <c r="L149" s="56"/>
      <c r="M149" s="16">
        <f t="shared" si="26"/>
        <v>0</v>
      </c>
      <c r="N149" s="55"/>
      <c r="O149" s="56"/>
      <c r="P149" s="62">
        <f t="shared" si="27"/>
        <v>2</v>
      </c>
      <c r="Q149" s="55">
        <v>2</v>
      </c>
      <c r="R149" s="56"/>
      <c r="S149" s="16">
        <f t="shared" si="28"/>
        <v>0</v>
      </c>
      <c r="T149" s="55">
        <v>0</v>
      </c>
      <c r="U149" s="56"/>
    </row>
    <row r="150" spans="1:21" x14ac:dyDescent="0.2">
      <c r="A150" s="37">
        <v>2000</v>
      </c>
      <c r="B150" s="53">
        <f t="shared" si="29"/>
        <v>232</v>
      </c>
      <c r="C150" s="54"/>
      <c r="D150" s="16"/>
      <c r="E150" s="16">
        <f t="shared" si="30"/>
        <v>0</v>
      </c>
      <c r="F150" s="55">
        <v>0</v>
      </c>
      <c r="G150" s="56"/>
      <c r="H150" s="63"/>
      <c r="I150" s="63"/>
      <c r="J150" s="16">
        <f t="shared" si="25"/>
        <v>0</v>
      </c>
      <c r="K150" s="55">
        <v>0</v>
      </c>
      <c r="L150" s="56"/>
      <c r="M150" s="16">
        <f t="shared" si="26"/>
        <v>0</v>
      </c>
      <c r="N150" s="55"/>
      <c r="O150" s="56"/>
      <c r="P150" s="62">
        <f t="shared" si="27"/>
        <v>2</v>
      </c>
      <c r="Q150" s="55">
        <v>2</v>
      </c>
      <c r="R150" s="56"/>
      <c r="S150" s="16">
        <f t="shared" si="28"/>
        <v>0</v>
      </c>
      <c r="T150" s="55">
        <v>0</v>
      </c>
      <c r="U150" s="56"/>
    </row>
    <row r="151" spans="1:21" x14ac:dyDescent="0.2">
      <c r="A151" s="37">
        <v>2000</v>
      </c>
      <c r="B151" s="48">
        <f t="shared" si="29"/>
        <v>233</v>
      </c>
      <c r="C151" s="49"/>
      <c r="D151" s="50"/>
      <c r="E151" s="50">
        <f t="shared" si="30"/>
        <v>0</v>
      </c>
      <c r="F151" s="51">
        <v>0</v>
      </c>
      <c r="G151" s="52"/>
      <c r="H151" s="50"/>
      <c r="I151" s="50"/>
      <c r="J151" s="50">
        <f t="shared" si="25"/>
        <v>0</v>
      </c>
      <c r="K151" s="51">
        <v>0</v>
      </c>
      <c r="L151" s="52"/>
      <c r="M151" s="50">
        <f t="shared" si="26"/>
        <v>0</v>
      </c>
      <c r="N151" s="51"/>
      <c r="O151" s="52"/>
      <c r="P151" s="82">
        <f t="shared" si="27"/>
        <v>0</v>
      </c>
      <c r="Q151" s="51">
        <v>0</v>
      </c>
      <c r="R151" s="52"/>
      <c r="S151" s="50">
        <f t="shared" si="28"/>
        <v>0</v>
      </c>
      <c r="T151" s="51">
        <v>0</v>
      </c>
      <c r="U151" s="52"/>
    </row>
    <row r="152" spans="1:21" x14ac:dyDescent="0.2">
      <c r="A152" s="37">
        <v>2000</v>
      </c>
      <c r="B152" s="53">
        <f t="shared" si="29"/>
        <v>234</v>
      </c>
      <c r="C152" s="54"/>
      <c r="D152" s="16"/>
      <c r="E152" s="16">
        <f t="shared" si="30"/>
        <v>0</v>
      </c>
      <c r="F152" s="55">
        <v>0</v>
      </c>
      <c r="G152" s="56"/>
      <c r="H152" s="63"/>
      <c r="I152" s="63"/>
      <c r="J152" s="16">
        <f t="shared" si="25"/>
        <v>0</v>
      </c>
      <c r="K152" s="55">
        <v>0</v>
      </c>
      <c r="L152" s="56"/>
      <c r="M152" s="16">
        <f t="shared" si="26"/>
        <v>0</v>
      </c>
      <c r="N152" s="55"/>
      <c r="O152" s="56"/>
      <c r="P152" s="62">
        <f t="shared" si="27"/>
        <v>0</v>
      </c>
      <c r="Q152" s="55">
        <v>0</v>
      </c>
      <c r="R152" s="56"/>
      <c r="S152" s="16">
        <f t="shared" si="28"/>
        <v>0</v>
      </c>
      <c r="T152" s="55">
        <v>0</v>
      </c>
      <c r="U152" s="56"/>
    </row>
    <row r="153" spans="1:21" x14ac:dyDescent="0.2">
      <c r="A153" s="37">
        <v>2000</v>
      </c>
      <c r="B153" s="53">
        <f t="shared" si="29"/>
        <v>235</v>
      </c>
      <c r="C153" s="54"/>
      <c r="D153" s="16"/>
      <c r="E153" s="16">
        <f t="shared" si="30"/>
        <v>0</v>
      </c>
      <c r="F153" s="55">
        <v>0</v>
      </c>
      <c r="G153" s="56"/>
      <c r="H153" s="63"/>
      <c r="I153" s="63"/>
      <c r="J153" s="16">
        <f t="shared" si="25"/>
        <v>1</v>
      </c>
      <c r="K153" s="55">
        <v>1</v>
      </c>
      <c r="L153" s="56"/>
      <c r="M153" s="16">
        <f t="shared" si="26"/>
        <v>0</v>
      </c>
      <c r="N153" s="55"/>
      <c r="O153" s="56"/>
      <c r="P153" s="62">
        <f t="shared" si="27"/>
        <v>3</v>
      </c>
      <c r="Q153" s="55">
        <v>3</v>
      </c>
      <c r="R153" s="56"/>
      <c r="S153" s="16">
        <f t="shared" si="28"/>
        <v>1</v>
      </c>
      <c r="T153" s="55">
        <v>1</v>
      </c>
      <c r="U153" s="56"/>
    </row>
    <row r="154" spans="1:21" x14ac:dyDescent="0.2">
      <c r="A154" s="37">
        <v>2000</v>
      </c>
      <c r="B154" s="53">
        <f t="shared" si="29"/>
        <v>236</v>
      </c>
      <c r="C154" s="54"/>
      <c r="D154" s="16"/>
      <c r="E154" s="16">
        <f t="shared" si="30"/>
        <v>0</v>
      </c>
      <c r="F154" s="55">
        <v>0</v>
      </c>
      <c r="G154" s="56"/>
      <c r="H154" s="63"/>
      <c r="I154" s="63"/>
      <c r="J154" s="16">
        <f t="shared" si="25"/>
        <v>0</v>
      </c>
      <c r="K154" s="55">
        <v>0</v>
      </c>
      <c r="L154" s="56"/>
      <c r="M154" s="16">
        <f t="shared" si="26"/>
        <v>0</v>
      </c>
      <c r="N154" s="55"/>
      <c r="O154" s="56"/>
      <c r="P154" s="62">
        <f t="shared" si="27"/>
        <v>5</v>
      </c>
      <c r="Q154" s="55">
        <v>5</v>
      </c>
      <c r="R154" s="56"/>
      <c r="S154" s="16">
        <f t="shared" si="28"/>
        <v>0</v>
      </c>
      <c r="T154" s="55">
        <v>0</v>
      </c>
      <c r="U154" s="56"/>
    </row>
    <row r="155" spans="1:21" x14ac:dyDescent="0.2">
      <c r="A155" s="37">
        <v>2000</v>
      </c>
      <c r="B155" s="53">
        <f t="shared" si="29"/>
        <v>237</v>
      </c>
      <c r="C155" s="54"/>
      <c r="D155" s="16"/>
      <c r="E155" s="16">
        <f t="shared" si="30"/>
        <v>0</v>
      </c>
      <c r="F155" s="55">
        <v>0</v>
      </c>
      <c r="G155" s="56"/>
      <c r="H155" s="63"/>
      <c r="I155" s="63"/>
      <c r="J155" s="16">
        <f t="shared" si="25"/>
        <v>0</v>
      </c>
      <c r="K155" s="55">
        <v>0</v>
      </c>
      <c r="L155" s="56"/>
      <c r="M155" s="16">
        <f t="shared" si="26"/>
        <v>0</v>
      </c>
      <c r="N155" s="55"/>
      <c r="O155" s="56"/>
      <c r="P155" s="62">
        <f t="shared" si="27"/>
        <v>10</v>
      </c>
      <c r="Q155" s="55">
        <v>10</v>
      </c>
      <c r="R155" s="56"/>
      <c r="S155" s="16">
        <f t="shared" si="28"/>
        <v>4</v>
      </c>
      <c r="T155" s="55">
        <v>4</v>
      </c>
      <c r="U155" s="56"/>
    </row>
    <row r="156" spans="1:21" x14ac:dyDescent="0.2">
      <c r="A156" s="37">
        <v>2000</v>
      </c>
      <c r="B156" s="48">
        <f t="shared" si="29"/>
        <v>238</v>
      </c>
      <c r="C156" s="49"/>
      <c r="D156" s="50"/>
      <c r="E156" s="50">
        <f t="shared" si="30"/>
        <v>0</v>
      </c>
      <c r="F156" s="51">
        <v>0</v>
      </c>
      <c r="G156" s="52"/>
      <c r="H156" s="50"/>
      <c r="I156" s="50"/>
      <c r="J156" s="50">
        <f t="shared" si="25"/>
        <v>0</v>
      </c>
      <c r="K156" s="51">
        <v>0</v>
      </c>
      <c r="L156" s="52"/>
      <c r="M156" s="50">
        <f t="shared" si="26"/>
        <v>0</v>
      </c>
      <c r="N156" s="51"/>
      <c r="O156" s="52"/>
      <c r="P156" s="82">
        <f t="shared" si="27"/>
        <v>4</v>
      </c>
      <c r="Q156" s="51">
        <v>4</v>
      </c>
      <c r="R156" s="52"/>
      <c r="S156" s="50">
        <f t="shared" si="28"/>
        <v>1</v>
      </c>
      <c r="T156" s="51">
        <v>1</v>
      </c>
      <c r="U156" s="52"/>
    </row>
    <row r="157" spans="1:21" x14ac:dyDescent="0.2">
      <c r="A157" s="37">
        <v>2000</v>
      </c>
      <c r="B157" s="53">
        <f t="shared" si="29"/>
        <v>239</v>
      </c>
      <c r="C157" s="54"/>
      <c r="D157" s="16"/>
      <c r="E157" s="16">
        <f t="shared" si="30"/>
        <v>2</v>
      </c>
      <c r="F157" s="55">
        <v>2</v>
      </c>
      <c r="G157" s="56"/>
      <c r="H157" s="63"/>
      <c r="I157" s="63"/>
      <c r="J157" s="16">
        <f t="shared" si="25"/>
        <v>0</v>
      </c>
      <c r="K157" s="55">
        <v>0</v>
      </c>
      <c r="L157" s="56"/>
      <c r="M157" s="16">
        <f t="shared" si="26"/>
        <v>0</v>
      </c>
      <c r="N157" s="55"/>
      <c r="O157" s="56"/>
      <c r="P157" s="62">
        <f t="shared" si="27"/>
        <v>14</v>
      </c>
      <c r="Q157" s="55">
        <v>14</v>
      </c>
      <c r="R157" s="56"/>
      <c r="S157" s="16">
        <f t="shared" si="28"/>
        <v>4</v>
      </c>
      <c r="T157" s="55">
        <v>4</v>
      </c>
      <c r="U157" s="56"/>
    </row>
    <row r="158" spans="1:21" x14ac:dyDescent="0.2">
      <c r="A158" s="37">
        <v>2000</v>
      </c>
      <c r="B158" s="53">
        <f t="shared" si="29"/>
        <v>240</v>
      </c>
      <c r="C158" s="54"/>
      <c r="D158" s="16"/>
      <c r="E158" s="16">
        <f t="shared" si="30"/>
        <v>-1</v>
      </c>
      <c r="F158" s="55">
        <v>-1</v>
      </c>
      <c r="G158" s="56"/>
      <c r="H158" s="63"/>
      <c r="I158" s="63"/>
      <c r="J158" s="16">
        <f t="shared" si="25"/>
        <v>0</v>
      </c>
      <c r="K158" s="55">
        <v>0</v>
      </c>
      <c r="L158" s="56"/>
      <c r="M158" s="16">
        <f t="shared" si="26"/>
        <v>0</v>
      </c>
      <c r="N158" s="55"/>
      <c r="O158" s="56"/>
      <c r="P158" s="54">
        <f t="shared" si="27"/>
        <v>5</v>
      </c>
      <c r="Q158" s="55">
        <v>5</v>
      </c>
      <c r="R158" s="56"/>
      <c r="S158" s="37">
        <f t="shared" si="28"/>
        <v>1</v>
      </c>
      <c r="T158" s="55">
        <v>1</v>
      </c>
      <c r="U158" s="56"/>
    </row>
    <row r="159" spans="1:21" x14ac:dyDescent="0.2">
      <c r="A159" s="37">
        <v>2000</v>
      </c>
      <c r="B159" s="53">
        <f t="shared" si="29"/>
        <v>241</v>
      </c>
      <c r="C159" s="54"/>
      <c r="D159" s="16"/>
      <c r="E159" s="16">
        <f t="shared" si="30"/>
        <v>-1</v>
      </c>
      <c r="F159" s="55">
        <v>-1</v>
      </c>
      <c r="G159" s="56"/>
      <c r="H159" s="63"/>
      <c r="I159" s="63"/>
      <c r="J159" s="16">
        <f t="shared" si="25"/>
        <v>1</v>
      </c>
      <c r="K159" s="55">
        <v>1</v>
      </c>
      <c r="L159" s="56"/>
      <c r="M159" s="16">
        <f t="shared" si="26"/>
        <v>0</v>
      </c>
      <c r="N159" s="55"/>
      <c r="O159" s="56"/>
      <c r="P159" s="54">
        <f t="shared" si="27"/>
        <v>6</v>
      </c>
      <c r="Q159" s="55">
        <v>6</v>
      </c>
      <c r="R159" s="56"/>
      <c r="S159" s="37">
        <f t="shared" si="28"/>
        <v>0</v>
      </c>
      <c r="T159" s="55">
        <v>0</v>
      </c>
      <c r="U159" s="56"/>
    </row>
    <row r="160" spans="1:21" x14ac:dyDescent="0.2">
      <c r="A160" s="37">
        <v>2000</v>
      </c>
      <c r="B160" s="53">
        <f t="shared" si="29"/>
        <v>242</v>
      </c>
      <c r="C160" s="54"/>
      <c r="D160" s="16"/>
      <c r="E160" s="16">
        <f t="shared" si="30"/>
        <v>0</v>
      </c>
      <c r="F160" s="55">
        <v>0</v>
      </c>
      <c r="G160" s="56"/>
      <c r="H160" s="63"/>
      <c r="I160" s="63"/>
      <c r="J160" s="16">
        <f t="shared" si="25"/>
        <v>0</v>
      </c>
      <c r="K160" s="55">
        <v>0</v>
      </c>
      <c r="L160" s="56"/>
      <c r="M160" s="16">
        <f t="shared" si="26"/>
        <v>0</v>
      </c>
      <c r="N160" s="55"/>
      <c r="O160" s="56"/>
      <c r="P160" s="54">
        <f t="shared" si="27"/>
        <v>7</v>
      </c>
      <c r="Q160" s="55">
        <v>7</v>
      </c>
      <c r="R160" s="56"/>
      <c r="S160" s="37">
        <f t="shared" si="28"/>
        <v>4</v>
      </c>
      <c r="T160" s="55">
        <v>4</v>
      </c>
      <c r="U160" s="56"/>
    </row>
    <row r="161" spans="1:21" x14ac:dyDescent="0.2">
      <c r="A161" s="37">
        <v>2000</v>
      </c>
      <c r="B161" s="53">
        <f t="shared" si="29"/>
        <v>243</v>
      </c>
      <c r="C161" s="54"/>
      <c r="D161" s="16"/>
      <c r="E161" s="16">
        <f t="shared" si="30"/>
        <v>0</v>
      </c>
      <c r="F161" s="55">
        <v>0</v>
      </c>
      <c r="G161" s="56"/>
      <c r="H161" s="63"/>
      <c r="I161" s="63"/>
      <c r="J161" s="16">
        <f t="shared" si="25"/>
        <v>1</v>
      </c>
      <c r="K161" s="55">
        <v>1</v>
      </c>
      <c r="L161" s="56"/>
      <c r="M161" s="16">
        <f t="shared" si="26"/>
        <v>0</v>
      </c>
      <c r="N161" s="55"/>
      <c r="O161" s="56"/>
      <c r="P161" s="54">
        <f t="shared" si="27"/>
        <v>12</v>
      </c>
      <c r="Q161" s="55">
        <v>12</v>
      </c>
      <c r="R161" s="56"/>
      <c r="S161" s="37">
        <f t="shared" si="28"/>
        <v>2</v>
      </c>
      <c r="T161" s="55">
        <v>2</v>
      </c>
      <c r="U161" s="56"/>
    </row>
    <row r="162" spans="1:21" ht="13.5" thickBot="1" x14ac:dyDescent="0.25">
      <c r="A162" s="37">
        <v>2000</v>
      </c>
      <c r="B162" s="53">
        <f t="shared" si="29"/>
        <v>244</v>
      </c>
      <c r="C162" s="71"/>
      <c r="D162" s="61"/>
      <c r="E162" s="61">
        <f t="shared" si="30"/>
        <v>1</v>
      </c>
      <c r="F162" s="59">
        <v>1</v>
      </c>
      <c r="G162" s="60"/>
      <c r="H162" s="61"/>
      <c r="I162" s="61"/>
      <c r="J162" s="61">
        <f t="shared" si="25"/>
        <v>0</v>
      </c>
      <c r="K162" s="59">
        <v>0</v>
      </c>
      <c r="L162" s="60"/>
      <c r="M162" s="61">
        <f t="shared" si="26"/>
        <v>0</v>
      </c>
      <c r="N162" s="59"/>
      <c r="O162" s="60"/>
      <c r="P162" s="71">
        <f t="shared" si="27"/>
        <v>9</v>
      </c>
      <c r="Q162" s="59">
        <v>9</v>
      </c>
      <c r="R162" s="60"/>
      <c r="S162" s="85">
        <f t="shared" si="28"/>
        <v>3</v>
      </c>
      <c r="T162" s="59">
        <v>3</v>
      </c>
      <c r="U162" s="60"/>
    </row>
    <row r="163" spans="1:21" ht="13.5" thickTop="1" x14ac:dyDescent="0.2">
      <c r="A163" s="37">
        <v>2000</v>
      </c>
      <c r="B163" s="53">
        <f>214+31</f>
        <v>245</v>
      </c>
      <c r="C163" s="54"/>
      <c r="D163" s="16"/>
      <c r="E163" s="16">
        <f>SUM(F163:G163)</f>
        <v>-1</v>
      </c>
      <c r="F163" s="55">
        <v>-1</v>
      </c>
      <c r="G163" s="56"/>
      <c r="H163" s="63"/>
      <c r="I163" s="63"/>
      <c r="J163" s="16">
        <f>SUM(K163:L163)</f>
        <v>1</v>
      </c>
      <c r="K163" s="55">
        <v>1</v>
      </c>
      <c r="L163" s="56"/>
      <c r="M163" s="16">
        <f>SUM(N163:O163)</f>
        <v>0</v>
      </c>
      <c r="N163" s="55"/>
      <c r="O163" s="56"/>
      <c r="P163" s="16">
        <f>SUM(Q163:R163)</f>
        <v>16</v>
      </c>
      <c r="Q163" s="55">
        <v>16</v>
      </c>
      <c r="R163" s="56"/>
      <c r="S163" s="16">
        <f>SUM(T163:U163)</f>
        <v>6</v>
      </c>
      <c r="T163" s="55">
        <v>6</v>
      </c>
      <c r="U163" s="56"/>
    </row>
    <row r="164" spans="1:21" x14ac:dyDescent="0.2">
      <c r="A164" s="37">
        <v>2000</v>
      </c>
      <c r="B164" s="53">
        <f t="shared" ref="B164:B192" si="31">B163+1</f>
        <v>246</v>
      </c>
      <c r="C164" s="54"/>
      <c r="D164" s="16"/>
      <c r="E164" s="16">
        <f t="shared" ref="E164:E192" si="32">SUM(F164:G164)</f>
        <v>0</v>
      </c>
      <c r="F164" s="55">
        <v>0</v>
      </c>
      <c r="G164" s="56"/>
      <c r="H164" s="63"/>
      <c r="I164" s="63"/>
      <c r="J164" s="16">
        <f t="shared" ref="J164:J192" si="33">SUM(K164:L164)</f>
        <v>1</v>
      </c>
      <c r="K164" s="55">
        <v>1</v>
      </c>
      <c r="L164" s="56"/>
      <c r="M164" s="16">
        <f t="shared" ref="M164:M192" si="34">SUM(N164:O164)</f>
        <v>0</v>
      </c>
      <c r="N164" s="55"/>
      <c r="O164" s="56"/>
      <c r="P164" s="16">
        <f t="shared" ref="P164:P192" si="35">SUM(Q164:R164)</f>
        <v>15</v>
      </c>
      <c r="Q164" s="55">
        <v>15</v>
      </c>
      <c r="R164" s="56"/>
      <c r="S164" s="16">
        <f t="shared" ref="S164:S192" si="36">SUM(T164:U164)</f>
        <v>3</v>
      </c>
      <c r="T164" s="55">
        <v>3</v>
      </c>
      <c r="U164" s="56"/>
    </row>
    <row r="165" spans="1:21" x14ac:dyDescent="0.2">
      <c r="A165" s="37">
        <v>2000</v>
      </c>
      <c r="B165" s="53">
        <f t="shared" si="31"/>
        <v>247</v>
      </c>
      <c r="C165" s="54"/>
      <c r="D165" s="16"/>
      <c r="E165" s="16">
        <f t="shared" si="32"/>
        <v>0</v>
      </c>
      <c r="F165" s="55">
        <v>0</v>
      </c>
      <c r="G165" s="56"/>
      <c r="H165" s="63"/>
      <c r="I165" s="63"/>
      <c r="J165" s="16">
        <f t="shared" si="33"/>
        <v>0</v>
      </c>
      <c r="K165" s="55">
        <v>0</v>
      </c>
      <c r="L165" s="56"/>
      <c r="M165" s="16">
        <f t="shared" si="34"/>
        <v>0</v>
      </c>
      <c r="N165" s="55"/>
      <c r="O165" s="56"/>
      <c r="P165" s="16">
        <f t="shared" si="35"/>
        <v>17</v>
      </c>
      <c r="Q165" s="55">
        <v>17</v>
      </c>
      <c r="R165" s="56"/>
      <c r="S165" s="16">
        <f t="shared" si="36"/>
        <v>3</v>
      </c>
      <c r="T165" s="55">
        <v>3</v>
      </c>
      <c r="U165" s="56"/>
    </row>
    <row r="166" spans="1:21" x14ac:dyDescent="0.2">
      <c r="A166" s="37">
        <v>2000</v>
      </c>
      <c r="B166" s="53">
        <f t="shared" si="31"/>
        <v>248</v>
      </c>
      <c r="C166" s="54"/>
      <c r="D166" s="16"/>
      <c r="E166" s="16">
        <f t="shared" si="32"/>
        <v>1</v>
      </c>
      <c r="F166" s="55">
        <v>1</v>
      </c>
      <c r="G166" s="56"/>
      <c r="H166" s="63"/>
      <c r="I166" s="63"/>
      <c r="J166" s="16">
        <f t="shared" si="33"/>
        <v>2</v>
      </c>
      <c r="K166" s="55">
        <v>2</v>
      </c>
      <c r="L166" s="56"/>
      <c r="M166" s="16">
        <f t="shared" si="34"/>
        <v>0</v>
      </c>
      <c r="N166" s="55"/>
      <c r="O166" s="56"/>
      <c r="P166" s="16">
        <f t="shared" si="35"/>
        <v>26</v>
      </c>
      <c r="Q166" s="55">
        <v>26</v>
      </c>
      <c r="R166" s="56"/>
      <c r="S166" s="16">
        <f t="shared" si="36"/>
        <v>7</v>
      </c>
      <c r="T166" s="55">
        <v>7</v>
      </c>
      <c r="U166" s="56"/>
    </row>
    <row r="167" spans="1:21" x14ac:dyDescent="0.2">
      <c r="A167" s="37">
        <v>2000</v>
      </c>
      <c r="B167" s="48">
        <f t="shared" si="31"/>
        <v>249</v>
      </c>
      <c r="C167" s="49"/>
      <c r="D167" s="50"/>
      <c r="E167" s="50">
        <f t="shared" si="32"/>
        <v>3</v>
      </c>
      <c r="F167" s="51">
        <v>3</v>
      </c>
      <c r="G167" s="52"/>
      <c r="H167" s="50"/>
      <c r="I167" s="50"/>
      <c r="J167" s="50">
        <f t="shared" si="33"/>
        <v>0</v>
      </c>
      <c r="K167" s="51">
        <v>0</v>
      </c>
      <c r="L167" s="52"/>
      <c r="M167" s="50">
        <f t="shared" si="34"/>
        <v>0</v>
      </c>
      <c r="N167" s="51"/>
      <c r="O167" s="52"/>
      <c r="P167" s="50">
        <f t="shared" si="35"/>
        <v>28</v>
      </c>
      <c r="Q167" s="51">
        <v>28</v>
      </c>
      <c r="R167" s="52"/>
      <c r="S167" s="50">
        <f t="shared" si="36"/>
        <v>8</v>
      </c>
      <c r="T167" s="51">
        <v>8</v>
      </c>
      <c r="U167" s="52"/>
    </row>
    <row r="168" spans="1:21" x14ac:dyDescent="0.2">
      <c r="A168" s="37">
        <v>2000</v>
      </c>
      <c r="B168" s="53">
        <f t="shared" si="31"/>
        <v>250</v>
      </c>
      <c r="C168" s="54"/>
      <c r="D168" s="16"/>
      <c r="E168" s="16">
        <f t="shared" si="32"/>
        <v>0</v>
      </c>
      <c r="F168" s="55">
        <v>0</v>
      </c>
      <c r="G168" s="56"/>
      <c r="H168" s="63"/>
      <c r="I168" s="63"/>
      <c r="J168" s="16">
        <f t="shared" si="33"/>
        <v>0</v>
      </c>
      <c r="K168" s="55">
        <v>0</v>
      </c>
      <c r="L168" s="56"/>
      <c r="M168" s="16">
        <f t="shared" si="34"/>
        <v>0</v>
      </c>
      <c r="N168" s="55"/>
      <c r="O168" s="56"/>
      <c r="P168" s="16">
        <f t="shared" si="35"/>
        <v>41</v>
      </c>
      <c r="Q168" s="55">
        <v>41</v>
      </c>
      <c r="R168" s="56"/>
      <c r="S168" s="16">
        <f t="shared" si="36"/>
        <v>11</v>
      </c>
      <c r="T168" s="55">
        <v>11</v>
      </c>
      <c r="U168" s="56"/>
    </row>
    <row r="169" spans="1:21" x14ac:dyDescent="0.2">
      <c r="A169" s="37">
        <v>2000</v>
      </c>
      <c r="B169" s="53">
        <f t="shared" si="31"/>
        <v>251</v>
      </c>
      <c r="C169" s="54"/>
      <c r="D169" s="16"/>
      <c r="E169" s="16">
        <f t="shared" si="32"/>
        <v>0</v>
      </c>
      <c r="F169" s="55">
        <v>0</v>
      </c>
      <c r="G169" s="56"/>
      <c r="H169" s="63"/>
      <c r="I169" s="63"/>
      <c r="J169" s="16">
        <f t="shared" si="33"/>
        <v>1</v>
      </c>
      <c r="K169" s="55">
        <v>1</v>
      </c>
      <c r="L169" s="56"/>
      <c r="M169" s="16">
        <f t="shared" si="34"/>
        <v>0</v>
      </c>
      <c r="N169" s="55"/>
      <c r="O169" s="56"/>
      <c r="P169" s="16">
        <f t="shared" si="35"/>
        <v>36</v>
      </c>
      <c r="Q169" s="55">
        <v>36</v>
      </c>
      <c r="R169" s="56"/>
      <c r="S169" s="16">
        <f t="shared" si="36"/>
        <v>7</v>
      </c>
      <c r="T169" s="55">
        <v>7</v>
      </c>
      <c r="U169" s="56"/>
    </row>
    <row r="170" spans="1:21" x14ac:dyDescent="0.2">
      <c r="A170" s="37">
        <v>2000</v>
      </c>
      <c r="B170" s="53">
        <f t="shared" si="31"/>
        <v>252</v>
      </c>
      <c r="C170" s="54"/>
      <c r="D170" s="16"/>
      <c r="E170" s="16">
        <f t="shared" si="32"/>
        <v>0</v>
      </c>
      <c r="F170" s="55">
        <v>0</v>
      </c>
      <c r="G170" s="56"/>
      <c r="H170" s="63"/>
      <c r="I170" s="63"/>
      <c r="J170" s="16">
        <f t="shared" si="33"/>
        <v>1</v>
      </c>
      <c r="K170" s="55">
        <v>1</v>
      </c>
      <c r="L170" s="56"/>
      <c r="M170" s="16">
        <f t="shared" si="34"/>
        <v>0</v>
      </c>
      <c r="N170" s="55"/>
      <c r="O170" s="56"/>
      <c r="P170" s="16">
        <f t="shared" si="35"/>
        <v>53</v>
      </c>
      <c r="Q170" s="55">
        <v>53</v>
      </c>
      <c r="R170" s="56"/>
      <c r="S170" s="16">
        <f t="shared" si="36"/>
        <v>8</v>
      </c>
      <c r="T170" s="55">
        <v>8</v>
      </c>
      <c r="U170" s="56"/>
    </row>
    <row r="171" spans="1:21" x14ac:dyDescent="0.2">
      <c r="A171" s="37">
        <v>2000</v>
      </c>
      <c r="B171" s="53">
        <f t="shared" si="31"/>
        <v>253</v>
      </c>
      <c r="C171" s="54"/>
      <c r="D171" s="16"/>
      <c r="E171" s="16">
        <f t="shared" si="32"/>
        <v>1</v>
      </c>
      <c r="F171" s="55">
        <v>1</v>
      </c>
      <c r="G171" s="56"/>
      <c r="H171" s="63"/>
      <c r="I171" s="63"/>
      <c r="J171" s="16">
        <f t="shared" si="33"/>
        <v>1</v>
      </c>
      <c r="K171" s="55">
        <v>1</v>
      </c>
      <c r="L171" s="56"/>
      <c r="M171" s="16">
        <f t="shared" si="34"/>
        <v>0</v>
      </c>
      <c r="N171" s="55"/>
      <c r="O171" s="56"/>
      <c r="P171" s="16">
        <f t="shared" si="35"/>
        <v>35</v>
      </c>
      <c r="Q171" s="55">
        <v>35</v>
      </c>
      <c r="R171" s="56"/>
      <c r="S171" s="16">
        <f t="shared" si="36"/>
        <v>7</v>
      </c>
      <c r="T171" s="55">
        <v>7</v>
      </c>
      <c r="U171" s="56"/>
    </row>
    <row r="172" spans="1:21" x14ac:dyDescent="0.2">
      <c r="A172" s="37">
        <v>2000</v>
      </c>
      <c r="B172" s="48">
        <f t="shared" si="31"/>
        <v>254</v>
      </c>
      <c r="C172" s="49"/>
      <c r="D172" s="50"/>
      <c r="E172" s="50">
        <f t="shared" si="32"/>
        <v>0</v>
      </c>
      <c r="F172" s="51">
        <v>0</v>
      </c>
      <c r="G172" s="52"/>
      <c r="H172" s="50"/>
      <c r="I172" s="50"/>
      <c r="J172" s="50">
        <f t="shared" si="33"/>
        <v>3</v>
      </c>
      <c r="K172" s="51">
        <v>3</v>
      </c>
      <c r="L172" s="52"/>
      <c r="M172" s="50">
        <f t="shared" si="34"/>
        <v>0</v>
      </c>
      <c r="N172" s="51"/>
      <c r="O172" s="52"/>
      <c r="P172" s="50">
        <f t="shared" si="35"/>
        <v>55</v>
      </c>
      <c r="Q172" s="51">
        <v>55</v>
      </c>
      <c r="R172" s="52"/>
      <c r="S172" s="50">
        <f t="shared" si="36"/>
        <v>4</v>
      </c>
      <c r="T172" s="51">
        <v>4</v>
      </c>
      <c r="U172" s="52"/>
    </row>
    <row r="173" spans="1:21" x14ac:dyDescent="0.2">
      <c r="A173" s="37">
        <v>2000</v>
      </c>
      <c r="B173" s="53">
        <f t="shared" si="31"/>
        <v>255</v>
      </c>
      <c r="C173" s="54"/>
      <c r="D173" s="16"/>
      <c r="E173" s="16">
        <f t="shared" si="32"/>
        <v>0</v>
      </c>
      <c r="F173" s="55">
        <v>0</v>
      </c>
      <c r="G173" s="56"/>
      <c r="H173" s="63"/>
      <c r="I173" s="63"/>
      <c r="J173" s="16">
        <f t="shared" si="33"/>
        <v>0</v>
      </c>
      <c r="K173" s="55">
        <v>0</v>
      </c>
      <c r="L173" s="56"/>
      <c r="M173" s="16">
        <f t="shared" si="34"/>
        <v>0</v>
      </c>
      <c r="N173" s="55"/>
      <c r="O173" s="56"/>
      <c r="P173" s="16">
        <f t="shared" si="35"/>
        <v>30</v>
      </c>
      <c r="Q173" s="55">
        <v>30</v>
      </c>
      <c r="R173" s="56"/>
      <c r="S173" s="16">
        <f t="shared" si="36"/>
        <v>8</v>
      </c>
      <c r="T173" s="55">
        <v>8</v>
      </c>
      <c r="U173" s="56"/>
    </row>
    <row r="174" spans="1:21" x14ac:dyDescent="0.2">
      <c r="A174" s="37">
        <v>2000</v>
      </c>
      <c r="B174" s="53">
        <f t="shared" si="31"/>
        <v>256</v>
      </c>
      <c r="C174" s="54"/>
      <c r="D174" s="16"/>
      <c r="E174" s="16">
        <f t="shared" si="32"/>
        <v>0</v>
      </c>
      <c r="F174" s="55">
        <v>0</v>
      </c>
      <c r="G174" s="56"/>
      <c r="H174" s="63"/>
      <c r="I174" s="63"/>
      <c r="J174" s="16">
        <f t="shared" si="33"/>
        <v>6</v>
      </c>
      <c r="K174" s="55">
        <v>6</v>
      </c>
      <c r="L174" s="56"/>
      <c r="M174" s="16">
        <f t="shared" si="34"/>
        <v>0</v>
      </c>
      <c r="N174" s="55"/>
      <c r="O174" s="56"/>
      <c r="P174" s="16">
        <f t="shared" si="35"/>
        <v>47</v>
      </c>
      <c r="Q174" s="55">
        <v>47</v>
      </c>
      <c r="R174" s="56"/>
      <c r="S174" s="16">
        <f t="shared" si="36"/>
        <v>9</v>
      </c>
      <c r="T174" s="55">
        <v>9</v>
      </c>
      <c r="U174" s="56"/>
    </row>
    <row r="175" spans="1:21" x14ac:dyDescent="0.2">
      <c r="A175" s="37">
        <v>2000</v>
      </c>
      <c r="B175" s="53">
        <f t="shared" si="31"/>
        <v>257</v>
      </c>
      <c r="C175" s="54"/>
      <c r="D175" s="16"/>
      <c r="E175" s="16">
        <f t="shared" si="32"/>
        <v>1</v>
      </c>
      <c r="F175" s="55">
        <v>1</v>
      </c>
      <c r="G175" s="56"/>
      <c r="H175" s="63"/>
      <c r="I175" s="63"/>
      <c r="J175" s="16">
        <f t="shared" si="33"/>
        <v>6</v>
      </c>
      <c r="K175" s="55">
        <v>6</v>
      </c>
      <c r="L175" s="56"/>
      <c r="M175" s="16">
        <f t="shared" si="34"/>
        <v>0</v>
      </c>
      <c r="N175" s="55"/>
      <c r="O175" s="56"/>
      <c r="P175" s="16">
        <f t="shared" si="35"/>
        <v>91</v>
      </c>
      <c r="Q175" s="55">
        <v>91</v>
      </c>
      <c r="R175" s="56"/>
      <c r="S175" s="16">
        <f t="shared" si="36"/>
        <v>15</v>
      </c>
      <c r="T175" s="55">
        <v>15</v>
      </c>
      <c r="U175" s="56"/>
    </row>
    <row r="176" spans="1:21" x14ac:dyDescent="0.2">
      <c r="A176" s="37">
        <v>2000</v>
      </c>
      <c r="B176" s="53">
        <f t="shared" si="31"/>
        <v>258</v>
      </c>
      <c r="C176" s="54"/>
      <c r="D176" s="16"/>
      <c r="E176" s="16">
        <f t="shared" si="32"/>
        <v>0</v>
      </c>
      <c r="F176" s="55">
        <v>0</v>
      </c>
      <c r="G176" s="56"/>
      <c r="H176" s="63"/>
      <c r="I176" s="63"/>
      <c r="J176" s="16">
        <f t="shared" si="33"/>
        <v>2</v>
      </c>
      <c r="K176" s="55">
        <v>2</v>
      </c>
      <c r="L176" s="56"/>
      <c r="M176" s="16">
        <f t="shared" si="34"/>
        <v>0</v>
      </c>
      <c r="N176" s="55"/>
      <c r="O176" s="56"/>
      <c r="P176" s="16">
        <f t="shared" si="35"/>
        <v>27</v>
      </c>
      <c r="Q176" s="55">
        <v>27</v>
      </c>
      <c r="R176" s="56"/>
      <c r="S176" s="16">
        <f t="shared" si="36"/>
        <v>3</v>
      </c>
      <c r="T176" s="55">
        <v>3</v>
      </c>
      <c r="U176" s="56"/>
    </row>
    <row r="177" spans="1:21" x14ac:dyDescent="0.2">
      <c r="A177" s="37">
        <v>2000</v>
      </c>
      <c r="B177" s="48">
        <f t="shared" si="31"/>
        <v>259</v>
      </c>
      <c r="C177" s="49"/>
      <c r="D177" s="50"/>
      <c r="E177" s="50">
        <f t="shared" si="32"/>
        <v>2</v>
      </c>
      <c r="F177" s="51">
        <v>2</v>
      </c>
      <c r="G177" s="52"/>
      <c r="H177" s="50"/>
      <c r="I177" s="50"/>
      <c r="J177" s="50">
        <f t="shared" si="33"/>
        <v>6</v>
      </c>
      <c r="K177" s="51">
        <v>6</v>
      </c>
      <c r="L177" s="52"/>
      <c r="M177" s="50">
        <f t="shared" si="34"/>
        <v>0</v>
      </c>
      <c r="N177" s="51"/>
      <c r="O177" s="52"/>
      <c r="P177" s="50">
        <f t="shared" si="35"/>
        <v>57</v>
      </c>
      <c r="Q177" s="51">
        <v>57</v>
      </c>
      <c r="R177" s="52"/>
      <c r="S177" s="50">
        <f t="shared" si="36"/>
        <v>10</v>
      </c>
      <c r="T177" s="51">
        <v>10</v>
      </c>
      <c r="U177" s="52"/>
    </row>
    <row r="178" spans="1:21" x14ac:dyDescent="0.2">
      <c r="A178" s="37">
        <v>2000</v>
      </c>
      <c r="B178" s="53">
        <f t="shared" si="31"/>
        <v>260</v>
      </c>
      <c r="C178" s="54"/>
      <c r="D178" s="16"/>
      <c r="E178" s="16">
        <f t="shared" si="32"/>
        <v>1</v>
      </c>
      <c r="F178" s="55">
        <v>1</v>
      </c>
      <c r="G178" s="56"/>
      <c r="H178" s="63"/>
      <c r="I178" s="63"/>
      <c r="J178" s="16">
        <f t="shared" si="33"/>
        <v>4</v>
      </c>
      <c r="K178" s="55">
        <v>4</v>
      </c>
      <c r="L178" s="56"/>
      <c r="M178" s="16">
        <f t="shared" si="34"/>
        <v>0</v>
      </c>
      <c r="N178" s="55"/>
      <c r="O178" s="56"/>
      <c r="P178" s="16">
        <f t="shared" si="35"/>
        <v>84</v>
      </c>
      <c r="Q178" s="55">
        <v>84</v>
      </c>
      <c r="R178" s="56"/>
      <c r="S178" s="16">
        <f t="shared" si="36"/>
        <v>11</v>
      </c>
      <c r="T178" s="55">
        <v>11</v>
      </c>
      <c r="U178" s="56"/>
    </row>
    <row r="179" spans="1:21" x14ac:dyDescent="0.2">
      <c r="A179" s="37">
        <v>2000</v>
      </c>
      <c r="B179" s="53">
        <f t="shared" si="31"/>
        <v>261</v>
      </c>
      <c r="C179" s="54"/>
      <c r="D179" s="16"/>
      <c r="E179" s="16">
        <f t="shared" si="32"/>
        <v>0</v>
      </c>
      <c r="F179" s="55">
        <v>0</v>
      </c>
      <c r="G179" s="56"/>
      <c r="H179" s="63"/>
      <c r="I179" s="63"/>
      <c r="J179" s="16">
        <f t="shared" si="33"/>
        <v>4</v>
      </c>
      <c r="K179" s="55">
        <v>4</v>
      </c>
      <c r="L179" s="56"/>
      <c r="M179" s="16">
        <f t="shared" si="34"/>
        <v>0</v>
      </c>
      <c r="N179" s="55"/>
      <c r="O179" s="56"/>
      <c r="P179" s="16">
        <f t="shared" si="35"/>
        <v>53</v>
      </c>
      <c r="Q179" s="55">
        <v>53</v>
      </c>
      <c r="R179" s="56"/>
      <c r="S179" s="16">
        <f t="shared" si="36"/>
        <v>8</v>
      </c>
      <c r="T179" s="55">
        <v>8</v>
      </c>
      <c r="U179" s="56"/>
    </row>
    <row r="180" spans="1:21" x14ac:dyDescent="0.2">
      <c r="A180" s="37">
        <v>2000</v>
      </c>
      <c r="B180" s="53">
        <f t="shared" si="31"/>
        <v>262</v>
      </c>
      <c r="C180" s="54"/>
      <c r="D180" s="16"/>
      <c r="E180" s="16">
        <f t="shared" si="32"/>
        <v>1</v>
      </c>
      <c r="F180" s="55">
        <v>1</v>
      </c>
      <c r="G180" s="56"/>
      <c r="H180" s="63"/>
      <c r="I180" s="63"/>
      <c r="J180" s="16">
        <f t="shared" si="33"/>
        <v>0</v>
      </c>
      <c r="K180" s="55">
        <v>0</v>
      </c>
      <c r="L180" s="56"/>
      <c r="M180" s="16">
        <f t="shared" si="34"/>
        <v>0</v>
      </c>
      <c r="N180" s="55"/>
      <c r="O180" s="56"/>
      <c r="P180" s="16">
        <f t="shared" si="35"/>
        <v>130</v>
      </c>
      <c r="Q180" s="55">
        <v>130</v>
      </c>
      <c r="R180" s="56"/>
      <c r="S180" s="16">
        <f t="shared" si="36"/>
        <v>21</v>
      </c>
      <c r="T180" s="55">
        <v>21</v>
      </c>
      <c r="U180" s="56"/>
    </row>
    <row r="181" spans="1:21" x14ac:dyDescent="0.2">
      <c r="A181" s="37">
        <v>2000</v>
      </c>
      <c r="B181" s="53">
        <f t="shared" si="31"/>
        <v>263</v>
      </c>
      <c r="C181" s="54"/>
      <c r="D181" s="16"/>
      <c r="E181" s="16">
        <f t="shared" si="32"/>
        <v>0</v>
      </c>
      <c r="F181" s="55">
        <v>0</v>
      </c>
      <c r="G181" s="56"/>
      <c r="H181" s="63"/>
      <c r="I181" s="63"/>
      <c r="J181" s="16">
        <f t="shared" si="33"/>
        <v>0</v>
      </c>
      <c r="K181" s="55">
        <v>0</v>
      </c>
      <c r="L181" s="56"/>
      <c r="M181" s="16">
        <f t="shared" si="34"/>
        <v>0</v>
      </c>
      <c r="N181" s="55"/>
      <c r="O181" s="56"/>
      <c r="P181" s="16">
        <f t="shared" si="35"/>
        <v>101</v>
      </c>
      <c r="Q181" s="55">
        <v>101</v>
      </c>
      <c r="R181" s="56"/>
      <c r="S181" s="16">
        <f t="shared" si="36"/>
        <v>14</v>
      </c>
      <c r="T181" s="55">
        <v>14</v>
      </c>
      <c r="U181" s="56"/>
    </row>
    <row r="182" spans="1:21" x14ac:dyDescent="0.2">
      <c r="A182" s="37">
        <v>2000</v>
      </c>
      <c r="B182" s="48">
        <f t="shared" si="31"/>
        <v>264</v>
      </c>
      <c r="C182" s="49"/>
      <c r="D182" s="50"/>
      <c r="E182" s="50">
        <f t="shared" si="32"/>
        <v>0</v>
      </c>
      <c r="F182" s="51">
        <v>0</v>
      </c>
      <c r="G182" s="52"/>
      <c r="H182" s="50"/>
      <c r="I182" s="50"/>
      <c r="J182" s="50">
        <f t="shared" si="33"/>
        <v>1</v>
      </c>
      <c r="K182" s="51">
        <v>1</v>
      </c>
      <c r="L182" s="52"/>
      <c r="M182" s="50">
        <f t="shared" si="34"/>
        <v>0</v>
      </c>
      <c r="N182" s="51"/>
      <c r="O182" s="52"/>
      <c r="P182" s="50">
        <f t="shared" si="35"/>
        <v>75</v>
      </c>
      <c r="Q182" s="51">
        <v>75</v>
      </c>
      <c r="R182" s="52"/>
      <c r="S182" s="50">
        <f t="shared" si="36"/>
        <v>8</v>
      </c>
      <c r="T182" s="51">
        <v>8</v>
      </c>
      <c r="U182" s="52"/>
    </row>
    <row r="183" spans="1:21" x14ac:dyDescent="0.2">
      <c r="A183" s="37">
        <v>2000</v>
      </c>
      <c r="B183" s="53">
        <f t="shared" si="31"/>
        <v>265</v>
      </c>
      <c r="C183" s="54"/>
      <c r="D183" s="16"/>
      <c r="E183" s="16">
        <f t="shared" si="32"/>
        <v>1</v>
      </c>
      <c r="F183" s="55">
        <v>1</v>
      </c>
      <c r="G183" s="56"/>
      <c r="H183" s="63"/>
      <c r="I183" s="63"/>
      <c r="J183" s="16">
        <f t="shared" si="33"/>
        <v>3</v>
      </c>
      <c r="K183" s="55">
        <v>3</v>
      </c>
      <c r="L183" s="56"/>
      <c r="M183" s="16">
        <f t="shared" si="34"/>
        <v>0</v>
      </c>
      <c r="N183" s="55"/>
      <c r="O183" s="56"/>
      <c r="P183" s="16">
        <f t="shared" si="35"/>
        <v>120</v>
      </c>
      <c r="Q183" s="55">
        <v>120</v>
      </c>
      <c r="R183" s="56"/>
      <c r="S183" s="16">
        <f t="shared" si="36"/>
        <v>15</v>
      </c>
      <c r="T183" s="55">
        <v>15</v>
      </c>
      <c r="U183" s="56"/>
    </row>
    <row r="184" spans="1:21" x14ac:dyDescent="0.2">
      <c r="A184" s="37">
        <v>2000</v>
      </c>
      <c r="B184" s="53">
        <f t="shared" si="31"/>
        <v>266</v>
      </c>
      <c r="C184" s="54"/>
      <c r="D184" s="16"/>
      <c r="E184" s="16">
        <f t="shared" si="32"/>
        <v>5</v>
      </c>
      <c r="F184" s="55">
        <v>5</v>
      </c>
      <c r="G184" s="56"/>
      <c r="H184" s="63"/>
      <c r="I184" s="63"/>
      <c r="J184" s="16">
        <f t="shared" si="33"/>
        <v>13</v>
      </c>
      <c r="K184" s="55">
        <v>13</v>
      </c>
      <c r="L184" s="56"/>
      <c r="M184" s="16">
        <f t="shared" si="34"/>
        <v>0</v>
      </c>
      <c r="N184" s="55"/>
      <c r="O184" s="56"/>
      <c r="P184" s="16">
        <f t="shared" si="35"/>
        <v>298</v>
      </c>
      <c r="Q184" s="55">
        <v>298</v>
      </c>
      <c r="R184" s="56"/>
      <c r="S184" s="16">
        <f t="shared" si="36"/>
        <v>56</v>
      </c>
      <c r="T184" s="55">
        <v>56</v>
      </c>
      <c r="U184" s="56"/>
    </row>
    <row r="185" spans="1:21" x14ac:dyDescent="0.2">
      <c r="A185" s="37">
        <v>2000</v>
      </c>
      <c r="B185" s="53">
        <f t="shared" si="31"/>
        <v>267</v>
      </c>
      <c r="C185" s="54"/>
      <c r="D185" s="16"/>
      <c r="E185" s="16">
        <f t="shared" si="32"/>
        <v>6</v>
      </c>
      <c r="F185" s="55">
        <v>6</v>
      </c>
      <c r="G185" s="56"/>
      <c r="H185" s="63"/>
      <c r="I185" s="63"/>
      <c r="J185" s="16">
        <f t="shared" si="33"/>
        <v>10</v>
      </c>
      <c r="K185" s="55">
        <v>10</v>
      </c>
      <c r="L185" s="56"/>
      <c r="M185" s="16">
        <f t="shared" si="34"/>
        <v>0</v>
      </c>
      <c r="N185" s="55"/>
      <c r="O185" s="56"/>
      <c r="P185" s="16">
        <f t="shared" si="35"/>
        <v>197</v>
      </c>
      <c r="Q185" s="55">
        <v>197</v>
      </c>
      <c r="R185" s="56"/>
      <c r="S185" s="16">
        <f t="shared" si="36"/>
        <v>26</v>
      </c>
      <c r="T185" s="55">
        <v>26</v>
      </c>
      <c r="U185" s="56"/>
    </row>
    <row r="186" spans="1:21" x14ac:dyDescent="0.2">
      <c r="A186" s="37">
        <v>2000</v>
      </c>
      <c r="B186" s="53">
        <f t="shared" si="31"/>
        <v>268</v>
      </c>
      <c r="C186" s="54"/>
      <c r="D186" s="16"/>
      <c r="E186" s="16">
        <f t="shared" si="32"/>
        <v>0</v>
      </c>
      <c r="F186" s="55">
        <v>0</v>
      </c>
      <c r="G186" s="56"/>
      <c r="H186" s="63"/>
      <c r="I186" s="63"/>
      <c r="J186" s="16">
        <f t="shared" si="33"/>
        <v>13</v>
      </c>
      <c r="K186" s="55">
        <v>13</v>
      </c>
      <c r="L186" s="56"/>
      <c r="M186" s="16">
        <f t="shared" si="34"/>
        <v>0</v>
      </c>
      <c r="N186" s="55"/>
      <c r="O186" s="56"/>
      <c r="P186" s="16">
        <f t="shared" si="35"/>
        <v>138</v>
      </c>
      <c r="Q186" s="55">
        <v>138</v>
      </c>
      <c r="R186" s="56"/>
      <c r="S186" s="16">
        <f t="shared" si="36"/>
        <v>19</v>
      </c>
      <c r="T186" s="55">
        <v>19</v>
      </c>
      <c r="U186" s="56"/>
    </row>
    <row r="187" spans="1:21" x14ac:dyDescent="0.2">
      <c r="A187" s="37">
        <v>2000</v>
      </c>
      <c r="B187" s="48">
        <f t="shared" si="31"/>
        <v>269</v>
      </c>
      <c r="C187" s="49"/>
      <c r="D187" s="50"/>
      <c r="E187" s="50">
        <f t="shared" si="32"/>
        <v>3</v>
      </c>
      <c r="F187" s="51">
        <v>3</v>
      </c>
      <c r="G187" s="52"/>
      <c r="H187" s="50"/>
      <c r="I187" s="50"/>
      <c r="J187" s="50">
        <f t="shared" si="33"/>
        <v>14</v>
      </c>
      <c r="K187" s="51">
        <v>14</v>
      </c>
      <c r="L187" s="52"/>
      <c r="M187" s="50">
        <f t="shared" si="34"/>
        <v>0</v>
      </c>
      <c r="N187" s="51"/>
      <c r="O187" s="52"/>
      <c r="P187" s="50">
        <f t="shared" si="35"/>
        <v>118</v>
      </c>
      <c r="Q187" s="51">
        <v>118</v>
      </c>
      <c r="R187" s="52"/>
      <c r="S187" s="50">
        <f t="shared" si="36"/>
        <v>26</v>
      </c>
      <c r="T187" s="51">
        <v>26</v>
      </c>
      <c r="U187" s="52"/>
    </row>
    <row r="188" spans="1:21" x14ac:dyDescent="0.2">
      <c r="A188" s="37">
        <v>2000</v>
      </c>
      <c r="B188" s="53">
        <f t="shared" si="31"/>
        <v>270</v>
      </c>
      <c r="C188" s="54"/>
      <c r="D188" s="16"/>
      <c r="E188" s="16">
        <f t="shared" si="32"/>
        <v>2</v>
      </c>
      <c r="F188" s="55">
        <v>2</v>
      </c>
      <c r="G188" s="56"/>
      <c r="H188" s="63"/>
      <c r="I188" s="63"/>
      <c r="J188" s="16">
        <f t="shared" si="33"/>
        <v>4</v>
      </c>
      <c r="K188" s="55">
        <v>4</v>
      </c>
      <c r="L188" s="56"/>
      <c r="M188" s="16">
        <f t="shared" si="34"/>
        <v>0</v>
      </c>
      <c r="N188" s="55"/>
      <c r="O188" s="56"/>
      <c r="P188" s="16">
        <f t="shared" si="35"/>
        <v>63</v>
      </c>
      <c r="Q188" s="55">
        <v>63</v>
      </c>
      <c r="R188" s="56"/>
      <c r="S188" s="16">
        <f t="shared" si="36"/>
        <v>6</v>
      </c>
      <c r="T188" s="55">
        <v>6</v>
      </c>
      <c r="U188" s="56"/>
    </row>
    <row r="189" spans="1:21" x14ac:dyDescent="0.2">
      <c r="A189" s="37">
        <v>2000</v>
      </c>
      <c r="B189" s="53">
        <f t="shared" si="31"/>
        <v>271</v>
      </c>
      <c r="C189" s="72"/>
      <c r="D189" s="89"/>
      <c r="E189" s="89">
        <f t="shared" si="32"/>
        <v>-1</v>
      </c>
      <c r="F189" s="55">
        <v>-1</v>
      </c>
      <c r="G189" s="56"/>
      <c r="H189" s="63"/>
      <c r="I189" s="63"/>
      <c r="J189" s="16">
        <f t="shared" si="33"/>
        <v>1</v>
      </c>
      <c r="K189" s="55">
        <v>1</v>
      </c>
      <c r="L189" s="56"/>
      <c r="M189" s="16">
        <f t="shared" si="34"/>
        <v>0</v>
      </c>
      <c r="N189" s="55"/>
      <c r="O189" s="56"/>
      <c r="P189" s="16">
        <f t="shared" si="35"/>
        <v>74</v>
      </c>
      <c r="Q189" s="55">
        <v>74</v>
      </c>
      <c r="R189" s="56"/>
      <c r="S189" s="16">
        <f t="shared" si="36"/>
        <v>9</v>
      </c>
      <c r="T189" s="55">
        <v>9</v>
      </c>
      <c r="U189" s="56"/>
    </row>
    <row r="190" spans="1:21" s="90" customFormat="1" x14ac:dyDescent="0.2">
      <c r="A190" s="37">
        <v>2000</v>
      </c>
      <c r="B190" s="87">
        <f t="shared" si="31"/>
        <v>272</v>
      </c>
      <c r="C190" s="88"/>
      <c r="D190" s="89"/>
      <c r="E190" s="89">
        <f t="shared" si="32"/>
        <v>2</v>
      </c>
      <c r="F190" s="91">
        <v>2</v>
      </c>
      <c r="G190" s="92"/>
      <c r="H190" s="101"/>
      <c r="I190" s="101"/>
      <c r="J190" s="89">
        <f t="shared" si="33"/>
        <v>4</v>
      </c>
      <c r="K190" s="91">
        <v>4</v>
      </c>
      <c r="L190" s="92"/>
      <c r="M190" s="89">
        <f t="shared" si="34"/>
        <v>0</v>
      </c>
      <c r="N190" s="91"/>
      <c r="O190" s="92"/>
      <c r="P190" s="89">
        <f t="shared" si="35"/>
        <v>56</v>
      </c>
      <c r="Q190" s="91">
        <v>56</v>
      </c>
      <c r="R190" s="92"/>
      <c r="S190" s="89">
        <f t="shared" si="36"/>
        <v>7</v>
      </c>
      <c r="T190" s="91">
        <v>7</v>
      </c>
      <c r="U190" s="92"/>
    </row>
    <row r="191" spans="1:21" s="90" customFormat="1" x14ac:dyDescent="0.2">
      <c r="A191" s="37">
        <v>2000</v>
      </c>
      <c r="B191" s="87">
        <f t="shared" si="31"/>
        <v>273</v>
      </c>
      <c r="C191" s="88"/>
      <c r="D191" s="89"/>
      <c r="E191" s="89">
        <f t="shared" si="32"/>
        <v>0</v>
      </c>
      <c r="F191" s="91">
        <v>0</v>
      </c>
      <c r="G191" s="92"/>
      <c r="H191" s="101"/>
      <c r="I191" s="101"/>
      <c r="J191" s="89">
        <f t="shared" si="33"/>
        <v>5</v>
      </c>
      <c r="K191" s="91">
        <v>5</v>
      </c>
      <c r="L191" s="92"/>
      <c r="M191" s="89">
        <f t="shared" si="34"/>
        <v>0</v>
      </c>
      <c r="N191" s="91"/>
      <c r="O191" s="92"/>
      <c r="P191" s="89">
        <f t="shared" si="35"/>
        <v>60</v>
      </c>
      <c r="Q191" s="91">
        <v>60</v>
      </c>
      <c r="R191" s="92"/>
      <c r="S191" s="89">
        <f t="shared" si="36"/>
        <v>10</v>
      </c>
      <c r="T191" s="91">
        <v>10</v>
      </c>
      <c r="U191" s="92"/>
    </row>
    <row r="192" spans="1:21" s="90" customFormat="1" ht="13.5" thickBot="1" x14ac:dyDescent="0.25">
      <c r="A192" s="37">
        <v>2000</v>
      </c>
      <c r="B192" s="87">
        <f t="shared" si="31"/>
        <v>274</v>
      </c>
      <c r="C192" s="88"/>
      <c r="D192" s="89"/>
      <c r="E192" s="89">
        <f t="shared" si="32"/>
        <v>0</v>
      </c>
      <c r="F192" s="102">
        <v>0</v>
      </c>
      <c r="G192" s="103"/>
      <c r="H192" s="104"/>
      <c r="I192" s="104"/>
      <c r="J192" s="104">
        <f t="shared" si="33"/>
        <v>5</v>
      </c>
      <c r="K192" s="102">
        <v>5</v>
      </c>
      <c r="L192" s="103"/>
      <c r="M192" s="104">
        <f t="shared" si="34"/>
        <v>0</v>
      </c>
      <c r="N192" s="102"/>
      <c r="O192" s="103"/>
      <c r="P192" s="104">
        <f t="shared" si="35"/>
        <v>79</v>
      </c>
      <c r="Q192" s="102">
        <v>79</v>
      </c>
      <c r="R192" s="103"/>
      <c r="S192" s="104">
        <f t="shared" si="36"/>
        <v>3</v>
      </c>
      <c r="T192" s="102">
        <v>3</v>
      </c>
      <c r="U192" s="103"/>
    </row>
    <row r="193" spans="1:21" ht="13.5" thickTop="1" x14ac:dyDescent="0.2">
      <c r="A193" s="37">
        <v>2000</v>
      </c>
      <c r="B193" s="53">
        <v>275</v>
      </c>
      <c r="C193" s="54"/>
      <c r="D193" s="16"/>
      <c r="E193" s="16">
        <f t="shared" ref="E193:E223" si="37">F193+G193</f>
        <v>0</v>
      </c>
      <c r="F193" s="55">
        <v>0</v>
      </c>
      <c r="G193" s="56"/>
      <c r="H193" s="63"/>
      <c r="I193" s="63"/>
      <c r="J193" s="16">
        <f t="shared" ref="J193:J223" si="38">SUM(K193:L193)</f>
        <v>2</v>
      </c>
      <c r="K193" s="55">
        <v>2</v>
      </c>
      <c r="L193" s="56"/>
      <c r="M193" s="16">
        <f t="shared" ref="M193:M223" si="39">N193+O193</f>
        <v>0</v>
      </c>
      <c r="N193" s="55"/>
      <c r="O193" s="56"/>
      <c r="P193" s="62">
        <f t="shared" ref="P193:P223" si="40">SUM(Q193:R193)</f>
        <v>76</v>
      </c>
      <c r="Q193" s="55">
        <v>76</v>
      </c>
      <c r="R193" s="56"/>
      <c r="S193" s="16">
        <f t="shared" ref="S193:S223" si="41">T193+U193</f>
        <v>7</v>
      </c>
      <c r="T193" s="55">
        <v>7</v>
      </c>
      <c r="U193" s="56"/>
    </row>
    <row r="194" spans="1:21" x14ac:dyDescent="0.2">
      <c r="A194" s="37">
        <v>2000</v>
      </c>
      <c r="B194" s="53">
        <f t="shared" ref="B194:B223" si="42">B193+1</f>
        <v>276</v>
      </c>
      <c r="C194" s="54"/>
      <c r="D194" s="16"/>
      <c r="E194" s="16">
        <f t="shared" si="37"/>
        <v>1</v>
      </c>
      <c r="F194" s="55">
        <v>1</v>
      </c>
      <c r="G194" s="56"/>
      <c r="H194" s="63"/>
      <c r="I194" s="63"/>
      <c r="J194" s="16">
        <f t="shared" si="38"/>
        <v>6</v>
      </c>
      <c r="K194" s="55">
        <v>6</v>
      </c>
      <c r="L194" s="56"/>
      <c r="M194" s="16">
        <f t="shared" si="39"/>
        <v>0</v>
      </c>
      <c r="N194" s="55"/>
      <c r="O194" s="56"/>
      <c r="P194" s="62">
        <f t="shared" si="40"/>
        <v>113</v>
      </c>
      <c r="Q194" s="55">
        <v>113</v>
      </c>
      <c r="R194" s="56"/>
      <c r="S194" s="16">
        <f t="shared" si="41"/>
        <v>12</v>
      </c>
      <c r="T194" s="55">
        <v>12</v>
      </c>
      <c r="U194" s="56"/>
    </row>
    <row r="195" spans="1:21" x14ac:dyDescent="0.2">
      <c r="A195" s="37">
        <v>2000</v>
      </c>
      <c r="B195" s="53">
        <f t="shared" si="42"/>
        <v>277</v>
      </c>
      <c r="C195" s="54"/>
      <c r="D195" s="16"/>
      <c r="E195" s="16">
        <f t="shared" si="37"/>
        <v>1</v>
      </c>
      <c r="F195" s="55">
        <v>1</v>
      </c>
      <c r="G195" s="56"/>
      <c r="H195" s="63"/>
      <c r="I195" s="63"/>
      <c r="J195" s="16">
        <f t="shared" si="38"/>
        <v>10</v>
      </c>
      <c r="K195" s="55">
        <v>10</v>
      </c>
      <c r="L195" s="56"/>
      <c r="M195" s="16">
        <f t="shared" si="39"/>
        <v>0</v>
      </c>
      <c r="N195" s="55"/>
      <c r="O195" s="56"/>
      <c r="P195" s="62">
        <f t="shared" si="40"/>
        <v>68</v>
      </c>
      <c r="Q195" s="55">
        <v>68</v>
      </c>
      <c r="R195" s="56"/>
      <c r="S195" s="16">
        <f t="shared" si="41"/>
        <v>2</v>
      </c>
      <c r="T195" s="55">
        <v>2</v>
      </c>
      <c r="U195" s="56"/>
    </row>
    <row r="196" spans="1:21" x14ac:dyDescent="0.2">
      <c r="A196" s="37">
        <v>2000</v>
      </c>
      <c r="B196" s="53">
        <f t="shared" si="42"/>
        <v>278</v>
      </c>
      <c r="C196" s="54"/>
      <c r="D196" s="16"/>
      <c r="E196" s="16">
        <f t="shared" si="37"/>
        <v>0</v>
      </c>
      <c r="F196" s="55">
        <v>0</v>
      </c>
      <c r="G196" s="56"/>
      <c r="H196" s="63"/>
      <c r="I196" s="63"/>
      <c r="J196" s="16">
        <f t="shared" si="38"/>
        <v>4</v>
      </c>
      <c r="K196" s="55">
        <v>4</v>
      </c>
      <c r="L196" s="56"/>
      <c r="M196" s="16">
        <f t="shared" si="39"/>
        <v>0</v>
      </c>
      <c r="N196" s="55"/>
      <c r="O196" s="56"/>
      <c r="P196" s="62">
        <f t="shared" si="40"/>
        <v>105</v>
      </c>
      <c r="Q196" s="55">
        <v>105</v>
      </c>
      <c r="R196" s="56"/>
      <c r="S196" s="16">
        <f t="shared" si="41"/>
        <v>8</v>
      </c>
      <c r="T196" s="55">
        <v>8</v>
      </c>
      <c r="U196" s="56"/>
    </row>
    <row r="197" spans="1:21" x14ac:dyDescent="0.2">
      <c r="A197" s="37">
        <v>2000</v>
      </c>
      <c r="B197" s="48">
        <f t="shared" si="42"/>
        <v>279</v>
      </c>
      <c r="C197" s="49"/>
      <c r="D197" s="50"/>
      <c r="E197" s="50">
        <f t="shared" si="37"/>
        <v>1</v>
      </c>
      <c r="F197" s="51">
        <v>1</v>
      </c>
      <c r="G197" s="52"/>
      <c r="H197" s="50"/>
      <c r="I197" s="50"/>
      <c r="J197" s="50">
        <f t="shared" si="38"/>
        <v>6</v>
      </c>
      <c r="K197" s="51">
        <v>6</v>
      </c>
      <c r="L197" s="52"/>
      <c r="M197" s="50">
        <f t="shared" si="39"/>
        <v>0</v>
      </c>
      <c r="N197" s="51"/>
      <c r="O197" s="52"/>
      <c r="P197" s="82">
        <f t="shared" si="40"/>
        <v>89</v>
      </c>
      <c r="Q197" s="51">
        <v>89</v>
      </c>
      <c r="R197" s="52"/>
      <c r="S197" s="50">
        <f t="shared" si="41"/>
        <v>8</v>
      </c>
      <c r="T197" s="51">
        <v>8</v>
      </c>
      <c r="U197" s="52"/>
    </row>
    <row r="198" spans="1:21" x14ac:dyDescent="0.2">
      <c r="A198" s="37">
        <v>2000</v>
      </c>
      <c r="B198" s="53">
        <f t="shared" si="42"/>
        <v>280</v>
      </c>
      <c r="C198" s="54"/>
      <c r="D198" s="16"/>
      <c r="E198" s="16">
        <f t="shared" si="37"/>
        <v>5</v>
      </c>
      <c r="F198" s="55">
        <v>5</v>
      </c>
      <c r="G198" s="56"/>
      <c r="H198" s="63"/>
      <c r="I198" s="63"/>
      <c r="J198" s="16">
        <f t="shared" si="38"/>
        <v>3</v>
      </c>
      <c r="K198" s="55">
        <v>3</v>
      </c>
      <c r="L198" s="56"/>
      <c r="M198" s="16">
        <f t="shared" si="39"/>
        <v>0</v>
      </c>
      <c r="N198" s="55"/>
      <c r="O198" s="56"/>
      <c r="P198" s="62">
        <f t="shared" si="40"/>
        <v>92</v>
      </c>
      <c r="Q198" s="55">
        <v>92</v>
      </c>
      <c r="R198" s="56"/>
      <c r="S198" s="16">
        <f t="shared" si="41"/>
        <v>15</v>
      </c>
      <c r="T198" s="55">
        <v>15</v>
      </c>
      <c r="U198" s="56"/>
    </row>
    <row r="199" spans="1:21" x14ac:dyDescent="0.2">
      <c r="A199" s="37">
        <v>2000</v>
      </c>
      <c r="B199" s="53">
        <f t="shared" si="42"/>
        <v>281</v>
      </c>
      <c r="C199" s="54"/>
      <c r="D199" s="16"/>
      <c r="E199" s="16">
        <f t="shared" si="37"/>
        <v>2</v>
      </c>
      <c r="F199" s="55">
        <v>2</v>
      </c>
      <c r="G199" s="56"/>
      <c r="H199" s="63"/>
      <c r="I199" s="63"/>
      <c r="J199" s="16">
        <f t="shared" si="38"/>
        <v>7</v>
      </c>
      <c r="K199" s="55">
        <v>7</v>
      </c>
      <c r="L199" s="56"/>
      <c r="M199" s="16">
        <f t="shared" si="39"/>
        <v>0</v>
      </c>
      <c r="N199" s="55"/>
      <c r="O199" s="56"/>
      <c r="P199" s="62">
        <f t="shared" si="40"/>
        <v>74</v>
      </c>
      <c r="Q199" s="55">
        <v>74</v>
      </c>
      <c r="R199" s="56"/>
      <c r="S199" s="16">
        <f t="shared" si="41"/>
        <v>11</v>
      </c>
      <c r="T199" s="55">
        <v>11</v>
      </c>
      <c r="U199" s="56"/>
    </row>
    <row r="200" spans="1:21" x14ac:dyDescent="0.2">
      <c r="A200" s="37">
        <v>2000</v>
      </c>
      <c r="B200" s="53">
        <f t="shared" si="42"/>
        <v>282</v>
      </c>
      <c r="C200" s="54"/>
      <c r="D200" s="16"/>
      <c r="E200" s="16">
        <f t="shared" si="37"/>
        <v>3</v>
      </c>
      <c r="F200" s="55">
        <v>3</v>
      </c>
      <c r="G200" s="56"/>
      <c r="H200" s="63"/>
      <c r="I200" s="63"/>
      <c r="J200" s="16">
        <f t="shared" si="38"/>
        <v>9</v>
      </c>
      <c r="K200" s="55">
        <v>9</v>
      </c>
      <c r="L200" s="56"/>
      <c r="M200" s="16">
        <f t="shared" si="39"/>
        <v>0</v>
      </c>
      <c r="N200" s="55"/>
      <c r="O200" s="56"/>
      <c r="P200" s="62">
        <f t="shared" si="40"/>
        <v>79</v>
      </c>
      <c r="Q200" s="55">
        <v>79</v>
      </c>
      <c r="R200" s="56"/>
      <c r="S200" s="16">
        <f t="shared" si="41"/>
        <v>10</v>
      </c>
      <c r="T200" s="55">
        <v>10</v>
      </c>
      <c r="U200" s="56"/>
    </row>
    <row r="201" spans="1:21" x14ac:dyDescent="0.2">
      <c r="A201" s="37">
        <v>2000</v>
      </c>
      <c r="B201" s="53">
        <f t="shared" si="42"/>
        <v>283</v>
      </c>
      <c r="C201" s="54"/>
      <c r="D201" s="16"/>
      <c r="E201" s="16">
        <f t="shared" si="37"/>
        <v>2</v>
      </c>
      <c r="F201" s="55">
        <v>2</v>
      </c>
      <c r="G201" s="56"/>
      <c r="H201" s="63"/>
      <c r="I201" s="63"/>
      <c r="J201" s="16">
        <f t="shared" si="38"/>
        <v>7</v>
      </c>
      <c r="K201" s="55">
        <v>7</v>
      </c>
      <c r="L201" s="56"/>
      <c r="M201" s="16">
        <f t="shared" si="39"/>
        <v>0</v>
      </c>
      <c r="N201" s="55"/>
      <c r="O201" s="56"/>
      <c r="P201" s="62">
        <f t="shared" si="40"/>
        <v>85</v>
      </c>
      <c r="Q201" s="55">
        <v>85</v>
      </c>
      <c r="R201" s="56"/>
      <c r="S201" s="16">
        <f t="shared" si="41"/>
        <v>11</v>
      </c>
      <c r="T201" s="55">
        <v>11</v>
      </c>
      <c r="U201" s="56"/>
    </row>
    <row r="202" spans="1:21" x14ac:dyDescent="0.2">
      <c r="A202" s="37">
        <v>2000</v>
      </c>
      <c r="B202" s="48">
        <f t="shared" si="42"/>
        <v>284</v>
      </c>
      <c r="C202" s="49"/>
      <c r="D202" s="50"/>
      <c r="E202" s="50">
        <f t="shared" si="37"/>
        <v>1</v>
      </c>
      <c r="F202" s="51">
        <v>1</v>
      </c>
      <c r="G202" s="52"/>
      <c r="H202" s="50"/>
      <c r="I202" s="50"/>
      <c r="J202" s="50">
        <f t="shared" si="38"/>
        <v>0</v>
      </c>
      <c r="K202" s="51">
        <v>0</v>
      </c>
      <c r="L202" s="52"/>
      <c r="M202" s="50">
        <f t="shared" si="39"/>
        <v>0</v>
      </c>
      <c r="N202" s="51"/>
      <c r="O202" s="52"/>
      <c r="P202" s="82">
        <f t="shared" si="40"/>
        <v>23</v>
      </c>
      <c r="Q202" s="51">
        <v>23</v>
      </c>
      <c r="R202" s="52"/>
      <c r="S202" s="50">
        <f t="shared" si="41"/>
        <v>0</v>
      </c>
      <c r="T202" s="51">
        <v>0</v>
      </c>
      <c r="U202" s="52"/>
    </row>
    <row r="203" spans="1:21" x14ac:dyDescent="0.2">
      <c r="A203" s="37">
        <v>2000</v>
      </c>
      <c r="B203" s="53">
        <f t="shared" si="42"/>
        <v>285</v>
      </c>
      <c r="C203" s="54"/>
      <c r="D203" s="16"/>
      <c r="E203" s="16">
        <f t="shared" si="37"/>
        <v>2</v>
      </c>
      <c r="F203" s="55">
        <v>2</v>
      </c>
      <c r="G203" s="56"/>
      <c r="H203" s="63"/>
      <c r="I203" s="63"/>
      <c r="J203" s="16">
        <f t="shared" si="38"/>
        <v>12</v>
      </c>
      <c r="K203" s="55">
        <v>12</v>
      </c>
      <c r="L203" s="56"/>
      <c r="M203" s="16">
        <f t="shared" si="39"/>
        <v>0</v>
      </c>
      <c r="N203" s="55"/>
      <c r="O203" s="56"/>
      <c r="P203" s="62">
        <f t="shared" si="40"/>
        <v>95</v>
      </c>
      <c r="Q203" s="55">
        <v>95</v>
      </c>
      <c r="R203" s="56"/>
      <c r="S203" s="16">
        <f t="shared" si="41"/>
        <v>14</v>
      </c>
      <c r="T203" s="55">
        <v>14</v>
      </c>
      <c r="U203" s="56"/>
    </row>
    <row r="204" spans="1:21" x14ac:dyDescent="0.2">
      <c r="A204" s="37">
        <v>2000</v>
      </c>
      <c r="B204" s="53">
        <f t="shared" si="42"/>
        <v>286</v>
      </c>
      <c r="C204" s="54"/>
      <c r="D204" s="16"/>
      <c r="E204" s="16">
        <f t="shared" si="37"/>
        <v>3</v>
      </c>
      <c r="F204" s="55">
        <v>3</v>
      </c>
      <c r="G204" s="56"/>
      <c r="H204" s="63"/>
      <c r="I204" s="63"/>
      <c r="J204" s="16">
        <f t="shared" si="38"/>
        <v>9</v>
      </c>
      <c r="K204" s="55">
        <v>9</v>
      </c>
      <c r="L204" s="56"/>
      <c r="M204" s="16">
        <f t="shared" si="39"/>
        <v>0</v>
      </c>
      <c r="N204" s="55"/>
      <c r="O204" s="56"/>
      <c r="P204" s="62">
        <f t="shared" si="40"/>
        <v>88</v>
      </c>
      <c r="Q204" s="55">
        <v>88</v>
      </c>
      <c r="R204" s="56"/>
      <c r="S204" s="16">
        <f t="shared" si="41"/>
        <v>11</v>
      </c>
      <c r="T204" s="55">
        <v>11</v>
      </c>
      <c r="U204" s="56"/>
    </row>
    <row r="205" spans="1:21" x14ac:dyDescent="0.2">
      <c r="A205" s="37">
        <v>2000</v>
      </c>
      <c r="B205" s="53">
        <f t="shared" si="42"/>
        <v>287</v>
      </c>
      <c r="C205" s="54"/>
      <c r="D205" s="16"/>
      <c r="E205" s="16">
        <f t="shared" si="37"/>
        <v>0</v>
      </c>
      <c r="F205" s="55">
        <v>0</v>
      </c>
      <c r="G205" s="56"/>
      <c r="H205" s="63"/>
      <c r="I205" s="63"/>
      <c r="J205" s="16">
        <f t="shared" si="38"/>
        <v>4</v>
      </c>
      <c r="K205" s="55">
        <v>4</v>
      </c>
      <c r="L205" s="56"/>
      <c r="M205" s="16">
        <f t="shared" si="39"/>
        <v>0</v>
      </c>
      <c r="N205" s="55"/>
      <c r="O205" s="56"/>
      <c r="P205" s="62">
        <f t="shared" si="40"/>
        <v>141</v>
      </c>
      <c r="Q205" s="55">
        <v>141</v>
      </c>
      <c r="R205" s="56"/>
      <c r="S205" s="16">
        <f t="shared" si="41"/>
        <v>7</v>
      </c>
      <c r="T205" s="55">
        <v>7</v>
      </c>
      <c r="U205" s="56"/>
    </row>
    <row r="206" spans="1:21" x14ac:dyDescent="0.2">
      <c r="A206" s="37">
        <v>2000</v>
      </c>
      <c r="B206" s="53">
        <f t="shared" si="42"/>
        <v>288</v>
      </c>
      <c r="C206" s="54"/>
      <c r="D206" s="16"/>
      <c r="E206" s="16">
        <f t="shared" si="37"/>
        <v>1</v>
      </c>
      <c r="F206" s="55">
        <v>1</v>
      </c>
      <c r="G206" s="56"/>
      <c r="H206" s="63"/>
      <c r="I206" s="63"/>
      <c r="J206" s="16">
        <f t="shared" si="38"/>
        <v>15</v>
      </c>
      <c r="K206" s="55">
        <v>15</v>
      </c>
      <c r="L206" s="56"/>
      <c r="M206" s="16">
        <f t="shared" si="39"/>
        <v>0</v>
      </c>
      <c r="N206" s="55"/>
      <c r="O206" s="56"/>
      <c r="P206" s="62">
        <f t="shared" si="40"/>
        <v>131</v>
      </c>
      <c r="Q206" s="55">
        <v>131</v>
      </c>
      <c r="R206" s="56"/>
      <c r="S206" s="16">
        <f t="shared" si="41"/>
        <v>12</v>
      </c>
      <c r="T206" s="55">
        <v>12</v>
      </c>
      <c r="U206" s="56"/>
    </row>
    <row r="207" spans="1:21" x14ac:dyDescent="0.2">
      <c r="A207" s="37">
        <v>2000</v>
      </c>
      <c r="B207" s="48">
        <f t="shared" si="42"/>
        <v>289</v>
      </c>
      <c r="C207" s="49"/>
      <c r="D207" s="50"/>
      <c r="E207" s="50">
        <f t="shared" si="37"/>
        <v>3</v>
      </c>
      <c r="F207" s="51">
        <v>3</v>
      </c>
      <c r="G207" s="52"/>
      <c r="H207" s="50"/>
      <c r="I207" s="50"/>
      <c r="J207" s="50">
        <f t="shared" si="38"/>
        <v>10</v>
      </c>
      <c r="K207" s="51">
        <v>10</v>
      </c>
      <c r="L207" s="52"/>
      <c r="M207" s="50">
        <f t="shared" si="39"/>
        <v>0</v>
      </c>
      <c r="N207" s="51"/>
      <c r="O207" s="52"/>
      <c r="P207" s="82">
        <f t="shared" si="40"/>
        <v>96</v>
      </c>
      <c r="Q207" s="51">
        <v>96</v>
      </c>
      <c r="R207" s="52"/>
      <c r="S207" s="50">
        <f t="shared" si="41"/>
        <v>12</v>
      </c>
      <c r="T207" s="51">
        <v>12</v>
      </c>
      <c r="U207" s="52"/>
    </row>
    <row r="208" spans="1:21" x14ac:dyDescent="0.2">
      <c r="A208" s="37">
        <v>2000</v>
      </c>
      <c r="B208" s="53">
        <f t="shared" si="42"/>
        <v>290</v>
      </c>
      <c r="C208" s="54"/>
      <c r="D208" s="16"/>
      <c r="E208" s="16">
        <f t="shared" si="37"/>
        <v>2</v>
      </c>
      <c r="F208" s="55">
        <v>2</v>
      </c>
      <c r="G208" s="56"/>
      <c r="H208" s="63"/>
      <c r="I208" s="63"/>
      <c r="J208" s="16">
        <f t="shared" si="38"/>
        <v>5</v>
      </c>
      <c r="K208" s="55">
        <v>5</v>
      </c>
      <c r="L208" s="56"/>
      <c r="M208" s="16">
        <f t="shared" si="39"/>
        <v>0</v>
      </c>
      <c r="N208" s="55"/>
      <c r="O208" s="56"/>
      <c r="P208" s="62">
        <f t="shared" si="40"/>
        <v>140</v>
      </c>
      <c r="Q208" s="55">
        <v>140</v>
      </c>
      <c r="R208" s="56"/>
      <c r="S208" s="16">
        <f t="shared" si="41"/>
        <v>13</v>
      </c>
      <c r="T208" s="55">
        <v>13</v>
      </c>
      <c r="U208" s="56"/>
    </row>
    <row r="209" spans="1:21" x14ac:dyDescent="0.2">
      <c r="A209" s="37">
        <v>2000</v>
      </c>
      <c r="B209" s="53">
        <f t="shared" si="42"/>
        <v>291</v>
      </c>
      <c r="C209" s="54"/>
      <c r="D209" s="16"/>
      <c r="E209" s="16">
        <f t="shared" si="37"/>
        <v>1</v>
      </c>
      <c r="F209" s="55">
        <v>1</v>
      </c>
      <c r="G209" s="56"/>
      <c r="H209" s="63"/>
      <c r="I209" s="63"/>
      <c r="J209" s="16">
        <f t="shared" si="38"/>
        <v>10</v>
      </c>
      <c r="K209" s="55">
        <v>10</v>
      </c>
      <c r="L209" s="56"/>
      <c r="M209" s="16">
        <f t="shared" si="39"/>
        <v>0</v>
      </c>
      <c r="N209" s="55"/>
      <c r="O209" s="56"/>
      <c r="P209" s="62">
        <f t="shared" si="40"/>
        <v>115</v>
      </c>
      <c r="Q209" s="55">
        <v>115</v>
      </c>
      <c r="R209" s="56"/>
      <c r="S209" s="16">
        <f t="shared" si="41"/>
        <v>13</v>
      </c>
      <c r="T209" s="55">
        <v>13</v>
      </c>
      <c r="U209" s="56"/>
    </row>
    <row r="210" spans="1:21" x14ac:dyDescent="0.2">
      <c r="A210" s="37">
        <v>2000</v>
      </c>
      <c r="B210" s="53">
        <f t="shared" si="42"/>
        <v>292</v>
      </c>
      <c r="C210" s="54"/>
      <c r="D210" s="16"/>
      <c r="E210" s="16">
        <f t="shared" si="37"/>
        <v>2</v>
      </c>
      <c r="F210" s="55">
        <v>2</v>
      </c>
      <c r="G210" s="56"/>
      <c r="H210" s="63"/>
      <c r="I210" s="63"/>
      <c r="J210" s="16">
        <f t="shared" si="38"/>
        <v>6</v>
      </c>
      <c r="K210" s="55">
        <v>6</v>
      </c>
      <c r="L210" s="56"/>
      <c r="M210" s="16">
        <f t="shared" si="39"/>
        <v>0</v>
      </c>
      <c r="N210" s="55"/>
      <c r="O210" s="56"/>
      <c r="P210" s="62">
        <f t="shared" si="40"/>
        <v>61</v>
      </c>
      <c r="Q210" s="55">
        <v>61</v>
      </c>
      <c r="R210" s="56"/>
      <c r="S210" s="16">
        <f t="shared" si="41"/>
        <v>5</v>
      </c>
      <c r="T210" s="55">
        <v>5</v>
      </c>
      <c r="U210" s="56"/>
    </row>
    <row r="211" spans="1:21" x14ac:dyDescent="0.2">
      <c r="A211" s="37">
        <v>2000</v>
      </c>
      <c r="B211" s="53">
        <f t="shared" si="42"/>
        <v>293</v>
      </c>
      <c r="C211" s="54"/>
      <c r="D211" s="16"/>
      <c r="E211" s="16">
        <f t="shared" si="37"/>
        <v>3</v>
      </c>
      <c r="F211" s="55">
        <v>3</v>
      </c>
      <c r="G211" s="56"/>
      <c r="H211" s="63"/>
      <c r="I211" s="63"/>
      <c r="J211" s="16">
        <f t="shared" si="38"/>
        <v>2</v>
      </c>
      <c r="K211" s="55">
        <v>2</v>
      </c>
      <c r="L211" s="56"/>
      <c r="M211" s="16">
        <f t="shared" si="39"/>
        <v>0</v>
      </c>
      <c r="N211" s="55"/>
      <c r="O211" s="56"/>
      <c r="P211" s="62">
        <f t="shared" si="40"/>
        <v>61</v>
      </c>
      <c r="Q211" s="55">
        <v>61</v>
      </c>
      <c r="R211" s="56"/>
      <c r="S211" s="16">
        <f t="shared" si="41"/>
        <v>8</v>
      </c>
      <c r="T211" s="55">
        <v>8</v>
      </c>
      <c r="U211" s="56"/>
    </row>
    <row r="212" spans="1:21" x14ac:dyDescent="0.2">
      <c r="A212" s="37">
        <v>2000</v>
      </c>
      <c r="B212" s="48">
        <f t="shared" si="42"/>
        <v>294</v>
      </c>
      <c r="C212" s="49"/>
      <c r="D212" s="50"/>
      <c r="E212" s="50">
        <f t="shared" si="37"/>
        <v>0</v>
      </c>
      <c r="F212" s="51">
        <v>0</v>
      </c>
      <c r="G212" s="52"/>
      <c r="H212" s="50"/>
      <c r="I212" s="50"/>
      <c r="J212" s="50">
        <f t="shared" si="38"/>
        <v>5</v>
      </c>
      <c r="K212" s="51">
        <v>5</v>
      </c>
      <c r="L212" s="52"/>
      <c r="M212" s="50">
        <f t="shared" si="39"/>
        <v>0</v>
      </c>
      <c r="N212" s="51"/>
      <c r="O212" s="52"/>
      <c r="P212" s="82">
        <f t="shared" si="40"/>
        <v>63</v>
      </c>
      <c r="Q212" s="51">
        <v>63</v>
      </c>
      <c r="R212" s="52"/>
      <c r="S212" s="50">
        <f t="shared" si="41"/>
        <v>5</v>
      </c>
      <c r="T212" s="51">
        <v>5</v>
      </c>
      <c r="U212" s="52"/>
    </row>
    <row r="213" spans="1:21" x14ac:dyDescent="0.2">
      <c r="A213" s="37">
        <v>2000</v>
      </c>
      <c r="B213" s="53">
        <f t="shared" si="42"/>
        <v>295</v>
      </c>
      <c r="C213" s="54"/>
      <c r="D213" s="16"/>
      <c r="E213" s="16">
        <f t="shared" si="37"/>
        <v>2</v>
      </c>
      <c r="F213" s="55">
        <v>2</v>
      </c>
      <c r="G213" s="56"/>
      <c r="H213" s="63"/>
      <c r="I213" s="63"/>
      <c r="J213" s="16">
        <f t="shared" si="38"/>
        <v>3</v>
      </c>
      <c r="K213" s="55">
        <v>3</v>
      </c>
      <c r="L213" s="56"/>
      <c r="M213" s="16">
        <f t="shared" si="39"/>
        <v>0</v>
      </c>
      <c r="N213" s="55"/>
      <c r="O213" s="56"/>
      <c r="P213" s="62">
        <f t="shared" si="40"/>
        <v>58</v>
      </c>
      <c r="Q213" s="55">
        <v>58</v>
      </c>
      <c r="R213" s="56"/>
      <c r="S213" s="16">
        <f t="shared" si="41"/>
        <v>6</v>
      </c>
      <c r="T213" s="55">
        <v>6</v>
      </c>
      <c r="U213" s="56"/>
    </row>
    <row r="214" spans="1:21" x14ac:dyDescent="0.2">
      <c r="A214" s="37">
        <v>2000</v>
      </c>
      <c r="B214" s="53">
        <f t="shared" si="42"/>
        <v>296</v>
      </c>
      <c r="C214" s="54"/>
      <c r="D214" s="16"/>
      <c r="E214" s="16">
        <f t="shared" si="37"/>
        <v>2</v>
      </c>
      <c r="F214" s="55">
        <v>2</v>
      </c>
      <c r="G214" s="56"/>
      <c r="H214" s="63"/>
      <c r="I214" s="63"/>
      <c r="J214" s="16">
        <f t="shared" si="38"/>
        <v>10</v>
      </c>
      <c r="K214" s="55">
        <v>10</v>
      </c>
      <c r="L214" s="56"/>
      <c r="M214" s="16">
        <f t="shared" si="39"/>
        <v>0</v>
      </c>
      <c r="N214" s="55"/>
      <c r="O214" s="56"/>
      <c r="P214" s="62">
        <f t="shared" si="40"/>
        <v>100</v>
      </c>
      <c r="Q214" s="55">
        <v>100</v>
      </c>
      <c r="R214" s="56"/>
      <c r="S214" s="16">
        <f t="shared" si="41"/>
        <v>11</v>
      </c>
      <c r="T214" s="55">
        <v>11</v>
      </c>
      <c r="U214" s="56"/>
    </row>
    <row r="215" spans="1:21" x14ac:dyDescent="0.2">
      <c r="A215" s="37">
        <v>2000</v>
      </c>
      <c r="B215" s="53">
        <f t="shared" si="42"/>
        <v>297</v>
      </c>
      <c r="C215" s="54"/>
      <c r="D215" s="16"/>
      <c r="E215" s="16">
        <f t="shared" si="37"/>
        <v>6</v>
      </c>
      <c r="F215" s="55">
        <v>6</v>
      </c>
      <c r="G215" s="56"/>
      <c r="H215" s="63"/>
      <c r="I215" s="63"/>
      <c r="J215" s="16">
        <f t="shared" si="38"/>
        <v>14</v>
      </c>
      <c r="K215" s="55">
        <v>14</v>
      </c>
      <c r="L215" s="56"/>
      <c r="M215" s="16">
        <f t="shared" si="39"/>
        <v>0</v>
      </c>
      <c r="N215" s="55"/>
      <c r="O215" s="56"/>
      <c r="P215" s="62">
        <f t="shared" si="40"/>
        <v>67</v>
      </c>
      <c r="Q215" s="55">
        <v>67</v>
      </c>
      <c r="R215" s="56"/>
      <c r="S215" s="16">
        <f t="shared" si="41"/>
        <v>4</v>
      </c>
      <c r="T215" s="55">
        <v>4</v>
      </c>
      <c r="U215" s="56"/>
    </row>
    <row r="216" spans="1:21" x14ac:dyDescent="0.2">
      <c r="A216" s="37">
        <v>2000</v>
      </c>
      <c r="B216" s="53">
        <f t="shared" si="42"/>
        <v>298</v>
      </c>
      <c r="C216" s="54"/>
      <c r="D216" s="16"/>
      <c r="E216" s="16">
        <f t="shared" si="37"/>
        <v>1</v>
      </c>
      <c r="F216" s="55">
        <v>1</v>
      </c>
      <c r="G216" s="56"/>
      <c r="H216" s="63"/>
      <c r="I216" s="63"/>
      <c r="J216" s="16">
        <f t="shared" si="38"/>
        <v>7</v>
      </c>
      <c r="K216" s="55">
        <v>7</v>
      </c>
      <c r="L216" s="56"/>
      <c r="M216" s="16">
        <f t="shared" si="39"/>
        <v>0</v>
      </c>
      <c r="N216" s="55"/>
      <c r="O216" s="56"/>
      <c r="P216" s="62">
        <f t="shared" si="40"/>
        <v>38</v>
      </c>
      <c r="Q216" s="55">
        <v>38</v>
      </c>
      <c r="R216" s="56"/>
      <c r="S216" s="16">
        <f t="shared" si="41"/>
        <v>5</v>
      </c>
      <c r="T216" s="55">
        <v>5</v>
      </c>
      <c r="U216" s="56"/>
    </row>
    <row r="217" spans="1:21" x14ac:dyDescent="0.2">
      <c r="A217" s="37">
        <v>2000</v>
      </c>
      <c r="B217" s="48">
        <f t="shared" si="42"/>
        <v>299</v>
      </c>
      <c r="C217" s="49"/>
      <c r="D217" s="50"/>
      <c r="E217" s="50">
        <f t="shared" si="37"/>
        <v>4</v>
      </c>
      <c r="F217" s="51">
        <v>4</v>
      </c>
      <c r="G217" s="52"/>
      <c r="H217" s="50"/>
      <c r="I217" s="50"/>
      <c r="J217" s="50">
        <f t="shared" si="38"/>
        <v>8</v>
      </c>
      <c r="K217" s="51">
        <v>8</v>
      </c>
      <c r="L217" s="52"/>
      <c r="M217" s="50">
        <f t="shared" si="39"/>
        <v>0</v>
      </c>
      <c r="N217" s="51"/>
      <c r="O217" s="52"/>
      <c r="P217" s="82">
        <f t="shared" si="40"/>
        <v>112</v>
      </c>
      <c r="Q217" s="51">
        <v>112</v>
      </c>
      <c r="R217" s="52"/>
      <c r="S217" s="50">
        <f t="shared" si="41"/>
        <v>24</v>
      </c>
      <c r="T217" s="51">
        <v>24</v>
      </c>
      <c r="U217" s="52"/>
    </row>
    <row r="218" spans="1:21" x14ac:dyDescent="0.2">
      <c r="A218" s="37">
        <v>2000</v>
      </c>
      <c r="B218" s="53">
        <f t="shared" si="42"/>
        <v>300</v>
      </c>
      <c r="C218" s="54"/>
      <c r="D218" s="16"/>
      <c r="E218" s="16">
        <f t="shared" si="37"/>
        <v>1</v>
      </c>
      <c r="F218" s="55">
        <v>1</v>
      </c>
      <c r="G218" s="56"/>
      <c r="H218" s="63"/>
      <c r="I218" s="63"/>
      <c r="J218" s="16">
        <f t="shared" si="38"/>
        <v>6</v>
      </c>
      <c r="K218" s="55">
        <v>6</v>
      </c>
      <c r="L218" s="56"/>
      <c r="M218" s="16">
        <f t="shared" si="39"/>
        <v>0</v>
      </c>
      <c r="N218" s="55"/>
      <c r="O218" s="56"/>
      <c r="P218" s="62">
        <f t="shared" si="40"/>
        <v>76</v>
      </c>
      <c r="Q218" s="55">
        <v>76</v>
      </c>
      <c r="R218" s="56"/>
      <c r="S218" s="16">
        <f t="shared" si="41"/>
        <v>4</v>
      </c>
      <c r="T218" s="55">
        <v>4</v>
      </c>
      <c r="U218" s="56"/>
    </row>
    <row r="219" spans="1:21" x14ac:dyDescent="0.2">
      <c r="A219" s="37">
        <v>2000</v>
      </c>
      <c r="B219" s="53">
        <f t="shared" si="42"/>
        <v>301</v>
      </c>
      <c r="C219" s="54"/>
      <c r="D219" s="16"/>
      <c r="E219" s="16">
        <f t="shared" si="37"/>
        <v>3</v>
      </c>
      <c r="F219" s="55">
        <v>3</v>
      </c>
      <c r="G219" s="56"/>
      <c r="H219" s="63"/>
      <c r="I219" s="63"/>
      <c r="J219" s="16">
        <f t="shared" si="38"/>
        <v>4</v>
      </c>
      <c r="K219" s="55">
        <v>4</v>
      </c>
      <c r="L219" s="56"/>
      <c r="M219" s="16">
        <f t="shared" si="39"/>
        <v>0</v>
      </c>
      <c r="N219" s="55"/>
      <c r="O219" s="56"/>
      <c r="P219" s="54">
        <f t="shared" si="40"/>
        <v>36</v>
      </c>
      <c r="Q219" s="55">
        <v>36</v>
      </c>
      <c r="R219" s="56"/>
      <c r="S219" s="37">
        <f t="shared" si="41"/>
        <v>5</v>
      </c>
      <c r="T219" s="55">
        <v>5</v>
      </c>
      <c r="U219" s="56"/>
    </row>
    <row r="220" spans="1:21" x14ac:dyDescent="0.2">
      <c r="A220" s="37">
        <v>2000</v>
      </c>
      <c r="B220" s="53">
        <f t="shared" si="42"/>
        <v>302</v>
      </c>
      <c r="C220" s="54"/>
      <c r="D220" s="16"/>
      <c r="E220" s="16">
        <f t="shared" si="37"/>
        <v>2</v>
      </c>
      <c r="F220" s="55">
        <v>2</v>
      </c>
      <c r="G220" s="56"/>
      <c r="H220" s="63"/>
      <c r="I220" s="63"/>
      <c r="J220" s="16">
        <f t="shared" si="38"/>
        <v>3</v>
      </c>
      <c r="K220" s="55">
        <v>3</v>
      </c>
      <c r="L220" s="56"/>
      <c r="M220" s="16">
        <f t="shared" si="39"/>
        <v>0</v>
      </c>
      <c r="N220" s="55"/>
      <c r="O220" s="56"/>
      <c r="P220" s="54">
        <f t="shared" si="40"/>
        <v>57</v>
      </c>
      <c r="Q220" s="55">
        <v>57</v>
      </c>
      <c r="R220" s="56"/>
      <c r="S220" s="37">
        <f t="shared" si="41"/>
        <v>4</v>
      </c>
      <c r="T220" s="55">
        <v>4</v>
      </c>
      <c r="U220" s="56"/>
    </row>
    <row r="221" spans="1:21" x14ac:dyDescent="0.2">
      <c r="A221" s="37">
        <v>2000</v>
      </c>
      <c r="B221" s="53">
        <f t="shared" si="42"/>
        <v>303</v>
      </c>
      <c r="C221" s="54"/>
      <c r="D221" s="16"/>
      <c r="E221" s="16">
        <f t="shared" si="37"/>
        <v>0</v>
      </c>
      <c r="F221" s="55">
        <v>0</v>
      </c>
      <c r="G221" s="56"/>
      <c r="H221" s="63"/>
      <c r="I221" s="63"/>
      <c r="J221" s="16">
        <f t="shared" si="38"/>
        <v>4</v>
      </c>
      <c r="K221" s="55">
        <v>4</v>
      </c>
      <c r="L221" s="56"/>
      <c r="M221" s="16">
        <f t="shared" si="39"/>
        <v>0</v>
      </c>
      <c r="N221" s="55"/>
      <c r="O221" s="56"/>
      <c r="P221" s="54">
        <f t="shared" si="40"/>
        <v>67</v>
      </c>
      <c r="Q221" s="55">
        <v>67</v>
      </c>
      <c r="R221" s="56"/>
      <c r="S221" s="37">
        <f t="shared" si="41"/>
        <v>7</v>
      </c>
      <c r="T221" s="55">
        <v>7</v>
      </c>
      <c r="U221" s="56"/>
    </row>
    <row r="222" spans="1:21" x14ac:dyDescent="0.2">
      <c r="A222" s="37">
        <v>2000</v>
      </c>
      <c r="B222" s="53">
        <f t="shared" si="42"/>
        <v>304</v>
      </c>
      <c r="C222" s="54"/>
      <c r="D222" s="16"/>
      <c r="E222" s="16">
        <f t="shared" si="37"/>
        <v>1</v>
      </c>
      <c r="F222" s="55">
        <v>1</v>
      </c>
      <c r="G222" s="56"/>
      <c r="H222" s="63"/>
      <c r="I222" s="63"/>
      <c r="J222" s="16">
        <f t="shared" si="38"/>
        <v>4</v>
      </c>
      <c r="K222" s="55">
        <v>4</v>
      </c>
      <c r="L222" s="56"/>
      <c r="M222" s="16">
        <f t="shared" si="39"/>
        <v>0</v>
      </c>
      <c r="N222" s="55"/>
      <c r="O222" s="56"/>
      <c r="P222" s="54">
        <f t="shared" si="40"/>
        <v>29</v>
      </c>
      <c r="Q222" s="55">
        <v>29</v>
      </c>
      <c r="R222" s="56"/>
      <c r="S222" s="37">
        <f t="shared" si="41"/>
        <v>1</v>
      </c>
      <c r="T222" s="55">
        <v>1</v>
      </c>
      <c r="U222" s="56"/>
    </row>
    <row r="223" spans="1:21" ht="13.5" thickBot="1" x14ac:dyDescent="0.25">
      <c r="A223" s="37">
        <v>2000</v>
      </c>
      <c r="B223" s="53">
        <f t="shared" si="42"/>
        <v>305</v>
      </c>
      <c r="C223" s="71"/>
      <c r="D223" s="61"/>
      <c r="E223" s="61">
        <f t="shared" si="37"/>
        <v>4</v>
      </c>
      <c r="F223" s="59">
        <v>4</v>
      </c>
      <c r="G223" s="60"/>
      <c r="H223" s="61"/>
      <c r="I223" s="61"/>
      <c r="J223" s="61">
        <f t="shared" si="38"/>
        <v>7</v>
      </c>
      <c r="K223" s="59">
        <v>7</v>
      </c>
      <c r="L223" s="60"/>
      <c r="M223" s="61">
        <f t="shared" si="39"/>
        <v>0</v>
      </c>
      <c r="N223" s="59"/>
      <c r="O223" s="60"/>
      <c r="P223" s="71">
        <f t="shared" si="40"/>
        <v>45</v>
      </c>
      <c r="Q223" s="59">
        <v>45</v>
      </c>
      <c r="R223" s="60"/>
      <c r="S223" s="85">
        <f t="shared" si="41"/>
        <v>5</v>
      </c>
      <c r="T223" s="59">
        <v>5</v>
      </c>
      <c r="U223" s="60"/>
    </row>
    <row r="224" spans="1:21" ht="13.5" thickTop="1" x14ac:dyDescent="0.2">
      <c r="A224" s="37">
        <v>2000</v>
      </c>
      <c r="B224" s="53">
        <v>35370</v>
      </c>
      <c r="C224" s="54"/>
      <c r="D224" s="16"/>
      <c r="E224" s="16">
        <f>SUM(F224:G224)</f>
        <v>2</v>
      </c>
      <c r="F224" s="55">
        <v>2</v>
      </c>
      <c r="G224" s="56"/>
      <c r="H224" s="63"/>
      <c r="I224" s="63"/>
      <c r="J224" s="16">
        <f>SUM(K224:L224)</f>
        <v>8</v>
      </c>
      <c r="K224" s="55">
        <v>8</v>
      </c>
      <c r="L224" s="56"/>
      <c r="M224" s="16">
        <f>SUM(N224:O224)</f>
        <v>0</v>
      </c>
      <c r="N224" s="55"/>
      <c r="O224" s="56"/>
      <c r="P224" s="16">
        <f>SUM(Q224:R224)</f>
        <v>130</v>
      </c>
      <c r="Q224" s="55">
        <v>130</v>
      </c>
      <c r="R224" s="56"/>
      <c r="S224" s="16">
        <f>SUM(T224:U224)</f>
        <v>10</v>
      </c>
      <c r="T224" s="55">
        <v>10</v>
      </c>
      <c r="U224" s="56"/>
    </row>
    <row r="225" spans="1:21" x14ac:dyDescent="0.2">
      <c r="A225" s="37">
        <v>2000</v>
      </c>
      <c r="B225" s="53">
        <f t="shared" ref="B225:B253" si="43">B224+1</f>
        <v>35371</v>
      </c>
      <c r="C225" s="54"/>
      <c r="D225" s="16"/>
      <c r="E225" s="16">
        <f t="shared" ref="E225:E253" si="44">SUM(F225:G225)</f>
        <v>0</v>
      </c>
      <c r="F225" s="55">
        <v>0</v>
      </c>
      <c r="G225" s="56"/>
      <c r="H225" s="63"/>
      <c r="I225" s="63"/>
      <c r="J225" s="16">
        <f t="shared" ref="J225:J253" si="45">SUM(K225:L225)</f>
        <v>11</v>
      </c>
      <c r="K225" s="55">
        <v>11</v>
      </c>
      <c r="L225" s="56"/>
      <c r="M225" s="16">
        <f t="shared" ref="M225:M253" si="46">SUM(N225:O225)</f>
        <v>0</v>
      </c>
      <c r="N225" s="55"/>
      <c r="O225" s="56"/>
      <c r="P225" s="16">
        <f t="shared" ref="P225:P253" si="47">SUM(Q225:R225)</f>
        <v>100</v>
      </c>
      <c r="Q225" s="55">
        <v>100</v>
      </c>
      <c r="R225" s="56"/>
      <c r="S225" s="16">
        <f t="shared" ref="S225:S253" si="48">SUM(T225:U225)</f>
        <v>21</v>
      </c>
      <c r="T225" s="55">
        <v>21</v>
      </c>
      <c r="U225" s="56"/>
    </row>
    <row r="226" spans="1:21" x14ac:dyDescent="0.2">
      <c r="A226" s="37">
        <v>2000</v>
      </c>
      <c r="B226" s="53">
        <f t="shared" si="43"/>
        <v>35372</v>
      </c>
      <c r="C226" s="54"/>
      <c r="D226" s="16"/>
      <c r="E226" s="16">
        <f t="shared" si="44"/>
        <v>3</v>
      </c>
      <c r="F226" s="55">
        <v>3</v>
      </c>
      <c r="G226" s="56"/>
      <c r="H226" s="63"/>
      <c r="I226" s="63"/>
      <c r="J226" s="16">
        <f t="shared" si="45"/>
        <v>14</v>
      </c>
      <c r="K226" s="55">
        <v>14</v>
      </c>
      <c r="L226" s="56"/>
      <c r="M226" s="16">
        <f t="shared" si="46"/>
        <v>0</v>
      </c>
      <c r="N226" s="55"/>
      <c r="O226" s="56"/>
      <c r="P226" s="16">
        <f t="shared" si="47"/>
        <v>118</v>
      </c>
      <c r="Q226" s="55">
        <v>118</v>
      </c>
      <c r="R226" s="56"/>
      <c r="S226" s="16">
        <f t="shared" si="48"/>
        <v>21</v>
      </c>
      <c r="T226" s="55">
        <v>21</v>
      </c>
      <c r="U226" s="56"/>
    </row>
    <row r="227" spans="1:21" x14ac:dyDescent="0.2">
      <c r="A227" s="37">
        <v>2000</v>
      </c>
      <c r="B227" s="53">
        <f t="shared" si="43"/>
        <v>35373</v>
      </c>
      <c r="C227" s="54"/>
      <c r="D227" s="16"/>
      <c r="E227" s="16">
        <f t="shared" si="44"/>
        <v>3</v>
      </c>
      <c r="F227" s="55">
        <v>3</v>
      </c>
      <c r="G227" s="56"/>
      <c r="H227" s="63"/>
      <c r="I227" s="63"/>
      <c r="J227" s="16">
        <f t="shared" si="45"/>
        <v>9</v>
      </c>
      <c r="K227" s="55">
        <v>9</v>
      </c>
      <c r="L227" s="56"/>
      <c r="M227" s="16">
        <f t="shared" si="46"/>
        <v>0</v>
      </c>
      <c r="N227" s="55"/>
      <c r="O227" s="56"/>
      <c r="P227" s="16">
        <f t="shared" si="47"/>
        <v>178</v>
      </c>
      <c r="Q227" s="55">
        <v>178</v>
      </c>
      <c r="R227" s="56"/>
      <c r="S227" s="16">
        <f t="shared" si="48"/>
        <v>22</v>
      </c>
      <c r="T227" s="55">
        <v>22</v>
      </c>
      <c r="U227" s="56"/>
    </row>
    <row r="228" spans="1:21" x14ac:dyDescent="0.2">
      <c r="A228" s="37">
        <v>2000</v>
      </c>
      <c r="B228" s="48">
        <f t="shared" si="43"/>
        <v>35374</v>
      </c>
      <c r="C228" s="49"/>
      <c r="D228" s="50"/>
      <c r="E228" s="50">
        <f t="shared" si="44"/>
        <v>6</v>
      </c>
      <c r="F228" s="51">
        <v>6</v>
      </c>
      <c r="G228" s="52"/>
      <c r="H228" s="50"/>
      <c r="I228" s="50"/>
      <c r="J228" s="50">
        <f t="shared" si="45"/>
        <v>9</v>
      </c>
      <c r="K228" s="51">
        <v>9</v>
      </c>
      <c r="L228" s="52"/>
      <c r="M228" s="50">
        <f t="shared" si="46"/>
        <v>0</v>
      </c>
      <c r="N228" s="51"/>
      <c r="O228" s="52"/>
      <c r="P228" s="50">
        <f t="shared" si="47"/>
        <v>154</v>
      </c>
      <c r="Q228" s="51">
        <v>154</v>
      </c>
      <c r="R228" s="52"/>
      <c r="S228" s="50">
        <f t="shared" si="48"/>
        <v>31</v>
      </c>
      <c r="T228" s="51">
        <v>31</v>
      </c>
      <c r="U228" s="52"/>
    </row>
    <row r="229" spans="1:21" x14ac:dyDescent="0.2">
      <c r="A229" s="37">
        <v>2000</v>
      </c>
      <c r="B229" s="53">
        <f t="shared" si="43"/>
        <v>35375</v>
      </c>
      <c r="C229" s="54"/>
      <c r="D229" s="16"/>
      <c r="E229" s="16">
        <f t="shared" si="44"/>
        <v>4</v>
      </c>
      <c r="F229" s="55">
        <v>4</v>
      </c>
      <c r="G229" s="56"/>
      <c r="H229" s="63"/>
      <c r="I229" s="63"/>
      <c r="J229" s="16">
        <f t="shared" si="45"/>
        <v>4</v>
      </c>
      <c r="K229" s="55">
        <v>4</v>
      </c>
      <c r="L229" s="56"/>
      <c r="M229" s="16">
        <f t="shared" si="46"/>
        <v>0</v>
      </c>
      <c r="N229" s="55"/>
      <c r="O229" s="56"/>
      <c r="P229" s="16">
        <f t="shared" si="47"/>
        <v>64</v>
      </c>
      <c r="Q229" s="55">
        <v>64</v>
      </c>
      <c r="R229" s="56"/>
      <c r="S229" s="16">
        <f t="shared" si="48"/>
        <v>10</v>
      </c>
      <c r="T229" s="55">
        <v>10</v>
      </c>
      <c r="U229" s="56"/>
    </row>
    <row r="230" spans="1:21" x14ac:dyDescent="0.2">
      <c r="A230" s="37">
        <v>2000</v>
      </c>
      <c r="B230" s="53">
        <f t="shared" si="43"/>
        <v>35376</v>
      </c>
      <c r="C230" s="54"/>
      <c r="D230" s="16"/>
      <c r="E230" s="16">
        <f t="shared" si="44"/>
        <v>7</v>
      </c>
      <c r="F230" s="55">
        <v>7</v>
      </c>
      <c r="G230" s="56"/>
      <c r="H230" s="63"/>
      <c r="I230" s="63"/>
      <c r="J230" s="16">
        <f t="shared" si="45"/>
        <v>3</v>
      </c>
      <c r="K230" s="55">
        <v>3</v>
      </c>
      <c r="L230" s="56"/>
      <c r="M230" s="16">
        <f t="shared" si="46"/>
        <v>0</v>
      </c>
      <c r="N230" s="55"/>
      <c r="O230" s="56"/>
      <c r="P230" s="16">
        <f t="shared" si="47"/>
        <v>52</v>
      </c>
      <c r="Q230" s="55">
        <v>52</v>
      </c>
      <c r="R230" s="56"/>
      <c r="S230" s="16">
        <f t="shared" si="48"/>
        <v>4</v>
      </c>
      <c r="T230" s="55">
        <v>4</v>
      </c>
      <c r="U230" s="56"/>
    </row>
    <row r="231" spans="1:21" x14ac:dyDescent="0.2">
      <c r="A231" s="37">
        <v>2000</v>
      </c>
      <c r="B231" s="53">
        <f t="shared" si="43"/>
        <v>35377</v>
      </c>
      <c r="C231" s="54"/>
      <c r="D231" s="16"/>
      <c r="E231" s="16">
        <f t="shared" si="44"/>
        <v>2</v>
      </c>
      <c r="F231" s="55">
        <v>2</v>
      </c>
      <c r="G231" s="56"/>
      <c r="H231" s="63"/>
      <c r="I231" s="63"/>
      <c r="J231" s="16">
        <f t="shared" si="45"/>
        <v>1</v>
      </c>
      <c r="K231" s="55">
        <v>1</v>
      </c>
      <c r="L231" s="56"/>
      <c r="M231" s="16">
        <f t="shared" si="46"/>
        <v>0</v>
      </c>
      <c r="N231" s="55"/>
      <c r="O231" s="56"/>
      <c r="P231" s="16">
        <f t="shared" si="47"/>
        <v>58</v>
      </c>
      <c r="Q231" s="55">
        <v>58</v>
      </c>
      <c r="R231" s="56"/>
      <c r="S231" s="16">
        <f t="shared" si="48"/>
        <v>4</v>
      </c>
      <c r="T231" s="55">
        <v>4</v>
      </c>
      <c r="U231" s="56"/>
    </row>
    <row r="232" spans="1:21" s="111" customFormat="1" x14ac:dyDescent="0.2">
      <c r="A232" s="37">
        <v>2000</v>
      </c>
      <c r="B232" s="112">
        <f t="shared" si="43"/>
        <v>35378</v>
      </c>
      <c r="C232" s="113"/>
      <c r="D232" s="114"/>
      <c r="E232" s="114">
        <f t="shared" si="44"/>
        <v>0</v>
      </c>
      <c r="F232" s="115">
        <v>0</v>
      </c>
      <c r="G232" s="116"/>
      <c r="H232" s="117"/>
      <c r="I232" s="117"/>
      <c r="J232" s="114">
        <f t="shared" si="45"/>
        <v>0</v>
      </c>
      <c r="K232" s="115">
        <v>0</v>
      </c>
      <c r="L232" s="116"/>
      <c r="M232" s="114">
        <f t="shared" si="46"/>
        <v>0</v>
      </c>
      <c r="N232" s="115"/>
      <c r="O232" s="116"/>
      <c r="P232" s="114">
        <f t="shared" si="47"/>
        <v>0</v>
      </c>
      <c r="Q232" s="115">
        <v>0</v>
      </c>
      <c r="R232" s="116"/>
      <c r="S232" s="114">
        <f t="shared" si="48"/>
        <v>0</v>
      </c>
      <c r="T232" s="115">
        <v>0</v>
      </c>
      <c r="U232" s="116"/>
    </row>
    <row r="233" spans="1:21" x14ac:dyDescent="0.2">
      <c r="A233" s="37">
        <v>2000</v>
      </c>
      <c r="B233" s="48">
        <f t="shared" si="43"/>
        <v>35379</v>
      </c>
      <c r="C233" s="49"/>
      <c r="D233" s="50"/>
      <c r="E233" s="50">
        <f t="shared" si="44"/>
        <v>3</v>
      </c>
      <c r="F233" s="51">
        <v>3</v>
      </c>
      <c r="G233" s="52"/>
      <c r="H233" s="50"/>
      <c r="I233" s="50"/>
      <c r="J233" s="50">
        <f t="shared" si="45"/>
        <v>6</v>
      </c>
      <c r="K233" s="51">
        <v>6</v>
      </c>
      <c r="L233" s="52"/>
      <c r="M233" s="50">
        <f t="shared" si="46"/>
        <v>0</v>
      </c>
      <c r="N233" s="51"/>
      <c r="O233" s="52"/>
      <c r="P233" s="50">
        <f t="shared" si="47"/>
        <v>129</v>
      </c>
      <c r="Q233" s="51">
        <v>129</v>
      </c>
      <c r="R233" s="52"/>
      <c r="S233" s="50">
        <f t="shared" si="48"/>
        <v>14</v>
      </c>
      <c r="T233" s="51">
        <v>14</v>
      </c>
      <c r="U233" s="52"/>
    </row>
    <row r="234" spans="1:21" x14ac:dyDescent="0.2">
      <c r="A234" s="37">
        <v>2000</v>
      </c>
      <c r="B234" s="53">
        <f t="shared" si="43"/>
        <v>35380</v>
      </c>
      <c r="C234" s="54"/>
      <c r="D234" s="16"/>
      <c r="E234" s="16">
        <f t="shared" si="44"/>
        <v>3</v>
      </c>
      <c r="F234" s="55">
        <v>3</v>
      </c>
      <c r="G234" s="56"/>
      <c r="H234" s="63"/>
      <c r="I234" s="63"/>
      <c r="J234" s="16">
        <f t="shared" si="45"/>
        <v>4</v>
      </c>
      <c r="K234" s="55">
        <v>4</v>
      </c>
      <c r="L234" s="56"/>
      <c r="M234" s="16">
        <f t="shared" si="46"/>
        <v>0</v>
      </c>
      <c r="N234" s="55"/>
      <c r="O234" s="56"/>
      <c r="P234" s="16">
        <f t="shared" si="47"/>
        <v>114</v>
      </c>
      <c r="Q234" s="55">
        <v>114</v>
      </c>
      <c r="R234" s="56"/>
      <c r="S234" s="16">
        <f t="shared" si="48"/>
        <v>16</v>
      </c>
      <c r="T234" s="55">
        <v>16</v>
      </c>
      <c r="U234" s="56"/>
    </row>
    <row r="235" spans="1:21" x14ac:dyDescent="0.2">
      <c r="A235" s="37">
        <v>2000</v>
      </c>
      <c r="B235" s="53">
        <f t="shared" si="43"/>
        <v>35381</v>
      </c>
      <c r="C235" s="54"/>
      <c r="D235" s="16"/>
      <c r="E235" s="16">
        <f t="shared" si="44"/>
        <v>1</v>
      </c>
      <c r="F235" s="55">
        <v>1</v>
      </c>
      <c r="G235" s="56"/>
      <c r="H235" s="63"/>
      <c r="I235" s="63"/>
      <c r="J235" s="16">
        <f t="shared" si="45"/>
        <v>2</v>
      </c>
      <c r="K235" s="55">
        <v>2</v>
      </c>
      <c r="L235" s="56"/>
      <c r="M235" s="16">
        <f t="shared" si="46"/>
        <v>0</v>
      </c>
      <c r="N235" s="55"/>
      <c r="O235" s="56"/>
      <c r="P235" s="16">
        <f t="shared" si="47"/>
        <v>66</v>
      </c>
      <c r="Q235" s="55">
        <v>66</v>
      </c>
      <c r="R235" s="56"/>
      <c r="S235" s="16">
        <f t="shared" si="48"/>
        <v>6</v>
      </c>
      <c r="T235" s="55">
        <v>6</v>
      </c>
      <c r="U235" s="56"/>
    </row>
    <row r="236" spans="1:21" x14ac:dyDescent="0.2">
      <c r="A236" s="37">
        <v>2000</v>
      </c>
      <c r="B236" s="53">
        <f t="shared" si="43"/>
        <v>35382</v>
      </c>
      <c r="C236" s="54"/>
      <c r="D236" s="16"/>
      <c r="E236" s="16">
        <f t="shared" si="44"/>
        <v>1</v>
      </c>
      <c r="F236" s="55">
        <v>1</v>
      </c>
      <c r="G236" s="56"/>
      <c r="H236" s="63"/>
      <c r="I236" s="63"/>
      <c r="J236" s="16">
        <f t="shared" si="45"/>
        <v>4</v>
      </c>
      <c r="K236" s="55">
        <v>4</v>
      </c>
      <c r="L236" s="56"/>
      <c r="M236" s="16">
        <f t="shared" si="46"/>
        <v>0</v>
      </c>
      <c r="N236" s="55"/>
      <c r="O236" s="56"/>
      <c r="P236" s="16">
        <f t="shared" si="47"/>
        <v>102</v>
      </c>
      <c r="Q236" s="55">
        <v>102</v>
      </c>
      <c r="R236" s="56"/>
      <c r="S236" s="16">
        <f t="shared" si="48"/>
        <v>19</v>
      </c>
      <c r="T236" s="55">
        <v>19</v>
      </c>
      <c r="U236" s="56"/>
    </row>
    <row r="237" spans="1:21" x14ac:dyDescent="0.2">
      <c r="A237" s="37">
        <v>2000</v>
      </c>
      <c r="B237" s="53">
        <f t="shared" si="43"/>
        <v>35383</v>
      </c>
      <c r="C237" s="54"/>
      <c r="D237" s="16"/>
      <c r="E237" s="16">
        <f t="shared" si="44"/>
        <v>0</v>
      </c>
      <c r="F237" s="55">
        <v>0</v>
      </c>
      <c r="G237" s="56"/>
      <c r="H237" s="63"/>
      <c r="I237" s="63"/>
      <c r="J237" s="16">
        <f t="shared" si="45"/>
        <v>1</v>
      </c>
      <c r="K237" s="55">
        <v>1</v>
      </c>
      <c r="L237" s="56"/>
      <c r="M237" s="16">
        <f t="shared" si="46"/>
        <v>0</v>
      </c>
      <c r="N237" s="55"/>
      <c r="O237" s="56"/>
      <c r="P237" s="16">
        <f t="shared" si="47"/>
        <v>52</v>
      </c>
      <c r="Q237" s="55">
        <v>52</v>
      </c>
      <c r="R237" s="56"/>
      <c r="S237" s="16">
        <f t="shared" si="48"/>
        <v>9</v>
      </c>
      <c r="T237" s="55">
        <v>9</v>
      </c>
      <c r="U237" s="56"/>
    </row>
    <row r="238" spans="1:21" x14ac:dyDescent="0.2">
      <c r="A238" s="37">
        <v>2000</v>
      </c>
      <c r="B238" s="48">
        <f t="shared" si="43"/>
        <v>35384</v>
      </c>
      <c r="C238" s="49"/>
      <c r="D238" s="50"/>
      <c r="E238" s="50">
        <f t="shared" si="44"/>
        <v>2</v>
      </c>
      <c r="F238" s="51">
        <v>2</v>
      </c>
      <c r="G238" s="52"/>
      <c r="H238" s="50"/>
      <c r="I238" s="50"/>
      <c r="J238" s="50">
        <f t="shared" si="45"/>
        <v>3</v>
      </c>
      <c r="K238" s="51">
        <v>3</v>
      </c>
      <c r="L238" s="52"/>
      <c r="M238" s="50">
        <f t="shared" si="46"/>
        <v>0</v>
      </c>
      <c r="N238" s="51"/>
      <c r="O238" s="52"/>
      <c r="P238" s="50">
        <f t="shared" si="47"/>
        <v>32</v>
      </c>
      <c r="Q238" s="51">
        <v>32</v>
      </c>
      <c r="R238" s="52"/>
      <c r="S238" s="50">
        <f t="shared" si="48"/>
        <v>4</v>
      </c>
      <c r="T238" s="51">
        <v>4</v>
      </c>
      <c r="U238" s="52"/>
    </row>
    <row r="239" spans="1:21" x14ac:dyDescent="0.2">
      <c r="A239" s="37">
        <v>2000</v>
      </c>
      <c r="B239" s="53">
        <f t="shared" si="43"/>
        <v>35385</v>
      </c>
      <c r="C239" s="54"/>
      <c r="D239" s="16"/>
      <c r="E239" s="16">
        <f t="shared" si="44"/>
        <v>0</v>
      </c>
      <c r="F239" s="55">
        <v>0</v>
      </c>
      <c r="G239" s="56"/>
      <c r="H239" s="63"/>
      <c r="I239" s="63"/>
      <c r="J239" s="16">
        <f t="shared" si="45"/>
        <v>1</v>
      </c>
      <c r="K239" s="55">
        <v>1</v>
      </c>
      <c r="L239" s="56"/>
      <c r="M239" s="16">
        <f t="shared" si="46"/>
        <v>0</v>
      </c>
      <c r="N239" s="55"/>
      <c r="O239" s="56"/>
      <c r="P239" s="16">
        <f t="shared" si="47"/>
        <v>65</v>
      </c>
      <c r="Q239" s="55">
        <v>65</v>
      </c>
      <c r="R239" s="56"/>
      <c r="S239" s="16">
        <f t="shared" si="48"/>
        <v>6</v>
      </c>
      <c r="T239" s="55">
        <v>6</v>
      </c>
      <c r="U239" s="56"/>
    </row>
    <row r="240" spans="1:21" x14ac:dyDescent="0.2">
      <c r="A240" s="37">
        <v>2000</v>
      </c>
      <c r="B240" s="53">
        <f t="shared" si="43"/>
        <v>35386</v>
      </c>
      <c r="C240" s="54"/>
      <c r="D240" s="16"/>
      <c r="E240" s="16">
        <f t="shared" si="44"/>
        <v>0</v>
      </c>
      <c r="F240" s="55">
        <v>0</v>
      </c>
      <c r="G240" s="56"/>
      <c r="H240" s="63"/>
      <c r="I240" s="63"/>
      <c r="J240" s="16">
        <f t="shared" si="45"/>
        <v>0</v>
      </c>
      <c r="K240" s="55">
        <v>0</v>
      </c>
      <c r="L240" s="56"/>
      <c r="M240" s="16">
        <f t="shared" si="46"/>
        <v>0</v>
      </c>
      <c r="N240" s="55"/>
      <c r="O240" s="56"/>
      <c r="P240" s="16">
        <f t="shared" si="47"/>
        <v>77</v>
      </c>
      <c r="Q240" s="55">
        <v>77</v>
      </c>
      <c r="R240" s="56"/>
      <c r="S240" s="16">
        <f t="shared" si="48"/>
        <v>12</v>
      </c>
      <c r="T240" s="55">
        <v>12</v>
      </c>
      <c r="U240" s="56"/>
    </row>
    <row r="241" spans="1:21" x14ac:dyDescent="0.2">
      <c r="A241" s="37">
        <v>2000</v>
      </c>
      <c r="B241" s="53">
        <f t="shared" si="43"/>
        <v>35387</v>
      </c>
      <c r="C241" s="54"/>
      <c r="D241" s="16"/>
      <c r="E241" s="16">
        <f t="shared" si="44"/>
        <v>0</v>
      </c>
      <c r="F241" s="55">
        <v>0</v>
      </c>
      <c r="G241" s="56"/>
      <c r="H241" s="63"/>
      <c r="I241" s="63"/>
      <c r="J241" s="16">
        <f t="shared" si="45"/>
        <v>0</v>
      </c>
      <c r="K241" s="55">
        <v>0</v>
      </c>
      <c r="L241" s="56"/>
      <c r="M241" s="16">
        <f t="shared" si="46"/>
        <v>0</v>
      </c>
      <c r="N241" s="55"/>
      <c r="O241" s="56"/>
      <c r="P241" s="16">
        <f t="shared" si="47"/>
        <v>55</v>
      </c>
      <c r="Q241" s="55">
        <v>55</v>
      </c>
      <c r="R241" s="56"/>
      <c r="S241" s="16">
        <f t="shared" si="48"/>
        <v>7</v>
      </c>
      <c r="T241" s="55">
        <v>7</v>
      </c>
      <c r="U241" s="56"/>
    </row>
    <row r="242" spans="1:21" x14ac:dyDescent="0.2">
      <c r="A242" s="37">
        <v>2000</v>
      </c>
      <c r="B242" s="53">
        <f t="shared" si="43"/>
        <v>35388</v>
      </c>
      <c r="C242" s="54"/>
      <c r="D242" s="16"/>
      <c r="E242" s="16">
        <f t="shared" si="44"/>
        <v>0</v>
      </c>
      <c r="F242" s="55">
        <v>0</v>
      </c>
      <c r="G242" s="56"/>
      <c r="H242" s="63"/>
      <c r="I242" s="63"/>
      <c r="J242" s="16">
        <f t="shared" si="45"/>
        <v>0</v>
      </c>
      <c r="K242" s="55">
        <v>0</v>
      </c>
      <c r="L242" s="56"/>
      <c r="M242" s="16">
        <f t="shared" si="46"/>
        <v>0</v>
      </c>
      <c r="N242" s="55"/>
      <c r="O242" s="56"/>
      <c r="P242" s="16">
        <f t="shared" si="47"/>
        <v>65</v>
      </c>
      <c r="Q242" s="55">
        <v>65</v>
      </c>
      <c r="R242" s="56"/>
      <c r="S242" s="16">
        <f t="shared" si="48"/>
        <v>17</v>
      </c>
      <c r="T242" s="55">
        <v>17</v>
      </c>
      <c r="U242" s="56"/>
    </row>
    <row r="243" spans="1:21" x14ac:dyDescent="0.2">
      <c r="A243" s="37">
        <v>2000</v>
      </c>
      <c r="B243" s="48">
        <f t="shared" si="43"/>
        <v>35389</v>
      </c>
      <c r="C243" s="49"/>
      <c r="D243" s="50"/>
      <c r="E243" s="50">
        <f t="shared" si="44"/>
        <v>0</v>
      </c>
      <c r="F243" s="51">
        <v>0</v>
      </c>
      <c r="G243" s="52"/>
      <c r="H243" s="50"/>
      <c r="I243" s="50"/>
      <c r="J243" s="50">
        <f t="shared" si="45"/>
        <v>1</v>
      </c>
      <c r="K243" s="51">
        <v>1</v>
      </c>
      <c r="L243" s="52"/>
      <c r="M243" s="50">
        <f t="shared" si="46"/>
        <v>0</v>
      </c>
      <c r="N243" s="51"/>
      <c r="O243" s="52"/>
      <c r="P243" s="50">
        <f t="shared" si="47"/>
        <v>27</v>
      </c>
      <c r="Q243" s="51">
        <v>27</v>
      </c>
      <c r="R243" s="52"/>
      <c r="S243" s="50">
        <f t="shared" si="48"/>
        <v>3</v>
      </c>
      <c r="T243" s="51">
        <v>3</v>
      </c>
      <c r="U243" s="52"/>
    </row>
    <row r="244" spans="1:21" x14ac:dyDescent="0.2">
      <c r="A244" s="37">
        <v>2000</v>
      </c>
      <c r="B244" s="53">
        <f t="shared" si="43"/>
        <v>35390</v>
      </c>
      <c r="C244" s="54"/>
      <c r="D244" s="16"/>
      <c r="E244" s="16">
        <f t="shared" si="44"/>
        <v>2</v>
      </c>
      <c r="F244" s="55">
        <v>2</v>
      </c>
      <c r="G244" s="56"/>
      <c r="H244" s="63"/>
      <c r="I244" s="63"/>
      <c r="J244" s="16">
        <f t="shared" si="45"/>
        <v>1</v>
      </c>
      <c r="K244" s="55">
        <v>1</v>
      </c>
      <c r="L244" s="56"/>
      <c r="M244" s="16">
        <f t="shared" si="46"/>
        <v>0</v>
      </c>
      <c r="N244" s="55"/>
      <c r="O244" s="56"/>
      <c r="P244" s="16">
        <f t="shared" si="47"/>
        <v>11</v>
      </c>
      <c r="Q244" s="55">
        <v>11</v>
      </c>
      <c r="R244" s="56"/>
      <c r="S244" s="16">
        <f t="shared" si="48"/>
        <v>1</v>
      </c>
      <c r="T244" s="55">
        <v>1</v>
      </c>
      <c r="U244" s="56"/>
    </row>
    <row r="245" spans="1:21" x14ac:dyDescent="0.2">
      <c r="A245" s="37">
        <v>2000</v>
      </c>
      <c r="B245" s="53">
        <f t="shared" si="43"/>
        <v>35391</v>
      </c>
      <c r="C245" s="54"/>
      <c r="D245" s="16"/>
      <c r="E245" s="16">
        <f t="shared" si="44"/>
        <v>1</v>
      </c>
      <c r="F245" s="55">
        <v>1</v>
      </c>
      <c r="G245" s="56"/>
      <c r="H245" s="63"/>
      <c r="I245" s="63"/>
      <c r="J245" s="16">
        <f t="shared" si="45"/>
        <v>0</v>
      </c>
      <c r="K245" s="55">
        <v>0</v>
      </c>
      <c r="L245" s="56"/>
      <c r="M245" s="16">
        <f t="shared" si="46"/>
        <v>0</v>
      </c>
      <c r="N245" s="55"/>
      <c r="O245" s="56"/>
      <c r="P245" s="16">
        <f t="shared" si="47"/>
        <v>5</v>
      </c>
      <c r="Q245" s="55">
        <v>5</v>
      </c>
      <c r="R245" s="56"/>
      <c r="S245" s="16">
        <f t="shared" si="48"/>
        <v>0</v>
      </c>
      <c r="T245" s="55">
        <v>0</v>
      </c>
      <c r="U245" s="56"/>
    </row>
    <row r="246" spans="1:21" x14ac:dyDescent="0.2">
      <c r="A246" s="37">
        <v>2000</v>
      </c>
      <c r="B246" s="53">
        <f t="shared" si="43"/>
        <v>35392</v>
      </c>
      <c r="C246" s="54"/>
      <c r="D246" s="16"/>
      <c r="E246" s="16">
        <f t="shared" si="44"/>
        <v>0</v>
      </c>
      <c r="F246" s="55">
        <v>0</v>
      </c>
      <c r="G246" s="56"/>
      <c r="H246" s="63"/>
      <c r="I246" s="63"/>
      <c r="J246" s="16">
        <f t="shared" si="45"/>
        <v>0</v>
      </c>
      <c r="K246" s="55">
        <v>0</v>
      </c>
      <c r="L246" s="56"/>
      <c r="M246" s="16">
        <f t="shared" si="46"/>
        <v>0</v>
      </c>
      <c r="N246" s="55"/>
      <c r="O246" s="56"/>
      <c r="P246" s="16">
        <f t="shared" si="47"/>
        <v>29</v>
      </c>
      <c r="Q246" s="55">
        <v>29</v>
      </c>
      <c r="R246" s="56"/>
      <c r="S246" s="16">
        <f t="shared" si="48"/>
        <v>6</v>
      </c>
      <c r="T246" s="55">
        <v>6</v>
      </c>
      <c r="U246" s="56"/>
    </row>
    <row r="247" spans="1:21" x14ac:dyDescent="0.2">
      <c r="A247" s="37">
        <v>2000</v>
      </c>
      <c r="B247" s="53">
        <f t="shared" si="43"/>
        <v>35393</v>
      </c>
      <c r="C247" s="54"/>
      <c r="D247" s="16"/>
      <c r="E247" s="16">
        <f t="shared" si="44"/>
        <v>0</v>
      </c>
      <c r="F247" s="55">
        <v>0</v>
      </c>
      <c r="G247" s="56"/>
      <c r="H247" s="63"/>
      <c r="I247" s="63"/>
      <c r="J247" s="16">
        <f t="shared" si="45"/>
        <v>0</v>
      </c>
      <c r="K247" s="55">
        <v>0</v>
      </c>
      <c r="L247" s="56"/>
      <c r="M247" s="16">
        <f t="shared" si="46"/>
        <v>0</v>
      </c>
      <c r="N247" s="55"/>
      <c r="O247" s="56"/>
      <c r="P247" s="16">
        <f t="shared" si="47"/>
        <v>16</v>
      </c>
      <c r="Q247" s="55">
        <v>16</v>
      </c>
      <c r="R247" s="56"/>
      <c r="S247" s="16">
        <f t="shared" si="48"/>
        <v>3</v>
      </c>
      <c r="T247" s="55">
        <v>3</v>
      </c>
      <c r="U247" s="56"/>
    </row>
    <row r="248" spans="1:21" x14ac:dyDescent="0.2">
      <c r="A248" s="37">
        <v>2000</v>
      </c>
      <c r="B248" s="48">
        <f t="shared" si="43"/>
        <v>35394</v>
      </c>
      <c r="C248" s="49"/>
      <c r="D248" s="50"/>
      <c r="E248" s="50">
        <f t="shared" si="44"/>
        <v>0</v>
      </c>
      <c r="F248" s="51">
        <v>0</v>
      </c>
      <c r="G248" s="52"/>
      <c r="H248" s="50"/>
      <c r="I248" s="50"/>
      <c r="J248" s="50">
        <f t="shared" si="45"/>
        <v>0</v>
      </c>
      <c r="K248" s="51">
        <v>0</v>
      </c>
      <c r="L248" s="52"/>
      <c r="M248" s="50">
        <f t="shared" si="46"/>
        <v>0</v>
      </c>
      <c r="N248" s="51"/>
      <c r="O248" s="52"/>
      <c r="P248" s="50">
        <f t="shared" si="47"/>
        <v>4</v>
      </c>
      <c r="Q248" s="51">
        <v>4</v>
      </c>
      <c r="R248" s="52"/>
      <c r="S248" s="50">
        <f t="shared" si="48"/>
        <v>1</v>
      </c>
      <c r="T248" s="51">
        <v>1</v>
      </c>
      <c r="U248" s="52"/>
    </row>
    <row r="249" spans="1:21" x14ac:dyDescent="0.2">
      <c r="A249" s="37">
        <v>2000</v>
      </c>
      <c r="B249" s="53">
        <f t="shared" si="43"/>
        <v>35395</v>
      </c>
      <c r="C249" s="54"/>
      <c r="D249" s="16"/>
      <c r="E249" s="16">
        <f t="shared" si="44"/>
        <v>0</v>
      </c>
      <c r="F249" s="55">
        <v>0</v>
      </c>
      <c r="G249" s="56"/>
      <c r="H249" s="63"/>
      <c r="I249" s="63"/>
      <c r="J249" s="16">
        <f t="shared" si="45"/>
        <v>0</v>
      </c>
      <c r="K249" s="55">
        <v>0</v>
      </c>
      <c r="L249" s="56"/>
      <c r="M249" s="16">
        <f t="shared" si="46"/>
        <v>0</v>
      </c>
      <c r="N249" s="55"/>
      <c r="O249" s="56"/>
      <c r="P249" s="16">
        <f t="shared" si="47"/>
        <v>10</v>
      </c>
      <c r="Q249" s="55">
        <v>10</v>
      </c>
      <c r="R249" s="56"/>
      <c r="S249" s="16">
        <f t="shared" si="48"/>
        <v>3</v>
      </c>
      <c r="T249" s="55">
        <v>3</v>
      </c>
      <c r="U249" s="56"/>
    </row>
    <row r="250" spans="1:21" x14ac:dyDescent="0.2">
      <c r="A250" s="37">
        <v>2000</v>
      </c>
      <c r="B250" s="53">
        <f t="shared" si="43"/>
        <v>35396</v>
      </c>
      <c r="C250" s="72"/>
      <c r="D250" s="89"/>
      <c r="E250" s="89">
        <f t="shared" si="44"/>
        <v>0</v>
      </c>
      <c r="F250" s="55">
        <v>0</v>
      </c>
      <c r="G250" s="56"/>
      <c r="H250" s="63"/>
      <c r="I250" s="63"/>
      <c r="J250" s="16">
        <f t="shared" si="45"/>
        <v>0</v>
      </c>
      <c r="K250" s="55">
        <v>0</v>
      </c>
      <c r="L250" s="56"/>
      <c r="M250" s="16">
        <f t="shared" si="46"/>
        <v>0</v>
      </c>
      <c r="N250" s="55"/>
      <c r="O250" s="56"/>
      <c r="P250" s="16">
        <f t="shared" si="47"/>
        <v>6</v>
      </c>
      <c r="Q250" s="55">
        <v>6</v>
      </c>
      <c r="R250" s="56"/>
      <c r="S250" s="16">
        <f t="shared" si="48"/>
        <v>2</v>
      </c>
      <c r="T250" s="55">
        <v>2</v>
      </c>
      <c r="U250" s="56"/>
    </row>
    <row r="251" spans="1:21" x14ac:dyDescent="0.2">
      <c r="A251" s="37">
        <v>2000</v>
      </c>
      <c r="B251" s="53">
        <f t="shared" si="43"/>
        <v>35397</v>
      </c>
      <c r="C251" s="88"/>
      <c r="D251" s="89"/>
      <c r="E251" s="89">
        <f t="shared" si="44"/>
        <v>0</v>
      </c>
      <c r="F251" s="55">
        <v>0</v>
      </c>
      <c r="G251" s="56"/>
      <c r="H251" s="63"/>
      <c r="I251" s="63"/>
      <c r="J251" s="16">
        <f t="shared" si="45"/>
        <v>0</v>
      </c>
      <c r="K251" s="55">
        <v>0</v>
      </c>
      <c r="L251" s="56"/>
      <c r="M251" s="16">
        <f t="shared" si="46"/>
        <v>0</v>
      </c>
      <c r="N251" s="55"/>
      <c r="O251" s="56"/>
      <c r="P251" s="16">
        <f t="shared" si="47"/>
        <v>3</v>
      </c>
      <c r="Q251" s="55">
        <v>3</v>
      </c>
      <c r="R251" s="56"/>
      <c r="S251" s="16">
        <f t="shared" si="48"/>
        <v>1</v>
      </c>
      <c r="T251" s="55">
        <v>1</v>
      </c>
      <c r="U251" s="56"/>
    </row>
    <row r="252" spans="1:21" x14ac:dyDescent="0.2">
      <c r="A252" s="37">
        <v>2000</v>
      </c>
      <c r="B252" s="53">
        <f t="shared" si="43"/>
        <v>35398</v>
      </c>
      <c r="C252" s="88"/>
      <c r="D252" s="89"/>
      <c r="E252" s="89">
        <f t="shared" si="44"/>
        <v>0</v>
      </c>
      <c r="F252" s="55">
        <v>0</v>
      </c>
      <c r="G252" s="56"/>
      <c r="H252" s="63"/>
      <c r="I252" s="63"/>
      <c r="J252" s="16">
        <f t="shared" si="45"/>
        <v>0</v>
      </c>
      <c r="K252" s="55">
        <v>0</v>
      </c>
      <c r="L252" s="56"/>
      <c r="M252" s="16">
        <f t="shared" si="46"/>
        <v>0</v>
      </c>
      <c r="N252" s="55"/>
      <c r="O252" s="56"/>
      <c r="P252" s="16">
        <f t="shared" si="47"/>
        <v>14</v>
      </c>
      <c r="Q252" s="55">
        <v>14</v>
      </c>
      <c r="R252" s="56"/>
      <c r="S252" s="16">
        <f t="shared" si="48"/>
        <v>0</v>
      </c>
      <c r="T252" s="55">
        <v>0</v>
      </c>
      <c r="U252" s="56"/>
    </row>
    <row r="253" spans="1:21" ht="13.5" thickBot="1" x14ac:dyDescent="0.25">
      <c r="A253" s="37">
        <v>2000</v>
      </c>
      <c r="B253" s="53">
        <f t="shared" si="43"/>
        <v>35399</v>
      </c>
      <c r="C253" s="88"/>
      <c r="D253" s="89"/>
      <c r="E253" s="89">
        <f t="shared" si="44"/>
        <v>0</v>
      </c>
      <c r="F253" s="59">
        <v>0</v>
      </c>
      <c r="G253" s="60"/>
      <c r="H253" s="61"/>
      <c r="I253" s="61"/>
      <c r="J253" s="61">
        <f t="shared" si="45"/>
        <v>0</v>
      </c>
      <c r="K253" s="59">
        <v>0</v>
      </c>
      <c r="L253" s="60"/>
      <c r="M253" s="61">
        <f t="shared" si="46"/>
        <v>0</v>
      </c>
      <c r="N253" s="59"/>
      <c r="O253" s="60"/>
      <c r="P253" s="61">
        <f t="shared" si="47"/>
        <v>9</v>
      </c>
      <c r="Q253" s="59">
        <v>9</v>
      </c>
      <c r="R253" s="60"/>
      <c r="S253" s="61">
        <f t="shared" si="48"/>
        <v>2</v>
      </c>
      <c r="T253" s="59">
        <v>2</v>
      </c>
      <c r="U253" s="60"/>
    </row>
    <row r="254" spans="1:21" ht="13.5" thickTop="1" x14ac:dyDescent="0.2">
      <c r="A254" s="37">
        <v>2000</v>
      </c>
      <c r="B254" s="53">
        <v>35400</v>
      </c>
      <c r="C254" s="54"/>
      <c r="D254" s="16"/>
      <c r="E254" s="16">
        <f t="shared" ref="E254:E268" si="49">F254+G254</f>
        <v>0</v>
      </c>
      <c r="F254" s="55">
        <v>0</v>
      </c>
      <c r="G254" s="56"/>
      <c r="H254" s="63"/>
      <c r="I254" s="63"/>
      <c r="J254" s="16">
        <f t="shared" ref="J254:J268" si="50">K254+L254</f>
        <v>0</v>
      </c>
      <c r="K254" s="55">
        <v>0</v>
      </c>
      <c r="L254" s="56"/>
      <c r="M254" s="16">
        <f t="shared" ref="M254:M268" si="51">N254+O254</f>
        <v>0</v>
      </c>
      <c r="N254" s="55"/>
      <c r="O254" s="56"/>
      <c r="P254" s="62">
        <f t="shared" ref="P254:P268" si="52">Q254+R254</f>
        <v>19</v>
      </c>
      <c r="Q254" s="55">
        <v>19</v>
      </c>
      <c r="R254" s="56"/>
      <c r="S254" s="16">
        <f t="shared" ref="S254:S268" si="53">T254+U254</f>
        <v>2</v>
      </c>
      <c r="T254" s="55">
        <v>2</v>
      </c>
      <c r="U254" s="56"/>
    </row>
    <row r="255" spans="1:21" x14ac:dyDescent="0.2">
      <c r="A255" s="37">
        <v>2000</v>
      </c>
      <c r="B255" s="53">
        <f t="shared" ref="B255:B268" si="54">B254+1</f>
        <v>35401</v>
      </c>
      <c r="C255" s="54"/>
      <c r="D255" s="16"/>
      <c r="E255" s="16">
        <f t="shared" si="49"/>
        <v>1</v>
      </c>
      <c r="F255" s="55">
        <v>1</v>
      </c>
      <c r="G255" s="56"/>
      <c r="H255" s="63"/>
      <c r="I255" s="63"/>
      <c r="J255" s="16">
        <f t="shared" si="50"/>
        <v>0</v>
      </c>
      <c r="K255" s="55">
        <v>0</v>
      </c>
      <c r="L255" s="56"/>
      <c r="M255" s="16">
        <f t="shared" si="51"/>
        <v>0</v>
      </c>
      <c r="N255" s="55"/>
      <c r="O255" s="56"/>
      <c r="P255" s="62">
        <f t="shared" si="52"/>
        <v>25</v>
      </c>
      <c r="Q255" s="55">
        <v>25</v>
      </c>
      <c r="R255" s="56"/>
      <c r="S255" s="16">
        <f t="shared" si="53"/>
        <v>7</v>
      </c>
      <c r="T255" s="55">
        <v>7</v>
      </c>
      <c r="U255" s="56"/>
    </row>
    <row r="256" spans="1:21" s="90" customFormat="1" x14ac:dyDescent="0.2">
      <c r="A256" s="37">
        <v>2000</v>
      </c>
      <c r="B256" s="87">
        <f t="shared" si="54"/>
        <v>35402</v>
      </c>
      <c r="C256" s="88"/>
      <c r="D256" s="89"/>
      <c r="E256" s="89">
        <f t="shared" si="49"/>
        <v>0</v>
      </c>
      <c r="F256" s="91">
        <v>0</v>
      </c>
      <c r="G256" s="92"/>
      <c r="H256" s="101"/>
      <c r="I256" s="101"/>
      <c r="J256" s="89">
        <f t="shared" si="50"/>
        <v>0</v>
      </c>
      <c r="K256" s="91">
        <v>0</v>
      </c>
      <c r="L256" s="92"/>
      <c r="M256" s="89">
        <f t="shared" si="51"/>
        <v>0</v>
      </c>
      <c r="N256" s="91"/>
      <c r="O256" s="92"/>
      <c r="P256" s="93">
        <f t="shared" si="52"/>
        <v>15</v>
      </c>
      <c r="Q256" s="91">
        <v>15</v>
      </c>
      <c r="R256" s="92"/>
      <c r="S256" s="89">
        <f t="shared" si="53"/>
        <v>4</v>
      </c>
      <c r="T256" s="91">
        <v>4</v>
      </c>
      <c r="U256" s="92"/>
    </row>
    <row r="257" spans="1:21" x14ac:dyDescent="0.2">
      <c r="A257" s="37">
        <v>2000</v>
      </c>
      <c r="B257" s="53">
        <f t="shared" si="54"/>
        <v>35403</v>
      </c>
      <c r="C257" s="54"/>
      <c r="D257" s="16"/>
      <c r="E257" s="16">
        <f t="shared" si="49"/>
        <v>0</v>
      </c>
      <c r="F257" s="55">
        <v>0</v>
      </c>
      <c r="G257" s="56"/>
      <c r="H257" s="63"/>
      <c r="I257" s="63"/>
      <c r="J257" s="16">
        <f t="shared" si="50"/>
        <v>0</v>
      </c>
      <c r="K257" s="55">
        <v>0</v>
      </c>
      <c r="L257" s="56"/>
      <c r="M257" s="16">
        <f t="shared" si="51"/>
        <v>0</v>
      </c>
      <c r="N257" s="55"/>
      <c r="O257" s="56"/>
      <c r="P257" s="62">
        <f t="shared" si="52"/>
        <v>13</v>
      </c>
      <c r="Q257" s="55">
        <v>13</v>
      </c>
      <c r="R257" s="56"/>
      <c r="S257" s="16">
        <f t="shared" si="53"/>
        <v>0</v>
      </c>
      <c r="T257" s="55">
        <v>0</v>
      </c>
      <c r="U257" s="56"/>
    </row>
    <row r="258" spans="1:21" x14ac:dyDescent="0.2">
      <c r="A258" s="37">
        <v>2000</v>
      </c>
      <c r="B258" s="48">
        <f t="shared" si="54"/>
        <v>35404</v>
      </c>
      <c r="C258" s="49"/>
      <c r="D258" s="50"/>
      <c r="E258" s="50">
        <f t="shared" si="49"/>
        <v>0</v>
      </c>
      <c r="F258" s="51">
        <v>0</v>
      </c>
      <c r="G258" s="52"/>
      <c r="H258" s="50"/>
      <c r="I258" s="50"/>
      <c r="J258" s="50">
        <f t="shared" si="50"/>
        <v>0</v>
      </c>
      <c r="K258" s="51">
        <v>0</v>
      </c>
      <c r="L258" s="52"/>
      <c r="M258" s="50">
        <f t="shared" si="51"/>
        <v>0</v>
      </c>
      <c r="N258" s="51"/>
      <c r="O258" s="52"/>
      <c r="P258" s="82">
        <f t="shared" si="52"/>
        <v>2</v>
      </c>
      <c r="Q258" s="51">
        <v>2</v>
      </c>
      <c r="R258" s="52"/>
      <c r="S258" s="50">
        <f t="shared" si="53"/>
        <v>0</v>
      </c>
      <c r="T258" s="51">
        <v>0</v>
      </c>
      <c r="U258" s="52"/>
    </row>
    <row r="259" spans="1:21" x14ac:dyDescent="0.2">
      <c r="A259" s="37">
        <v>2000</v>
      </c>
      <c r="B259" s="53">
        <f t="shared" si="54"/>
        <v>35405</v>
      </c>
      <c r="C259" s="54"/>
      <c r="D259" s="16"/>
      <c r="E259" s="16">
        <f t="shared" si="49"/>
        <v>0</v>
      </c>
      <c r="F259" s="55">
        <v>0</v>
      </c>
      <c r="G259" s="56"/>
      <c r="H259" s="63"/>
      <c r="I259" s="63"/>
      <c r="J259" s="16">
        <f t="shared" si="50"/>
        <v>0</v>
      </c>
      <c r="K259" s="55">
        <v>0</v>
      </c>
      <c r="L259" s="56"/>
      <c r="M259" s="16">
        <f t="shared" si="51"/>
        <v>0</v>
      </c>
      <c r="N259" s="55"/>
      <c r="O259" s="56"/>
      <c r="P259" s="62">
        <f t="shared" si="52"/>
        <v>9</v>
      </c>
      <c r="Q259" s="55">
        <v>9</v>
      </c>
      <c r="R259" s="56"/>
      <c r="S259" s="16">
        <f t="shared" si="53"/>
        <v>1</v>
      </c>
      <c r="T259" s="55">
        <v>1</v>
      </c>
      <c r="U259" s="56"/>
    </row>
    <row r="260" spans="1:21" x14ac:dyDescent="0.2">
      <c r="A260" s="37">
        <v>2000</v>
      </c>
      <c r="B260" s="53">
        <f t="shared" si="54"/>
        <v>35406</v>
      </c>
      <c r="C260" s="54"/>
      <c r="D260" s="16"/>
      <c r="E260" s="16">
        <f t="shared" si="49"/>
        <v>1</v>
      </c>
      <c r="F260" s="55">
        <v>1</v>
      </c>
      <c r="G260" s="56"/>
      <c r="H260" s="63"/>
      <c r="I260" s="63"/>
      <c r="J260" s="16">
        <f t="shared" si="50"/>
        <v>1</v>
      </c>
      <c r="K260" s="55">
        <v>1</v>
      </c>
      <c r="L260" s="56"/>
      <c r="M260" s="16">
        <f t="shared" si="51"/>
        <v>0</v>
      </c>
      <c r="N260" s="55"/>
      <c r="O260" s="56"/>
      <c r="P260" s="62">
        <f t="shared" si="52"/>
        <v>6</v>
      </c>
      <c r="Q260" s="55">
        <v>6</v>
      </c>
      <c r="R260" s="56"/>
      <c r="S260" s="16">
        <f t="shared" si="53"/>
        <v>1</v>
      </c>
      <c r="T260" s="55">
        <v>1</v>
      </c>
      <c r="U260" s="56"/>
    </row>
    <row r="261" spans="1:21" x14ac:dyDescent="0.2">
      <c r="A261" s="37">
        <v>2000</v>
      </c>
      <c r="B261" s="53">
        <f t="shared" si="54"/>
        <v>35407</v>
      </c>
      <c r="C261" s="54"/>
      <c r="D261" s="16"/>
      <c r="E261" s="16">
        <f t="shared" si="49"/>
        <v>0</v>
      </c>
      <c r="F261" s="55">
        <v>0</v>
      </c>
      <c r="G261" s="56"/>
      <c r="H261" s="63"/>
      <c r="I261" s="63"/>
      <c r="J261" s="16">
        <f t="shared" si="50"/>
        <v>0</v>
      </c>
      <c r="K261" s="55">
        <v>0</v>
      </c>
      <c r="L261" s="56"/>
      <c r="M261" s="16">
        <f t="shared" si="51"/>
        <v>0</v>
      </c>
      <c r="N261" s="55"/>
      <c r="O261" s="56"/>
      <c r="P261" s="62">
        <f t="shared" si="52"/>
        <v>8</v>
      </c>
      <c r="Q261" s="55">
        <v>8</v>
      </c>
      <c r="R261" s="56"/>
      <c r="S261" s="16">
        <f t="shared" si="53"/>
        <v>0</v>
      </c>
      <c r="T261" s="55">
        <v>0</v>
      </c>
      <c r="U261" s="56"/>
    </row>
    <row r="262" spans="1:21" x14ac:dyDescent="0.2">
      <c r="A262" s="37">
        <v>2000</v>
      </c>
      <c r="B262" s="53">
        <f t="shared" si="54"/>
        <v>35408</v>
      </c>
      <c r="C262" s="54"/>
      <c r="D262" s="16"/>
      <c r="E262" s="16">
        <f t="shared" si="49"/>
        <v>2</v>
      </c>
      <c r="F262" s="55">
        <v>2</v>
      </c>
      <c r="G262" s="56"/>
      <c r="H262" s="63"/>
      <c r="I262" s="63"/>
      <c r="J262" s="16">
        <f t="shared" si="50"/>
        <v>0</v>
      </c>
      <c r="K262" s="55">
        <v>0</v>
      </c>
      <c r="L262" s="56"/>
      <c r="M262" s="16">
        <f t="shared" si="51"/>
        <v>0</v>
      </c>
      <c r="N262" s="55"/>
      <c r="O262" s="56"/>
      <c r="P262" s="62">
        <f t="shared" si="52"/>
        <v>22</v>
      </c>
      <c r="Q262" s="55">
        <v>22</v>
      </c>
      <c r="R262" s="56"/>
      <c r="S262" s="16">
        <f t="shared" si="53"/>
        <v>6</v>
      </c>
      <c r="T262" s="55">
        <v>6</v>
      </c>
      <c r="U262" s="56"/>
    </row>
    <row r="263" spans="1:21" x14ac:dyDescent="0.2">
      <c r="A263" s="37">
        <v>2000</v>
      </c>
      <c r="B263" s="48">
        <f t="shared" si="54"/>
        <v>35409</v>
      </c>
      <c r="C263" s="49"/>
      <c r="D263" s="50"/>
      <c r="E263" s="50">
        <f t="shared" si="49"/>
        <v>0</v>
      </c>
      <c r="F263" s="51">
        <v>0</v>
      </c>
      <c r="G263" s="52"/>
      <c r="H263" s="50"/>
      <c r="I263" s="50"/>
      <c r="J263" s="50">
        <f t="shared" si="50"/>
        <v>0</v>
      </c>
      <c r="K263" s="51">
        <v>0</v>
      </c>
      <c r="L263" s="52"/>
      <c r="M263" s="50">
        <f t="shared" si="51"/>
        <v>0</v>
      </c>
      <c r="N263" s="51"/>
      <c r="O263" s="52"/>
      <c r="P263" s="82">
        <f t="shared" si="52"/>
        <v>10</v>
      </c>
      <c r="Q263" s="51">
        <v>10</v>
      </c>
      <c r="R263" s="52"/>
      <c r="S263" s="50">
        <f t="shared" si="53"/>
        <v>1</v>
      </c>
      <c r="T263" s="51">
        <v>1</v>
      </c>
      <c r="U263" s="52"/>
    </row>
    <row r="264" spans="1:21" x14ac:dyDescent="0.2">
      <c r="A264" s="37">
        <v>2000</v>
      </c>
      <c r="B264" s="53">
        <f t="shared" si="54"/>
        <v>35410</v>
      </c>
      <c r="C264" s="54"/>
      <c r="D264" s="16"/>
      <c r="E264" s="16">
        <f t="shared" si="49"/>
        <v>-1</v>
      </c>
      <c r="F264" s="55">
        <v>-1</v>
      </c>
      <c r="G264" s="56"/>
      <c r="H264" s="63"/>
      <c r="I264" s="63"/>
      <c r="J264" s="16">
        <f t="shared" si="50"/>
        <v>0</v>
      </c>
      <c r="K264" s="55">
        <v>0</v>
      </c>
      <c r="L264" s="56"/>
      <c r="M264" s="16">
        <f t="shared" si="51"/>
        <v>0</v>
      </c>
      <c r="N264" s="55"/>
      <c r="O264" s="56"/>
      <c r="P264" s="62">
        <f t="shared" si="52"/>
        <v>7</v>
      </c>
      <c r="Q264" s="55">
        <v>7</v>
      </c>
      <c r="R264" s="56"/>
      <c r="S264" s="16">
        <f t="shared" si="53"/>
        <v>3</v>
      </c>
      <c r="T264" s="55">
        <v>3</v>
      </c>
      <c r="U264" s="56"/>
    </row>
    <row r="265" spans="1:21" x14ac:dyDescent="0.2">
      <c r="A265" s="37">
        <v>2000</v>
      </c>
      <c r="B265" s="53">
        <f t="shared" si="54"/>
        <v>35411</v>
      </c>
      <c r="C265" s="54"/>
      <c r="D265" s="16"/>
      <c r="E265" s="16">
        <f t="shared" si="49"/>
        <v>0</v>
      </c>
      <c r="F265" s="55">
        <v>0</v>
      </c>
      <c r="G265" s="56"/>
      <c r="H265" s="63"/>
      <c r="I265" s="63"/>
      <c r="J265" s="16">
        <f t="shared" si="50"/>
        <v>0</v>
      </c>
      <c r="K265" s="55">
        <v>0</v>
      </c>
      <c r="L265" s="56"/>
      <c r="M265" s="16">
        <f t="shared" si="51"/>
        <v>0</v>
      </c>
      <c r="N265" s="55"/>
      <c r="O265" s="56"/>
      <c r="P265" s="62">
        <f t="shared" si="52"/>
        <v>7</v>
      </c>
      <c r="Q265" s="55">
        <v>7</v>
      </c>
      <c r="R265" s="56"/>
      <c r="S265" s="16">
        <f t="shared" si="53"/>
        <v>1</v>
      </c>
      <c r="T265" s="55">
        <v>1</v>
      </c>
      <c r="U265" s="56"/>
    </row>
    <row r="266" spans="1:21" x14ac:dyDescent="0.2">
      <c r="A266" s="37">
        <v>2000</v>
      </c>
      <c r="B266" s="53">
        <f t="shared" si="54"/>
        <v>35412</v>
      </c>
      <c r="C266" s="54"/>
      <c r="D266" s="16"/>
      <c r="E266" s="16">
        <f t="shared" si="49"/>
        <v>0</v>
      </c>
      <c r="F266" s="55">
        <v>0</v>
      </c>
      <c r="G266" s="56"/>
      <c r="H266" s="63"/>
      <c r="I266" s="63"/>
      <c r="J266" s="16">
        <f t="shared" si="50"/>
        <v>0</v>
      </c>
      <c r="K266" s="55">
        <v>0</v>
      </c>
      <c r="L266" s="56"/>
      <c r="M266" s="16">
        <f t="shared" si="51"/>
        <v>0</v>
      </c>
      <c r="N266" s="55"/>
      <c r="O266" s="56"/>
      <c r="P266" s="62">
        <f t="shared" si="52"/>
        <v>2</v>
      </c>
      <c r="Q266" s="55">
        <v>2</v>
      </c>
      <c r="R266" s="56"/>
      <c r="S266" s="16">
        <f t="shared" si="53"/>
        <v>1</v>
      </c>
      <c r="T266" s="55">
        <v>1</v>
      </c>
      <c r="U266" s="56"/>
    </row>
    <row r="267" spans="1:21" x14ac:dyDescent="0.2">
      <c r="A267" s="37">
        <v>2000</v>
      </c>
      <c r="B267" s="53">
        <f t="shared" si="54"/>
        <v>35413</v>
      </c>
      <c r="C267" s="54"/>
      <c r="D267" s="16"/>
      <c r="E267" s="16">
        <f t="shared" si="49"/>
        <v>0</v>
      </c>
      <c r="F267" s="55">
        <v>0</v>
      </c>
      <c r="G267" s="56"/>
      <c r="H267" s="63"/>
      <c r="I267" s="63"/>
      <c r="J267" s="16">
        <f t="shared" si="50"/>
        <v>0</v>
      </c>
      <c r="K267" s="55">
        <v>0</v>
      </c>
      <c r="L267" s="56"/>
      <c r="M267" s="16">
        <f t="shared" si="51"/>
        <v>0</v>
      </c>
      <c r="N267" s="55"/>
      <c r="O267" s="56"/>
      <c r="P267" s="62">
        <f t="shared" si="52"/>
        <v>3</v>
      </c>
      <c r="Q267" s="55">
        <v>3</v>
      </c>
      <c r="R267" s="56"/>
      <c r="S267" s="16">
        <f t="shared" si="53"/>
        <v>0</v>
      </c>
      <c r="T267" s="55">
        <v>0</v>
      </c>
      <c r="U267" s="56"/>
    </row>
    <row r="268" spans="1:21" ht="13.5" thickBot="1" x14ac:dyDescent="0.25">
      <c r="A268" s="37">
        <v>2000</v>
      </c>
      <c r="B268" s="44">
        <f t="shared" si="54"/>
        <v>35414</v>
      </c>
      <c r="C268" s="71"/>
      <c r="D268" s="61"/>
      <c r="E268" s="61">
        <f t="shared" si="49"/>
        <v>1</v>
      </c>
      <c r="F268" s="59">
        <v>1</v>
      </c>
      <c r="G268" s="60"/>
      <c r="H268" s="61"/>
      <c r="I268" s="61"/>
      <c r="J268" s="61">
        <f t="shared" si="50"/>
        <v>0</v>
      </c>
      <c r="K268" s="59">
        <v>0</v>
      </c>
      <c r="L268" s="60"/>
      <c r="M268" s="61">
        <f t="shared" si="51"/>
        <v>0</v>
      </c>
      <c r="N268" s="59"/>
      <c r="O268" s="60"/>
      <c r="P268" s="84">
        <f t="shared" si="52"/>
        <v>4</v>
      </c>
      <c r="Q268" s="59">
        <v>4</v>
      </c>
      <c r="R268" s="60"/>
      <c r="S268" s="61">
        <f t="shared" si="53"/>
        <v>1</v>
      </c>
      <c r="T268" s="59">
        <v>1</v>
      </c>
      <c r="U268" s="60"/>
    </row>
    <row r="269" spans="1:21" ht="13.5" thickTop="1" x14ac:dyDescent="0.2"/>
  </sheetData>
  <pageMargins left="0.75" right="0.75" top="1" bottom="1" header="0.5" footer="0.5"/>
  <pageSetup scale="73" orientation="landscape" horizontalDpi="4294967292" verticalDpi="4294967292" r:id="rId1"/>
  <headerFooter alignWithMargins="0">
    <oddFooter>&amp;RAppendix C.   Continued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9"/>
  <sheetViews>
    <sheetView topLeftCell="A2" zoomScale="75" workbookViewId="0">
      <pane xSplit="2" ySplit="8" topLeftCell="C226" activePane="bottomRight" state="frozen"/>
      <selection activeCell="A2" sqref="A2"/>
      <selection pane="topRight" activeCell="B2" sqref="B2"/>
      <selection pane="bottomLeft" activeCell="A11" sqref="A11"/>
      <selection pane="bottomRight" activeCell="A261" sqref="A261"/>
    </sheetView>
  </sheetViews>
  <sheetFormatPr defaultColWidth="11.7109375" defaultRowHeight="12.75" x14ac:dyDescent="0.2"/>
  <cols>
    <col min="1" max="1" width="11.7109375" style="37"/>
    <col min="2" max="2" width="9.7109375" style="37" customWidth="1"/>
    <col min="3" max="3" width="9.140625" style="37" customWidth="1"/>
    <col min="4" max="4" width="10" style="37" customWidth="1"/>
    <col min="5" max="8" width="9.140625" style="37" customWidth="1"/>
    <col min="9" max="9" width="11.5703125" style="37" customWidth="1"/>
    <col min="10" max="10" width="12.140625" style="37" customWidth="1"/>
    <col min="11" max="12" width="9.140625" style="37" customWidth="1"/>
    <col min="13" max="13" width="12.42578125" style="37" customWidth="1"/>
    <col min="14" max="15" width="9.140625" style="37" customWidth="1"/>
    <col min="16" max="16" width="14.7109375" style="37" customWidth="1"/>
    <col min="17" max="18" width="9.140625" style="37" customWidth="1"/>
    <col min="19" max="19" width="14.7109375" style="37" customWidth="1"/>
    <col min="20" max="21" width="9.140625" style="37" customWidth="1"/>
    <col min="22" max="199" width="11.7109375" style="37"/>
    <col min="200" max="200" width="9.7109375" style="37" customWidth="1"/>
    <col min="201" max="201" width="9.140625" style="37" customWidth="1"/>
    <col min="202" max="202" width="10" style="37" customWidth="1"/>
    <col min="203" max="206" width="9.140625" style="37" customWidth="1"/>
    <col min="207" max="207" width="11.5703125" style="37" customWidth="1"/>
    <col min="208" max="208" width="12.140625" style="37" customWidth="1"/>
    <col min="209" max="210" width="9.140625" style="37" customWidth="1"/>
    <col min="211" max="211" width="7.7109375" style="37" customWidth="1"/>
    <col min="212" max="213" width="5.7109375" style="37" customWidth="1"/>
    <col min="214" max="214" width="8.7109375" style="37" customWidth="1"/>
    <col min="215" max="215" width="5.7109375" style="37" customWidth="1"/>
    <col min="216" max="216" width="6.7109375" style="37" customWidth="1"/>
    <col min="217" max="217" width="12.42578125" style="37" customWidth="1"/>
    <col min="218" max="219" width="9.140625" style="37" customWidth="1"/>
    <col min="220" max="220" width="14.7109375" style="37" customWidth="1"/>
    <col min="221" max="222" width="9.140625" style="37" customWidth="1"/>
    <col min="223" max="223" width="14.7109375" style="37" customWidth="1"/>
    <col min="224" max="225" width="9.140625" style="37" customWidth="1"/>
    <col min="226" max="228" width="9.7109375" style="37" customWidth="1"/>
    <col min="229" max="229" width="11.7109375" style="37" customWidth="1"/>
    <col min="230" max="231" width="5.7109375" style="37" customWidth="1"/>
    <col min="232" max="232" width="7" style="37" customWidth="1"/>
    <col min="233" max="237" width="6.7109375" style="37" customWidth="1"/>
    <col min="238" max="238" width="28.28515625" style="37" customWidth="1"/>
    <col min="239" max="239" width="16" style="37" customWidth="1"/>
    <col min="240" max="240" width="6.7109375" style="37" customWidth="1"/>
    <col min="241" max="241" width="7.85546875" style="37" customWidth="1"/>
    <col min="242" max="250" width="11.7109375" style="37" customWidth="1"/>
    <col min="251" max="251" width="17" style="37" customWidth="1"/>
    <col min="252" max="252" width="13.7109375" style="37" customWidth="1"/>
    <col min="253" max="455" width="11.7109375" style="37"/>
    <col min="456" max="456" width="9.7109375" style="37" customWidth="1"/>
    <col min="457" max="457" width="9.140625" style="37" customWidth="1"/>
    <col min="458" max="458" width="10" style="37" customWidth="1"/>
    <col min="459" max="462" width="9.140625" style="37" customWidth="1"/>
    <col min="463" max="463" width="11.5703125" style="37" customWidth="1"/>
    <col min="464" max="464" width="12.140625" style="37" customWidth="1"/>
    <col min="465" max="466" width="9.140625" style="37" customWidth="1"/>
    <col min="467" max="467" width="7.7109375" style="37" customWidth="1"/>
    <col min="468" max="469" width="5.7109375" style="37" customWidth="1"/>
    <col min="470" max="470" width="8.7109375" style="37" customWidth="1"/>
    <col min="471" max="471" width="5.7109375" style="37" customWidth="1"/>
    <col min="472" max="472" width="6.7109375" style="37" customWidth="1"/>
    <col min="473" max="473" width="12.42578125" style="37" customWidth="1"/>
    <col min="474" max="475" width="9.140625" style="37" customWidth="1"/>
    <col min="476" max="476" width="14.7109375" style="37" customWidth="1"/>
    <col min="477" max="478" width="9.140625" style="37" customWidth="1"/>
    <col min="479" max="479" width="14.7109375" style="37" customWidth="1"/>
    <col min="480" max="481" width="9.140625" style="37" customWidth="1"/>
    <col min="482" max="484" width="9.7109375" style="37" customWidth="1"/>
    <col min="485" max="485" width="11.7109375" style="37" customWidth="1"/>
    <col min="486" max="487" width="5.7109375" style="37" customWidth="1"/>
    <col min="488" max="488" width="7" style="37" customWidth="1"/>
    <col min="489" max="493" width="6.7109375" style="37" customWidth="1"/>
    <col min="494" max="494" width="28.28515625" style="37" customWidth="1"/>
    <col min="495" max="495" width="16" style="37" customWidth="1"/>
    <col min="496" max="496" width="6.7109375" style="37" customWidth="1"/>
    <col min="497" max="497" width="7.85546875" style="37" customWidth="1"/>
    <col min="498" max="506" width="11.7109375" style="37" customWidth="1"/>
    <col min="507" max="507" width="17" style="37" customWidth="1"/>
    <col min="508" max="508" width="13.7109375" style="37" customWidth="1"/>
    <col min="509" max="711" width="11.7109375" style="37"/>
    <col min="712" max="712" width="9.7109375" style="37" customWidth="1"/>
    <col min="713" max="713" width="9.140625" style="37" customWidth="1"/>
    <col min="714" max="714" width="10" style="37" customWidth="1"/>
    <col min="715" max="718" width="9.140625" style="37" customWidth="1"/>
    <col min="719" max="719" width="11.5703125" style="37" customWidth="1"/>
    <col min="720" max="720" width="12.140625" style="37" customWidth="1"/>
    <col min="721" max="722" width="9.140625" style="37" customWidth="1"/>
    <col min="723" max="723" width="7.7109375" style="37" customWidth="1"/>
    <col min="724" max="725" width="5.7109375" style="37" customWidth="1"/>
    <col min="726" max="726" width="8.7109375" style="37" customWidth="1"/>
    <col min="727" max="727" width="5.7109375" style="37" customWidth="1"/>
    <col min="728" max="728" width="6.7109375" style="37" customWidth="1"/>
    <col min="729" max="729" width="12.42578125" style="37" customWidth="1"/>
    <col min="730" max="731" width="9.140625" style="37" customWidth="1"/>
    <col min="732" max="732" width="14.7109375" style="37" customWidth="1"/>
    <col min="733" max="734" width="9.140625" style="37" customWidth="1"/>
    <col min="735" max="735" width="14.7109375" style="37" customWidth="1"/>
    <col min="736" max="737" width="9.140625" style="37" customWidth="1"/>
    <col min="738" max="740" width="9.7109375" style="37" customWidth="1"/>
    <col min="741" max="741" width="11.7109375" style="37" customWidth="1"/>
    <col min="742" max="743" width="5.7109375" style="37" customWidth="1"/>
    <col min="744" max="744" width="7" style="37" customWidth="1"/>
    <col min="745" max="749" width="6.7109375" style="37" customWidth="1"/>
    <col min="750" max="750" width="28.28515625" style="37" customWidth="1"/>
    <col min="751" max="751" width="16" style="37" customWidth="1"/>
    <col min="752" max="752" width="6.7109375" style="37" customWidth="1"/>
    <col min="753" max="753" width="7.85546875" style="37" customWidth="1"/>
    <col min="754" max="762" width="11.7109375" style="37" customWidth="1"/>
    <col min="763" max="763" width="17" style="37" customWidth="1"/>
    <col min="764" max="764" width="13.7109375" style="37" customWidth="1"/>
    <col min="765" max="967" width="11.7109375" style="37"/>
    <col min="968" max="968" width="9.7109375" style="37" customWidth="1"/>
    <col min="969" max="969" width="9.140625" style="37" customWidth="1"/>
    <col min="970" max="970" width="10" style="37" customWidth="1"/>
    <col min="971" max="974" width="9.140625" style="37" customWidth="1"/>
    <col min="975" max="975" width="11.5703125" style="37" customWidth="1"/>
    <col min="976" max="976" width="12.140625" style="37" customWidth="1"/>
    <col min="977" max="978" width="9.140625" style="37" customWidth="1"/>
    <col min="979" max="979" width="7.7109375" style="37" customWidth="1"/>
    <col min="980" max="981" width="5.7109375" style="37" customWidth="1"/>
    <col min="982" max="982" width="8.7109375" style="37" customWidth="1"/>
    <col min="983" max="983" width="5.7109375" style="37" customWidth="1"/>
    <col min="984" max="984" width="6.7109375" style="37" customWidth="1"/>
    <col min="985" max="985" width="12.42578125" style="37" customWidth="1"/>
    <col min="986" max="987" width="9.140625" style="37" customWidth="1"/>
    <col min="988" max="988" width="14.7109375" style="37" customWidth="1"/>
    <col min="989" max="990" width="9.140625" style="37" customWidth="1"/>
    <col min="991" max="991" width="14.7109375" style="37" customWidth="1"/>
    <col min="992" max="993" width="9.140625" style="37" customWidth="1"/>
    <col min="994" max="996" width="9.7109375" style="37" customWidth="1"/>
    <col min="997" max="997" width="11.7109375" style="37" customWidth="1"/>
    <col min="998" max="999" width="5.7109375" style="37" customWidth="1"/>
    <col min="1000" max="1000" width="7" style="37" customWidth="1"/>
    <col min="1001" max="1005" width="6.7109375" style="37" customWidth="1"/>
    <col min="1006" max="1006" width="28.28515625" style="37" customWidth="1"/>
    <col min="1007" max="1007" width="16" style="37" customWidth="1"/>
    <col min="1008" max="1008" width="6.7109375" style="37" customWidth="1"/>
    <col min="1009" max="1009" width="7.85546875" style="37" customWidth="1"/>
    <col min="1010" max="1018" width="11.7109375" style="37" customWidth="1"/>
    <col min="1019" max="1019" width="17" style="37" customWidth="1"/>
    <col min="1020" max="1020" width="13.7109375" style="37" customWidth="1"/>
    <col min="1021" max="1223" width="11.7109375" style="37"/>
    <col min="1224" max="1224" width="9.7109375" style="37" customWidth="1"/>
    <col min="1225" max="1225" width="9.140625" style="37" customWidth="1"/>
    <col min="1226" max="1226" width="10" style="37" customWidth="1"/>
    <col min="1227" max="1230" width="9.140625" style="37" customWidth="1"/>
    <col min="1231" max="1231" width="11.5703125" style="37" customWidth="1"/>
    <col min="1232" max="1232" width="12.140625" style="37" customWidth="1"/>
    <col min="1233" max="1234" width="9.140625" style="37" customWidth="1"/>
    <col min="1235" max="1235" width="7.7109375" style="37" customWidth="1"/>
    <col min="1236" max="1237" width="5.7109375" style="37" customWidth="1"/>
    <col min="1238" max="1238" width="8.7109375" style="37" customWidth="1"/>
    <col min="1239" max="1239" width="5.7109375" style="37" customWidth="1"/>
    <col min="1240" max="1240" width="6.7109375" style="37" customWidth="1"/>
    <col min="1241" max="1241" width="12.42578125" style="37" customWidth="1"/>
    <col min="1242" max="1243" width="9.140625" style="37" customWidth="1"/>
    <col min="1244" max="1244" width="14.7109375" style="37" customWidth="1"/>
    <col min="1245" max="1246" width="9.140625" style="37" customWidth="1"/>
    <col min="1247" max="1247" width="14.7109375" style="37" customWidth="1"/>
    <col min="1248" max="1249" width="9.140625" style="37" customWidth="1"/>
    <col min="1250" max="1252" width="9.7109375" style="37" customWidth="1"/>
    <col min="1253" max="1253" width="11.7109375" style="37" customWidth="1"/>
    <col min="1254" max="1255" width="5.7109375" style="37" customWidth="1"/>
    <col min="1256" max="1256" width="7" style="37" customWidth="1"/>
    <col min="1257" max="1261" width="6.7109375" style="37" customWidth="1"/>
    <col min="1262" max="1262" width="28.28515625" style="37" customWidth="1"/>
    <col min="1263" max="1263" width="16" style="37" customWidth="1"/>
    <col min="1264" max="1264" width="6.7109375" style="37" customWidth="1"/>
    <col min="1265" max="1265" width="7.85546875" style="37" customWidth="1"/>
    <col min="1266" max="1274" width="11.7109375" style="37" customWidth="1"/>
    <col min="1275" max="1275" width="17" style="37" customWidth="1"/>
    <col min="1276" max="1276" width="13.7109375" style="37" customWidth="1"/>
    <col min="1277" max="1479" width="11.7109375" style="37"/>
    <col min="1480" max="1480" width="9.7109375" style="37" customWidth="1"/>
    <col min="1481" max="1481" width="9.140625" style="37" customWidth="1"/>
    <col min="1482" max="1482" width="10" style="37" customWidth="1"/>
    <col min="1483" max="1486" width="9.140625" style="37" customWidth="1"/>
    <col min="1487" max="1487" width="11.5703125" style="37" customWidth="1"/>
    <col min="1488" max="1488" width="12.140625" style="37" customWidth="1"/>
    <col min="1489" max="1490" width="9.140625" style="37" customWidth="1"/>
    <col min="1491" max="1491" width="7.7109375" style="37" customWidth="1"/>
    <col min="1492" max="1493" width="5.7109375" style="37" customWidth="1"/>
    <col min="1494" max="1494" width="8.7109375" style="37" customWidth="1"/>
    <col min="1495" max="1495" width="5.7109375" style="37" customWidth="1"/>
    <col min="1496" max="1496" width="6.7109375" style="37" customWidth="1"/>
    <col min="1497" max="1497" width="12.42578125" style="37" customWidth="1"/>
    <col min="1498" max="1499" width="9.140625" style="37" customWidth="1"/>
    <col min="1500" max="1500" width="14.7109375" style="37" customWidth="1"/>
    <col min="1501" max="1502" width="9.140625" style="37" customWidth="1"/>
    <col min="1503" max="1503" width="14.7109375" style="37" customWidth="1"/>
    <col min="1504" max="1505" width="9.140625" style="37" customWidth="1"/>
    <col min="1506" max="1508" width="9.7109375" style="37" customWidth="1"/>
    <col min="1509" max="1509" width="11.7109375" style="37" customWidth="1"/>
    <col min="1510" max="1511" width="5.7109375" style="37" customWidth="1"/>
    <col min="1512" max="1512" width="7" style="37" customWidth="1"/>
    <col min="1513" max="1517" width="6.7109375" style="37" customWidth="1"/>
    <col min="1518" max="1518" width="28.28515625" style="37" customWidth="1"/>
    <col min="1519" max="1519" width="16" style="37" customWidth="1"/>
    <col min="1520" max="1520" width="6.7109375" style="37" customWidth="1"/>
    <col min="1521" max="1521" width="7.85546875" style="37" customWidth="1"/>
    <col min="1522" max="1530" width="11.7109375" style="37" customWidth="1"/>
    <col min="1531" max="1531" width="17" style="37" customWidth="1"/>
    <col min="1532" max="1532" width="13.7109375" style="37" customWidth="1"/>
    <col min="1533" max="1735" width="11.7109375" style="37"/>
    <col min="1736" max="1736" width="9.7109375" style="37" customWidth="1"/>
    <col min="1737" max="1737" width="9.140625" style="37" customWidth="1"/>
    <col min="1738" max="1738" width="10" style="37" customWidth="1"/>
    <col min="1739" max="1742" width="9.140625" style="37" customWidth="1"/>
    <col min="1743" max="1743" width="11.5703125" style="37" customWidth="1"/>
    <col min="1744" max="1744" width="12.140625" style="37" customWidth="1"/>
    <col min="1745" max="1746" width="9.140625" style="37" customWidth="1"/>
    <col min="1747" max="1747" width="7.7109375" style="37" customWidth="1"/>
    <col min="1748" max="1749" width="5.7109375" style="37" customWidth="1"/>
    <col min="1750" max="1750" width="8.7109375" style="37" customWidth="1"/>
    <col min="1751" max="1751" width="5.7109375" style="37" customWidth="1"/>
    <col min="1752" max="1752" width="6.7109375" style="37" customWidth="1"/>
    <col min="1753" max="1753" width="12.42578125" style="37" customWidth="1"/>
    <col min="1754" max="1755" width="9.140625" style="37" customWidth="1"/>
    <col min="1756" max="1756" width="14.7109375" style="37" customWidth="1"/>
    <col min="1757" max="1758" width="9.140625" style="37" customWidth="1"/>
    <col min="1759" max="1759" width="14.7109375" style="37" customWidth="1"/>
    <col min="1760" max="1761" width="9.140625" style="37" customWidth="1"/>
    <col min="1762" max="1764" width="9.7109375" style="37" customWidth="1"/>
    <col min="1765" max="1765" width="11.7109375" style="37" customWidth="1"/>
    <col min="1766" max="1767" width="5.7109375" style="37" customWidth="1"/>
    <col min="1768" max="1768" width="7" style="37" customWidth="1"/>
    <col min="1769" max="1773" width="6.7109375" style="37" customWidth="1"/>
    <col min="1774" max="1774" width="28.28515625" style="37" customWidth="1"/>
    <col min="1775" max="1775" width="16" style="37" customWidth="1"/>
    <col min="1776" max="1776" width="6.7109375" style="37" customWidth="1"/>
    <col min="1777" max="1777" width="7.85546875" style="37" customWidth="1"/>
    <col min="1778" max="1786" width="11.7109375" style="37" customWidth="1"/>
    <col min="1787" max="1787" width="17" style="37" customWidth="1"/>
    <col min="1788" max="1788" width="13.7109375" style="37" customWidth="1"/>
    <col min="1789" max="1991" width="11.7109375" style="37"/>
    <col min="1992" max="1992" width="9.7109375" style="37" customWidth="1"/>
    <col min="1993" max="1993" width="9.140625" style="37" customWidth="1"/>
    <col min="1994" max="1994" width="10" style="37" customWidth="1"/>
    <col min="1995" max="1998" width="9.140625" style="37" customWidth="1"/>
    <col min="1999" max="1999" width="11.5703125" style="37" customWidth="1"/>
    <col min="2000" max="2000" width="12.140625" style="37" customWidth="1"/>
    <col min="2001" max="2002" width="9.140625" style="37" customWidth="1"/>
    <col min="2003" max="2003" width="7.7109375" style="37" customWidth="1"/>
    <col min="2004" max="2005" width="5.7109375" style="37" customWidth="1"/>
    <col min="2006" max="2006" width="8.7109375" style="37" customWidth="1"/>
    <col min="2007" max="2007" width="5.7109375" style="37" customWidth="1"/>
    <col min="2008" max="2008" width="6.7109375" style="37" customWidth="1"/>
    <col min="2009" max="2009" width="12.42578125" style="37" customWidth="1"/>
    <col min="2010" max="2011" width="9.140625" style="37" customWidth="1"/>
    <col min="2012" max="2012" width="14.7109375" style="37" customWidth="1"/>
    <col min="2013" max="2014" width="9.140625" style="37" customWidth="1"/>
    <col min="2015" max="2015" width="14.7109375" style="37" customWidth="1"/>
    <col min="2016" max="2017" width="9.140625" style="37" customWidth="1"/>
    <col min="2018" max="2020" width="9.7109375" style="37" customWidth="1"/>
    <col min="2021" max="2021" width="11.7109375" style="37" customWidth="1"/>
    <col min="2022" max="2023" width="5.7109375" style="37" customWidth="1"/>
    <col min="2024" max="2024" width="7" style="37" customWidth="1"/>
    <col min="2025" max="2029" width="6.7109375" style="37" customWidth="1"/>
    <col min="2030" max="2030" width="28.28515625" style="37" customWidth="1"/>
    <col min="2031" max="2031" width="16" style="37" customWidth="1"/>
    <col min="2032" max="2032" width="6.7109375" style="37" customWidth="1"/>
    <col min="2033" max="2033" width="7.85546875" style="37" customWidth="1"/>
    <col min="2034" max="2042" width="11.7109375" style="37" customWidth="1"/>
    <col min="2043" max="2043" width="17" style="37" customWidth="1"/>
    <col min="2044" max="2044" width="13.7109375" style="37" customWidth="1"/>
    <col min="2045" max="2247" width="11.7109375" style="37"/>
    <col min="2248" max="2248" width="9.7109375" style="37" customWidth="1"/>
    <col min="2249" max="2249" width="9.140625" style="37" customWidth="1"/>
    <col min="2250" max="2250" width="10" style="37" customWidth="1"/>
    <col min="2251" max="2254" width="9.140625" style="37" customWidth="1"/>
    <col min="2255" max="2255" width="11.5703125" style="37" customWidth="1"/>
    <col min="2256" max="2256" width="12.140625" style="37" customWidth="1"/>
    <col min="2257" max="2258" width="9.140625" style="37" customWidth="1"/>
    <col min="2259" max="2259" width="7.7109375" style="37" customWidth="1"/>
    <col min="2260" max="2261" width="5.7109375" style="37" customWidth="1"/>
    <col min="2262" max="2262" width="8.7109375" style="37" customWidth="1"/>
    <col min="2263" max="2263" width="5.7109375" style="37" customWidth="1"/>
    <col min="2264" max="2264" width="6.7109375" style="37" customWidth="1"/>
    <col min="2265" max="2265" width="12.42578125" style="37" customWidth="1"/>
    <col min="2266" max="2267" width="9.140625" style="37" customWidth="1"/>
    <col min="2268" max="2268" width="14.7109375" style="37" customWidth="1"/>
    <col min="2269" max="2270" width="9.140625" style="37" customWidth="1"/>
    <col min="2271" max="2271" width="14.7109375" style="37" customWidth="1"/>
    <col min="2272" max="2273" width="9.140625" style="37" customWidth="1"/>
    <col min="2274" max="2276" width="9.7109375" style="37" customWidth="1"/>
    <col min="2277" max="2277" width="11.7109375" style="37" customWidth="1"/>
    <col min="2278" max="2279" width="5.7109375" style="37" customWidth="1"/>
    <col min="2280" max="2280" width="7" style="37" customWidth="1"/>
    <col min="2281" max="2285" width="6.7109375" style="37" customWidth="1"/>
    <col min="2286" max="2286" width="28.28515625" style="37" customWidth="1"/>
    <col min="2287" max="2287" width="16" style="37" customWidth="1"/>
    <col min="2288" max="2288" width="6.7109375" style="37" customWidth="1"/>
    <col min="2289" max="2289" width="7.85546875" style="37" customWidth="1"/>
    <col min="2290" max="2298" width="11.7109375" style="37" customWidth="1"/>
    <col min="2299" max="2299" width="17" style="37" customWidth="1"/>
    <col min="2300" max="2300" width="13.7109375" style="37" customWidth="1"/>
    <col min="2301" max="2503" width="11.7109375" style="37"/>
    <col min="2504" max="2504" width="9.7109375" style="37" customWidth="1"/>
    <col min="2505" max="2505" width="9.140625" style="37" customWidth="1"/>
    <col min="2506" max="2506" width="10" style="37" customWidth="1"/>
    <col min="2507" max="2510" width="9.140625" style="37" customWidth="1"/>
    <col min="2511" max="2511" width="11.5703125" style="37" customWidth="1"/>
    <col min="2512" max="2512" width="12.140625" style="37" customWidth="1"/>
    <col min="2513" max="2514" width="9.140625" style="37" customWidth="1"/>
    <col min="2515" max="2515" width="7.7109375" style="37" customWidth="1"/>
    <col min="2516" max="2517" width="5.7109375" style="37" customWidth="1"/>
    <col min="2518" max="2518" width="8.7109375" style="37" customWidth="1"/>
    <col min="2519" max="2519" width="5.7109375" style="37" customWidth="1"/>
    <col min="2520" max="2520" width="6.7109375" style="37" customWidth="1"/>
    <col min="2521" max="2521" width="12.42578125" style="37" customWidth="1"/>
    <col min="2522" max="2523" width="9.140625" style="37" customWidth="1"/>
    <col min="2524" max="2524" width="14.7109375" style="37" customWidth="1"/>
    <col min="2525" max="2526" width="9.140625" style="37" customWidth="1"/>
    <col min="2527" max="2527" width="14.7109375" style="37" customWidth="1"/>
    <col min="2528" max="2529" width="9.140625" style="37" customWidth="1"/>
    <col min="2530" max="2532" width="9.7109375" style="37" customWidth="1"/>
    <col min="2533" max="2533" width="11.7109375" style="37" customWidth="1"/>
    <col min="2534" max="2535" width="5.7109375" style="37" customWidth="1"/>
    <col min="2536" max="2536" width="7" style="37" customWidth="1"/>
    <col min="2537" max="2541" width="6.7109375" style="37" customWidth="1"/>
    <col min="2542" max="2542" width="28.28515625" style="37" customWidth="1"/>
    <col min="2543" max="2543" width="16" style="37" customWidth="1"/>
    <col min="2544" max="2544" width="6.7109375" style="37" customWidth="1"/>
    <col min="2545" max="2545" width="7.85546875" style="37" customWidth="1"/>
    <col min="2546" max="2554" width="11.7109375" style="37" customWidth="1"/>
    <col min="2555" max="2555" width="17" style="37" customWidth="1"/>
    <col min="2556" max="2556" width="13.7109375" style="37" customWidth="1"/>
    <col min="2557" max="2759" width="11.7109375" style="37"/>
    <col min="2760" max="2760" width="9.7109375" style="37" customWidth="1"/>
    <col min="2761" max="2761" width="9.140625" style="37" customWidth="1"/>
    <col min="2762" max="2762" width="10" style="37" customWidth="1"/>
    <col min="2763" max="2766" width="9.140625" style="37" customWidth="1"/>
    <col min="2767" max="2767" width="11.5703125" style="37" customWidth="1"/>
    <col min="2768" max="2768" width="12.140625" style="37" customWidth="1"/>
    <col min="2769" max="2770" width="9.140625" style="37" customWidth="1"/>
    <col min="2771" max="2771" width="7.7109375" style="37" customWidth="1"/>
    <col min="2772" max="2773" width="5.7109375" style="37" customWidth="1"/>
    <col min="2774" max="2774" width="8.7109375" style="37" customWidth="1"/>
    <col min="2775" max="2775" width="5.7109375" style="37" customWidth="1"/>
    <col min="2776" max="2776" width="6.7109375" style="37" customWidth="1"/>
    <col min="2777" max="2777" width="12.42578125" style="37" customWidth="1"/>
    <col min="2778" max="2779" width="9.140625" style="37" customWidth="1"/>
    <col min="2780" max="2780" width="14.7109375" style="37" customWidth="1"/>
    <col min="2781" max="2782" width="9.140625" style="37" customWidth="1"/>
    <col min="2783" max="2783" width="14.7109375" style="37" customWidth="1"/>
    <col min="2784" max="2785" width="9.140625" style="37" customWidth="1"/>
    <col min="2786" max="2788" width="9.7109375" style="37" customWidth="1"/>
    <col min="2789" max="2789" width="11.7109375" style="37" customWidth="1"/>
    <col min="2790" max="2791" width="5.7109375" style="37" customWidth="1"/>
    <col min="2792" max="2792" width="7" style="37" customWidth="1"/>
    <col min="2793" max="2797" width="6.7109375" style="37" customWidth="1"/>
    <col min="2798" max="2798" width="28.28515625" style="37" customWidth="1"/>
    <col min="2799" max="2799" width="16" style="37" customWidth="1"/>
    <col min="2800" max="2800" width="6.7109375" style="37" customWidth="1"/>
    <col min="2801" max="2801" width="7.85546875" style="37" customWidth="1"/>
    <col min="2802" max="2810" width="11.7109375" style="37" customWidth="1"/>
    <col min="2811" max="2811" width="17" style="37" customWidth="1"/>
    <col min="2812" max="2812" width="13.7109375" style="37" customWidth="1"/>
    <col min="2813" max="3015" width="11.7109375" style="37"/>
    <col min="3016" max="3016" width="9.7109375" style="37" customWidth="1"/>
    <col min="3017" max="3017" width="9.140625" style="37" customWidth="1"/>
    <col min="3018" max="3018" width="10" style="37" customWidth="1"/>
    <col min="3019" max="3022" width="9.140625" style="37" customWidth="1"/>
    <col min="3023" max="3023" width="11.5703125" style="37" customWidth="1"/>
    <col min="3024" max="3024" width="12.140625" style="37" customWidth="1"/>
    <col min="3025" max="3026" width="9.140625" style="37" customWidth="1"/>
    <col min="3027" max="3027" width="7.7109375" style="37" customWidth="1"/>
    <col min="3028" max="3029" width="5.7109375" style="37" customWidth="1"/>
    <col min="3030" max="3030" width="8.7109375" style="37" customWidth="1"/>
    <col min="3031" max="3031" width="5.7109375" style="37" customWidth="1"/>
    <col min="3032" max="3032" width="6.7109375" style="37" customWidth="1"/>
    <col min="3033" max="3033" width="12.42578125" style="37" customWidth="1"/>
    <col min="3034" max="3035" width="9.140625" style="37" customWidth="1"/>
    <col min="3036" max="3036" width="14.7109375" style="37" customWidth="1"/>
    <col min="3037" max="3038" width="9.140625" style="37" customWidth="1"/>
    <col min="3039" max="3039" width="14.7109375" style="37" customWidth="1"/>
    <col min="3040" max="3041" width="9.140625" style="37" customWidth="1"/>
    <col min="3042" max="3044" width="9.7109375" style="37" customWidth="1"/>
    <col min="3045" max="3045" width="11.7109375" style="37" customWidth="1"/>
    <col min="3046" max="3047" width="5.7109375" style="37" customWidth="1"/>
    <col min="3048" max="3048" width="7" style="37" customWidth="1"/>
    <col min="3049" max="3053" width="6.7109375" style="37" customWidth="1"/>
    <col min="3054" max="3054" width="28.28515625" style="37" customWidth="1"/>
    <col min="3055" max="3055" width="16" style="37" customWidth="1"/>
    <col min="3056" max="3056" width="6.7109375" style="37" customWidth="1"/>
    <col min="3057" max="3057" width="7.85546875" style="37" customWidth="1"/>
    <col min="3058" max="3066" width="11.7109375" style="37" customWidth="1"/>
    <col min="3067" max="3067" width="17" style="37" customWidth="1"/>
    <col min="3068" max="3068" width="13.7109375" style="37" customWidth="1"/>
    <col min="3069" max="3271" width="11.7109375" style="37"/>
    <col min="3272" max="3272" width="9.7109375" style="37" customWidth="1"/>
    <col min="3273" max="3273" width="9.140625" style="37" customWidth="1"/>
    <col min="3274" max="3274" width="10" style="37" customWidth="1"/>
    <col min="3275" max="3278" width="9.140625" style="37" customWidth="1"/>
    <col min="3279" max="3279" width="11.5703125" style="37" customWidth="1"/>
    <col min="3280" max="3280" width="12.140625" style="37" customWidth="1"/>
    <col min="3281" max="3282" width="9.140625" style="37" customWidth="1"/>
    <col min="3283" max="3283" width="7.7109375" style="37" customWidth="1"/>
    <col min="3284" max="3285" width="5.7109375" style="37" customWidth="1"/>
    <col min="3286" max="3286" width="8.7109375" style="37" customWidth="1"/>
    <col min="3287" max="3287" width="5.7109375" style="37" customWidth="1"/>
    <col min="3288" max="3288" width="6.7109375" style="37" customWidth="1"/>
    <col min="3289" max="3289" width="12.42578125" style="37" customWidth="1"/>
    <col min="3290" max="3291" width="9.140625" style="37" customWidth="1"/>
    <col min="3292" max="3292" width="14.7109375" style="37" customWidth="1"/>
    <col min="3293" max="3294" width="9.140625" style="37" customWidth="1"/>
    <col min="3295" max="3295" width="14.7109375" style="37" customWidth="1"/>
    <col min="3296" max="3297" width="9.140625" style="37" customWidth="1"/>
    <col min="3298" max="3300" width="9.7109375" style="37" customWidth="1"/>
    <col min="3301" max="3301" width="11.7109375" style="37" customWidth="1"/>
    <col min="3302" max="3303" width="5.7109375" style="37" customWidth="1"/>
    <col min="3304" max="3304" width="7" style="37" customWidth="1"/>
    <col min="3305" max="3309" width="6.7109375" style="37" customWidth="1"/>
    <col min="3310" max="3310" width="28.28515625" style="37" customWidth="1"/>
    <col min="3311" max="3311" width="16" style="37" customWidth="1"/>
    <col min="3312" max="3312" width="6.7109375" style="37" customWidth="1"/>
    <col min="3313" max="3313" width="7.85546875" style="37" customWidth="1"/>
    <col min="3314" max="3322" width="11.7109375" style="37" customWidth="1"/>
    <col min="3323" max="3323" width="17" style="37" customWidth="1"/>
    <col min="3324" max="3324" width="13.7109375" style="37" customWidth="1"/>
    <col min="3325" max="3527" width="11.7109375" style="37"/>
    <col min="3528" max="3528" width="9.7109375" style="37" customWidth="1"/>
    <col min="3529" max="3529" width="9.140625" style="37" customWidth="1"/>
    <col min="3530" max="3530" width="10" style="37" customWidth="1"/>
    <col min="3531" max="3534" width="9.140625" style="37" customWidth="1"/>
    <col min="3535" max="3535" width="11.5703125" style="37" customWidth="1"/>
    <col min="3536" max="3536" width="12.140625" style="37" customWidth="1"/>
    <col min="3537" max="3538" width="9.140625" style="37" customWidth="1"/>
    <col min="3539" max="3539" width="7.7109375" style="37" customWidth="1"/>
    <col min="3540" max="3541" width="5.7109375" style="37" customWidth="1"/>
    <col min="3542" max="3542" width="8.7109375" style="37" customWidth="1"/>
    <col min="3543" max="3543" width="5.7109375" style="37" customWidth="1"/>
    <col min="3544" max="3544" width="6.7109375" style="37" customWidth="1"/>
    <col min="3545" max="3545" width="12.42578125" style="37" customWidth="1"/>
    <col min="3546" max="3547" width="9.140625" style="37" customWidth="1"/>
    <col min="3548" max="3548" width="14.7109375" style="37" customWidth="1"/>
    <col min="3549" max="3550" width="9.140625" style="37" customWidth="1"/>
    <col min="3551" max="3551" width="14.7109375" style="37" customWidth="1"/>
    <col min="3552" max="3553" width="9.140625" style="37" customWidth="1"/>
    <col min="3554" max="3556" width="9.7109375" style="37" customWidth="1"/>
    <col min="3557" max="3557" width="11.7109375" style="37" customWidth="1"/>
    <col min="3558" max="3559" width="5.7109375" style="37" customWidth="1"/>
    <col min="3560" max="3560" width="7" style="37" customWidth="1"/>
    <col min="3561" max="3565" width="6.7109375" style="37" customWidth="1"/>
    <col min="3566" max="3566" width="28.28515625" style="37" customWidth="1"/>
    <col min="3567" max="3567" width="16" style="37" customWidth="1"/>
    <col min="3568" max="3568" width="6.7109375" style="37" customWidth="1"/>
    <col min="3569" max="3569" width="7.85546875" style="37" customWidth="1"/>
    <col min="3570" max="3578" width="11.7109375" style="37" customWidth="1"/>
    <col min="3579" max="3579" width="17" style="37" customWidth="1"/>
    <col min="3580" max="3580" width="13.7109375" style="37" customWidth="1"/>
    <col min="3581" max="3783" width="11.7109375" style="37"/>
    <col min="3784" max="3784" width="9.7109375" style="37" customWidth="1"/>
    <col min="3785" max="3785" width="9.140625" style="37" customWidth="1"/>
    <col min="3786" max="3786" width="10" style="37" customWidth="1"/>
    <col min="3787" max="3790" width="9.140625" style="37" customWidth="1"/>
    <col min="3791" max="3791" width="11.5703125" style="37" customWidth="1"/>
    <col min="3792" max="3792" width="12.140625" style="37" customWidth="1"/>
    <col min="3793" max="3794" width="9.140625" style="37" customWidth="1"/>
    <col min="3795" max="3795" width="7.7109375" style="37" customWidth="1"/>
    <col min="3796" max="3797" width="5.7109375" style="37" customWidth="1"/>
    <col min="3798" max="3798" width="8.7109375" style="37" customWidth="1"/>
    <col min="3799" max="3799" width="5.7109375" style="37" customWidth="1"/>
    <col min="3800" max="3800" width="6.7109375" style="37" customWidth="1"/>
    <col min="3801" max="3801" width="12.42578125" style="37" customWidth="1"/>
    <col min="3802" max="3803" width="9.140625" style="37" customWidth="1"/>
    <col min="3804" max="3804" width="14.7109375" style="37" customWidth="1"/>
    <col min="3805" max="3806" width="9.140625" style="37" customWidth="1"/>
    <col min="3807" max="3807" width="14.7109375" style="37" customWidth="1"/>
    <col min="3808" max="3809" width="9.140625" style="37" customWidth="1"/>
    <col min="3810" max="3812" width="9.7109375" style="37" customWidth="1"/>
    <col min="3813" max="3813" width="11.7109375" style="37" customWidth="1"/>
    <col min="3814" max="3815" width="5.7109375" style="37" customWidth="1"/>
    <col min="3816" max="3816" width="7" style="37" customWidth="1"/>
    <col min="3817" max="3821" width="6.7109375" style="37" customWidth="1"/>
    <col min="3822" max="3822" width="28.28515625" style="37" customWidth="1"/>
    <col min="3823" max="3823" width="16" style="37" customWidth="1"/>
    <col min="3824" max="3824" width="6.7109375" style="37" customWidth="1"/>
    <col min="3825" max="3825" width="7.85546875" style="37" customWidth="1"/>
    <col min="3826" max="3834" width="11.7109375" style="37" customWidth="1"/>
    <col min="3835" max="3835" width="17" style="37" customWidth="1"/>
    <col min="3836" max="3836" width="13.7109375" style="37" customWidth="1"/>
    <col min="3837" max="4039" width="11.7109375" style="37"/>
    <col min="4040" max="4040" width="9.7109375" style="37" customWidth="1"/>
    <col min="4041" max="4041" width="9.140625" style="37" customWidth="1"/>
    <col min="4042" max="4042" width="10" style="37" customWidth="1"/>
    <col min="4043" max="4046" width="9.140625" style="37" customWidth="1"/>
    <col min="4047" max="4047" width="11.5703125" style="37" customWidth="1"/>
    <col min="4048" max="4048" width="12.140625" style="37" customWidth="1"/>
    <col min="4049" max="4050" width="9.140625" style="37" customWidth="1"/>
    <col min="4051" max="4051" width="7.7109375" style="37" customWidth="1"/>
    <col min="4052" max="4053" width="5.7109375" style="37" customWidth="1"/>
    <col min="4054" max="4054" width="8.7109375" style="37" customWidth="1"/>
    <col min="4055" max="4055" width="5.7109375" style="37" customWidth="1"/>
    <col min="4056" max="4056" width="6.7109375" style="37" customWidth="1"/>
    <col min="4057" max="4057" width="12.42578125" style="37" customWidth="1"/>
    <col min="4058" max="4059" width="9.140625" style="37" customWidth="1"/>
    <col min="4060" max="4060" width="14.7109375" style="37" customWidth="1"/>
    <col min="4061" max="4062" width="9.140625" style="37" customWidth="1"/>
    <col min="4063" max="4063" width="14.7109375" style="37" customWidth="1"/>
    <col min="4064" max="4065" width="9.140625" style="37" customWidth="1"/>
    <col min="4066" max="4068" width="9.7109375" style="37" customWidth="1"/>
    <col min="4069" max="4069" width="11.7109375" style="37" customWidth="1"/>
    <col min="4070" max="4071" width="5.7109375" style="37" customWidth="1"/>
    <col min="4072" max="4072" width="7" style="37" customWidth="1"/>
    <col min="4073" max="4077" width="6.7109375" style="37" customWidth="1"/>
    <col min="4078" max="4078" width="28.28515625" style="37" customWidth="1"/>
    <col min="4079" max="4079" width="16" style="37" customWidth="1"/>
    <col min="4080" max="4080" width="6.7109375" style="37" customWidth="1"/>
    <col min="4081" max="4081" width="7.85546875" style="37" customWidth="1"/>
    <col min="4082" max="4090" width="11.7109375" style="37" customWidth="1"/>
    <col min="4091" max="4091" width="17" style="37" customWidth="1"/>
    <col min="4092" max="4092" width="13.7109375" style="37" customWidth="1"/>
    <col min="4093" max="4295" width="11.7109375" style="37"/>
    <col min="4296" max="4296" width="9.7109375" style="37" customWidth="1"/>
    <col min="4297" max="4297" width="9.140625" style="37" customWidth="1"/>
    <col min="4298" max="4298" width="10" style="37" customWidth="1"/>
    <col min="4299" max="4302" width="9.140625" style="37" customWidth="1"/>
    <col min="4303" max="4303" width="11.5703125" style="37" customWidth="1"/>
    <col min="4304" max="4304" width="12.140625" style="37" customWidth="1"/>
    <col min="4305" max="4306" width="9.140625" style="37" customWidth="1"/>
    <col min="4307" max="4307" width="7.7109375" style="37" customWidth="1"/>
    <col min="4308" max="4309" width="5.7109375" style="37" customWidth="1"/>
    <col min="4310" max="4310" width="8.7109375" style="37" customWidth="1"/>
    <col min="4311" max="4311" width="5.7109375" style="37" customWidth="1"/>
    <col min="4312" max="4312" width="6.7109375" style="37" customWidth="1"/>
    <col min="4313" max="4313" width="12.42578125" style="37" customWidth="1"/>
    <col min="4314" max="4315" width="9.140625" style="37" customWidth="1"/>
    <col min="4316" max="4316" width="14.7109375" style="37" customWidth="1"/>
    <col min="4317" max="4318" width="9.140625" style="37" customWidth="1"/>
    <col min="4319" max="4319" width="14.7109375" style="37" customWidth="1"/>
    <col min="4320" max="4321" width="9.140625" style="37" customWidth="1"/>
    <col min="4322" max="4324" width="9.7109375" style="37" customWidth="1"/>
    <col min="4325" max="4325" width="11.7109375" style="37" customWidth="1"/>
    <col min="4326" max="4327" width="5.7109375" style="37" customWidth="1"/>
    <col min="4328" max="4328" width="7" style="37" customWidth="1"/>
    <col min="4329" max="4333" width="6.7109375" style="37" customWidth="1"/>
    <col min="4334" max="4334" width="28.28515625" style="37" customWidth="1"/>
    <col min="4335" max="4335" width="16" style="37" customWidth="1"/>
    <col min="4336" max="4336" width="6.7109375" style="37" customWidth="1"/>
    <col min="4337" max="4337" width="7.85546875" style="37" customWidth="1"/>
    <col min="4338" max="4346" width="11.7109375" style="37" customWidth="1"/>
    <col min="4347" max="4347" width="17" style="37" customWidth="1"/>
    <col min="4348" max="4348" width="13.7109375" style="37" customWidth="1"/>
    <col min="4349" max="4551" width="11.7109375" style="37"/>
    <col min="4552" max="4552" width="9.7109375" style="37" customWidth="1"/>
    <col min="4553" max="4553" width="9.140625" style="37" customWidth="1"/>
    <col min="4554" max="4554" width="10" style="37" customWidth="1"/>
    <col min="4555" max="4558" width="9.140625" style="37" customWidth="1"/>
    <col min="4559" max="4559" width="11.5703125" style="37" customWidth="1"/>
    <col min="4560" max="4560" width="12.140625" style="37" customWidth="1"/>
    <col min="4561" max="4562" width="9.140625" style="37" customWidth="1"/>
    <col min="4563" max="4563" width="7.7109375" style="37" customWidth="1"/>
    <col min="4564" max="4565" width="5.7109375" style="37" customWidth="1"/>
    <col min="4566" max="4566" width="8.7109375" style="37" customWidth="1"/>
    <col min="4567" max="4567" width="5.7109375" style="37" customWidth="1"/>
    <col min="4568" max="4568" width="6.7109375" style="37" customWidth="1"/>
    <col min="4569" max="4569" width="12.42578125" style="37" customWidth="1"/>
    <col min="4570" max="4571" width="9.140625" style="37" customWidth="1"/>
    <col min="4572" max="4572" width="14.7109375" style="37" customWidth="1"/>
    <col min="4573" max="4574" width="9.140625" style="37" customWidth="1"/>
    <col min="4575" max="4575" width="14.7109375" style="37" customWidth="1"/>
    <col min="4576" max="4577" width="9.140625" style="37" customWidth="1"/>
    <col min="4578" max="4580" width="9.7109375" style="37" customWidth="1"/>
    <col min="4581" max="4581" width="11.7109375" style="37" customWidth="1"/>
    <col min="4582" max="4583" width="5.7109375" style="37" customWidth="1"/>
    <col min="4584" max="4584" width="7" style="37" customWidth="1"/>
    <col min="4585" max="4589" width="6.7109375" style="37" customWidth="1"/>
    <col min="4590" max="4590" width="28.28515625" style="37" customWidth="1"/>
    <col min="4591" max="4591" width="16" style="37" customWidth="1"/>
    <col min="4592" max="4592" width="6.7109375" style="37" customWidth="1"/>
    <col min="4593" max="4593" width="7.85546875" style="37" customWidth="1"/>
    <col min="4594" max="4602" width="11.7109375" style="37" customWidth="1"/>
    <col min="4603" max="4603" width="17" style="37" customWidth="1"/>
    <col min="4604" max="4604" width="13.7109375" style="37" customWidth="1"/>
    <col min="4605" max="4807" width="11.7109375" style="37"/>
    <col min="4808" max="4808" width="9.7109375" style="37" customWidth="1"/>
    <col min="4809" max="4809" width="9.140625" style="37" customWidth="1"/>
    <col min="4810" max="4810" width="10" style="37" customWidth="1"/>
    <col min="4811" max="4814" width="9.140625" style="37" customWidth="1"/>
    <col min="4815" max="4815" width="11.5703125" style="37" customWidth="1"/>
    <col min="4816" max="4816" width="12.140625" style="37" customWidth="1"/>
    <col min="4817" max="4818" width="9.140625" style="37" customWidth="1"/>
    <col min="4819" max="4819" width="7.7109375" style="37" customWidth="1"/>
    <col min="4820" max="4821" width="5.7109375" style="37" customWidth="1"/>
    <col min="4822" max="4822" width="8.7109375" style="37" customWidth="1"/>
    <col min="4823" max="4823" width="5.7109375" style="37" customWidth="1"/>
    <col min="4824" max="4824" width="6.7109375" style="37" customWidth="1"/>
    <col min="4825" max="4825" width="12.42578125" style="37" customWidth="1"/>
    <col min="4826" max="4827" width="9.140625" style="37" customWidth="1"/>
    <col min="4828" max="4828" width="14.7109375" style="37" customWidth="1"/>
    <col min="4829" max="4830" width="9.140625" style="37" customWidth="1"/>
    <col min="4831" max="4831" width="14.7109375" style="37" customWidth="1"/>
    <col min="4832" max="4833" width="9.140625" style="37" customWidth="1"/>
    <col min="4834" max="4836" width="9.7109375" style="37" customWidth="1"/>
    <col min="4837" max="4837" width="11.7109375" style="37" customWidth="1"/>
    <col min="4838" max="4839" width="5.7109375" style="37" customWidth="1"/>
    <col min="4840" max="4840" width="7" style="37" customWidth="1"/>
    <col min="4841" max="4845" width="6.7109375" style="37" customWidth="1"/>
    <col min="4846" max="4846" width="28.28515625" style="37" customWidth="1"/>
    <col min="4847" max="4847" width="16" style="37" customWidth="1"/>
    <col min="4848" max="4848" width="6.7109375" style="37" customWidth="1"/>
    <col min="4849" max="4849" width="7.85546875" style="37" customWidth="1"/>
    <col min="4850" max="4858" width="11.7109375" style="37" customWidth="1"/>
    <col min="4859" max="4859" width="17" style="37" customWidth="1"/>
    <col min="4860" max="4860" width="13.7109375" style="37" customWidth="1"/>
    <col min="4861" max="5063" width="11.7109375" style="37"/>
    <col min="5064" max="5064" width="9.7109375" style="37" customWidth="1"/>
    <col min="5065" max="5065" width="9.140625" style="37" customWidth="1"/>
    <col min="5066" max="5066" width="10" style="37" customWidth="1"/>
    <col min="5067" max="5070" width="9.140625" style="37" customWidth="1"/>
    <col min="5071" max="5071" width="11.5703125" style="37" customWidth="1"/>
    <col min="5072" max="5072" width="12.140625" style="37" customWidth="1"/>
    <col min="5073" max="5074" width="9.140625" style="37" customWidth="1"/>
    <col min="5075" max="5075" width="7.7109375" style="37" customWidth="1"/>
    <col min="5076" max="5077" width="5.7109375" style="37" customWidth="1"/>
    <col min="5078" max="5078" width="8.7109375" style="37" customWidth="1"/>
    <col min="5079" max="5079" width="5.7109375" style="37" customWidth="1"/>
    <col min="5080" max="5080" width="6.7109375" style="37" customWidth="1"/>
    <col min="5081" max="5081" width="12.42578125" style="37" customWidth="1"/>
    <col min="5082" max="5083" width="9.140625" style="37" customWidth="1"/>
    <col min="5084" max="5084" width="14.7109375" style="37" customWidth="1"/>
    <col min="5085" max="5086" width="9.140625" style="37" customWidth="1"/>
    <col min="5087" max="5087" width="14.7109375" style="37" customWidth="1"/>
    <col min="5088" max="5089" width="9.140625" style="37" customWidth="1"/>
    <col min="5090" max="5092" width="9.7109375" style="37" customWidth="1"/>
    <col min="5093" max="5093" width="11.7109375" style="37" customWidth="1"/>
    <col min="5094" max="5095" width="5.7109375" style="37" customWidth="1"/>
    <col min="5096" max="5096" width="7" style="37" customWidth="1"/>
    <col min="5097" max="5101" width="6.7109375" style="37" customWidth="1"/>
    <col min="5102" max="5102" width="28.28515625" style="37" customWidth="1"/>
    <col min="5103" max="5103" width="16" style="37" customWidth="1"/>
    <col min="5104" max="5104" width="6.7109375" style="37" customWidth="1"/>
    <col min="5105" max="5105" width="7.85546875" style="37" customWidth="1"/>
    <col min="5106" max="5114" width="11.7109375" style="37" customWidth="1"/>
    <col min="5115" max="5115" width="17" style="37" customWidth="1"/>
    <col min="5116" max="5116" width="13.7109375" style="37" customWidth="1"/>
    <col min="5117" max="5319" width="11.7109375" style="37"/>
    <col min="5320" max="5320" width="9.7109375" style="37" customWidth="1"/>
    <col min="5321" max="5321" width="9.140625" style="37" customWidth="1"/>
    <col min="5322" max="5322" width="10" style="37" customWidth="1"/>
    <col min="5323" max="5326" width="9.140625" style="37" customWidth="1"/>
    <col min="5327" max="5327" width="11.5703125" style="37" customWidth="1"/>
    <col min="5328" max="5328" width="12.140625" style="37" customWidth="1"/>
    <col min="5329" max="5330" width="9.140625" style="37" customWidth="1"/>
    <col min="5331" max="5331" width="7.7109375" style="37" customWidth="1"/>
    <col min="5332" max="5333" width="5.7109375" style="37" customWidth="1"/>
    <col min="5334" max="5334" width="8.7109375" style="37" customWidth="1"/>
    <col min="5335" max="5335" width="5.7109375" style="37" customWidth="1"/>
    <col min="5336" max="5336" width="6.7109375" style="37" customWidth="1"/>
    <col min="5337" max="5337" width="12.42578125" style="37" customWidth="1"/>
    <col min="5338" max="5339" width="9.140625" style="37" customWidth="1"/>
    <col min="5340" max="5340" width="14.7109375" style="37" customWidth="1"/>
    <col min="5341" max="5342" width="9.140625" style="37" customWidth="1"/>
    <col min="5343" max="5343" width="14.7109375" style="37" customWidth="1"/>
    <col min="5344" max="5345" width="9.140625" style="37" customWidth="1"/>
    <col min="5346" max="5348" width="9.7109375" style="37" customWidth="1"/>
    <col min="5349" max="5349" width="11.7109375" style="37" customWidth="1"/>
    <col min="5350" max="5351" width="5.7109375" style="37" customWidth="1"/>
    <col min="5352" max="5352" width="7" style="37" customWidth="1"/>
    <col min="5353" max="5357" width="6.7109375" style="37" customWidth="1"/>
    <col min="5358" max="5358" width="28.28515625" style="37" customWidth="1"/>
    <col min="5359" max="5359" width="16" style="37" customWidth="1"/>
    <col min="5360" max="5360" width="6.7109375" style="37" customWidth="1"/>
    <col min="5361" max="5361" width="7.85546875" style="37" customWidth="1"/>
    <col min="5362" max="5370" width="11.7109375" style="37" customWidth="1"/>
    <col min="5371" max="5371" width="17" style="37" customWidth="1"/>
    <col min="5372" max="5372" width="13.7109375" style="37" customWidth="1"/>
    <col min="5373" max="5575" width="11.7109375" style="37"/>
    <col min="5576" max="5576" width="9.7109375" style="37" customWidth="1"/>
    <col min="5577" max="5577" width="9.140625" style="37" customWidth="1"/>
    <col min="5578" max="5578" width="10" style="37" customWidth="1"/>
    <col min="5579" max="5582" width="9.140625" style="37" customWidth="1"/>
    <col min="5583" max="5583" width="11.5703125" style="37" customWidth="1"/>
    <col min="5584" max="5584" width="12.140625" style="37" customWidth="1"/>
    <col min="5585" max="5586" width="9.140625" style="37" customWidth="1"/>
    <col min="5587" max="5587" width="7.7109375" style="37" customWidth="1"/>
    <col min="5588" max="5589" width="5.7109375" style="37" customWidth="1"/>
    <col min="5590" max="5590" width="8.7109375" style="37" customWidth="1"/>
    <col min="5591" max="5591" width="5.7109375" style="37" customWidth="1"/>
    <col min="5592" max="5592" width="6.7109375" style="37" customWidth="1"/>
    <col min="5593" max="5593" width="12.42578125" style="37" customWidth="1"/>
    <col min="5594" max="5595" width="9.140625" style="37" customWidth="1"/>
    <col min="5596" max="5596" width="14.7109375" style="37" customWidth="1"/>
    <col min="5597" max="5598" width="9.140625" style="37" customWidth="1"/>
    <col min="5599" max="5599" width="14.7109375" style="37" customWidth="1"/>
    <col min="5600" max="5601" width="9.140625" style="37" customWidth="1"/>
    <col min="5602" max="5604" width="9.7109375" style="37" customWidth="1"/>
    <col min="5605" max="5605" width="11.7109375" style="37" customWidth="1"/>
    <col min="5606" max="5607" width="5.7109375" style="37" customWidth="1"/>
    <col min="5608" max="5608" width="7" style="37" customWidth="1"/>
    <col min="5609" max="5613" width="6.7109375" style="37" customWidth="1"/>
    <col min="5614" max="5614" width="28.28515625" style="37" customWidth="1"/>
    <col min="5615" max="5615" width="16" style="37" customWidth="1"/>
    <col min="5616" max="5616" width="6.7109375" style="37" customWidth="1"/>
    <col min="5617" max="5617" width="7.85546875" style="37" customWidth="1"/>
    <col min="5618" max="5626" width="11.7109375" style="37" customWidth="1"/>
    <col min="5627" max="5627" width="17" style="37" customWidth="1"/>
    <col min="5628" max="5628" width="13.7109375" style="37" customWidth="1"/>
    <col min="5629" max="5831" width="11.7109375" style="37"/>
    <col min="5832" max="5832" width="9.7109375" style="37" customWidth="1"/>
    <col min="5833" max="5833" width="9.140625" style="37" customWidth="1"/>
    <col min="5834" max="5834" width="10" style="37" customWidth="1"/>
    <col min="5835" max="5838" width="9.140625" style="37" customWidth="1"/>
    <col min="5839" max="5839" width="11.5703125" style="37" customWidth="1"/>
    <col min="5840" max="5840" width="12.140625" style="37" customWidth="1"/>
    <col min="5841" max="5842" width="9.140625" style="37" customWidth="1"/>
    <col min="5843" max="5843" width="7.7109375" style="37" customWidth="1"/>
    <col min="5844" max="5845" width="5.7109375" style="37" customWidth="1"/>
    <col min="5846" max="5846" width="8.7109375" style="37" customWidth="1"/>
    <col min="5847" max="5847" width="5.7109375" style="37" customWidth="1"/>
    <col min="5848" max="5848" width="6.7109375" style="37" customWidth="1"/>
    <col min="5849" max="5849" width="12.42578125" style="37" customWidth="1"/>
    <col min="5850" max="5851" width="9.140625" style="37" customWidth="1"/>
    <col min="5852" max="5852" width="14.7109375" style="37" customWidth="1"/>
    <col min="5853" max="5854" width="9.140625" style="37" customWidth="1"/>
    <col min="5855" max="5855" width="14.7109375" style="37" customWidth="1"/>
    <col min="5856" max="5857" width="9.140625" style="37" customWidth="1"/>
    <col min="5858" max="5860" width="9.7109375" style="37" customWidth="1"/>
    <col min="5861" max="5861" width="11.7109375" style="37" customWidth="1"/>
    <col min="5862" max="5863" width="5.7109375" style="37" customWidth="1"/>
    <col min="5864" max="5864" width="7" style="37" customWidth="1"/>
    <col min="5865" max="5869" width="6.7109375" style="37" customWidth="1"/>
    <col min="5870" max="5870" width="28.28515625" style="37" customWidth="1"/>
    <col min="5871" max="5871" width="16" style="37" customWidth="1"/>
    <col min="5872" max="5872" width="6.7109375" style="37" customWidth="1"/>
    <col min="5873" max="5873" width="7.85546875" style="37" customWidth="1"/>
    <col min="5874" max="5882" width="11.7109375" style="37" customWidth="1"/>
    <col min="5883" max="5883" width="17" style="37" customWidth="1"/>
    <col min="5884" max="5884" width="13.7109375" style="37" customWidth="1"/>
    <col min="5885" max="6087" width="11.7109375" style="37"/>
    <col min="6088" max="6088" width="9.7109375" style="37" customWidth="1"/>
    <col min="6089" max="6089" width="9.140625" style="37" customWidth="1"/>
    <col min="6090" max="6090" width="10" style="37" customWidth="1"/>
    <col min="6091" max="6094" width="9.140625" style="37" customWidth="1"/>
    <col min="6095" max="6095" width="11.5703125" style="37" customWidth="1"/>
    <col min="6096" max="6096" width="12.140625" style="37" customWidth="1"/>
    <col min="6097" max="6098" width="9.140625" style="37" customWidth="1"/>
    <col min="6099" max="6099" width="7.7109375" style="37" customWidth="1"/>
    <col min="6100" max="6101" width="5.7109375" style="37" customWidth="1"/>
    <col min="6102" max="6102" width="8.7109375" style="37" customWidth="1"/>
    <col min="6103" max="6103" width="5.7109375" style="37" customWidth="1"/>
    <col min="6104" max="6104" width="6.7109375" style="37" customWidth="1"/>
    <col min="6105" max="6105" width="12.42578125" style="37" customWidth="1"/>
    <col min="6106" max="6107" width="9.140625" style="37" customWidth="1"/>
    <col min="6108" max="6108" width="14.7109375" style="37" customWidth="1"/>
    <col min="6109" max="6110" width="9.140625" style="37" customWidth="1"/>
    <col min="6111" max="6111" width="14.7109375" style="37" customWidth="1"/>
    <col min="6112" max="6113" width="9.140625" style="37" customWidth="1"/>
    <col min="6114" max="6116" width="9.7109375" style="37" customWidth="1"/>
    <col min="6117" max="6117" width="11.7109375" style="37" customWidth="1"/>
    <col min="6118" max="6119" width="5.7109375" style="37" customWidth="1"/>
    <col min="6120" max="6120" width="7" style="37" customWidth="1"/>
    <col min="6121" max="6125" width="6.7109375" style="37" customWidth="1"/>
    <col min="6126" max="6126" width="28.28515625" style="37" customWidth="1"/>
    <col min="6127" max="6127" width="16" style="37" customWidth="1"/>
    <col min="6128" max="6128" width="6.7109375" style="37" customWidth="1"/>
    <col min="6129" max="6129" width="7.85546875" style="37" customWidth="1"/>
    <col min="6130" max="6138" width="11.7109375" style="37" customWidth="1"/>
    <col min="6139" max="6139" width="17" style="37" customWidth="1"/>
    <col min="6140" max="6140" width="13.7109375" style="37" customWidth="1"/>
    <col min="6141" max="6343" width="11.7109375" style="37"/>
    <col min="6344" max="6344" width="9.7109375" style="37" customWidth="1"/>
    <col min="6345" max="6345" width="9.140625" style="37" customWidth="1"/>
    <col min="6346" max="6346" width="10" style="37" customWidth="1"/>
    <col min="6347" max="6350" width="9.140625" style="37" customWidth="1"/>
    <col min="6351" max="6351" width="11.5703125" style="37" customWidth="1"/>
    <col min="6352" max="6352" width="12.140625" style="37" customWidth="1"/>
    <col min="6353" max="6354" width="9.140625" style="37" customWidth="1"/>
    <col min="6355" max="6355" width="7.7109375" style="37" customWidth="1"/>
    <col min="6356" max="6357" width="5.7109375" style="37" customWidth="1"/>
    <col min="6358" max="6358" width="8.7109375" style="37" customWidth="1"/>
    <col min="6359" max="6359" width="5.7109375" style="37" customWidth="1"/>
    <col min="6360" max="6360" width="6.7109375" style="37" customWidth="1"/>
    <col min="6361" max="6361" width="12.42578125" style="37" customWidth="1"/>
    <col min="6362" max="6363" width="9.140625" style="37" customWidth="1"/>
    <col min="6364" max="6364" width="14.7109375" style="37" customWidth="1"/>
    <col min="6365" max="6366" width="9.140625" style="37" customWidth="1"/>
    <col min="6367" max="6367" width="14.7109375" style="37" customWidth="1"/>
    <col min="6368" max="6369" width="9.140625" style="37" customWidth="1"/>
    <col min="6370" max="6372" width="9.7109375" style="37" customWidth="1"/>
    <col min="6373" max="6373" width="11.7109375" style="37" customWidth="1"/>
    <col min="6374" max="6375" width="5.7109375" style="37" customWidth="1"/>
    <col min="6376" max="6376" width="7" style="37" customWidth="1"/>
    <col min="6377" max="6381" width="6.7109375" style="37" customWidth="1"/>
    <col min="6382" max="6382" width="28.28515625" style="37" customWidth="1"/>
    <col min="6383" max="6383" width="16" style="37" customWidth="1"/>
    <col min="6384" max="6384" width="6.7109375" style="37" customWidth="1"/>
    <col min="6385" max="6385" width="7.85546875" style="37" customWidth="1"/>
    <col min="6386" max="6394" width="11.7109375" style="37" customWidth="1"/>
    <col min="6395" max="6395" width="17" style="37" customWidth="1"/>
    <col min="6396" max="6396" width="13.7109375" style="37" customWidth="1"/>
    <col min="6397" max="6599" width="11.7109375" style="37"/>
    <col min="6600" max="6600" width="9.7109375" style="37" customWidth="1"/>
    <col min="6601" max="6601" width="9.140625" style="37" customWidth="1"/>
    <col min="6602" max="6602" width="10" style="37" customWidth="1"/>
    <col min="6603" max="6606" width="9.140625" style="37" customWidth="1"/>
    <col min="6607" max="6607" width="11.5703125" style="37" customWidth="1"/>
    <col min="6608" max="6608" width="12.140625" style="37" customWidth="1"/>
    <col min="6609" max="6610" width="9.140625" style="37" customWidth="1"/>
    <col min="6611" max="6611" width="7.7109375" style="37" customWidth="1"/>
    <col min="6612" max="6613" width="5.7109375" style="37" customWidth="1"/>
    <col min="6614" max="6614" width="8.7109375" style="37" customWidth="1"/>
    <col min="6615" max="6615" width="5.7109375" style="37" customWidth="1"/>
    <col min="6616" max="6616" width="6.7109375" style="37" customWidth="1"/>
    <col min="6617" max="6617" width="12.42578125" style="37" customWidth="1"/>
    <col min="6618" max="6619" width="9.140625" style="37" customWidth="1"/>
    <col min="6620" max="6620" width="14.7109375" style="37" customWidth="1"/>
    <col min="6621" max="6622" width="9.140625" style="37" customWidth="1"/>
    <col min="6623" max="6623" width="14.7109375" style="37" customWidth="1"/>
    <col min="6624" max="6625" width="9.140625" style="37" customWidth="1"/>
    <col min="6626" max="6628" width="9.7109375" style="37" customWidth="1"/>
    <col min="6629" max="6629" width="11.7109375" style="37" customWidth="1"/>
    <col min="6630" max="6631" width="5.7109375" style="37" customWidth="1"/>
    <col min="6632" max="6632" width="7" style="37" customWidth="1"/>
    <col min="6633" max="6637" width="6.7109375" style="37" customWidth="1"/>
    <col min="6638" max="6638" width="28.28515625" style="37" customWidth="1"/>
    <col min="6639" max="6639" width="16" style="37" customWidth="1"/>
    <col min="6640" max="6640" width="6.7109375" style="37" customWidth="1"/>
    <col min="6641" max="6641" width="7.85546875" style="37" customWidth="1"/>
    <col min="6642" max="6650" width="11.7109375" style="37" customWidth="1"/>
    <col min="6651" max="6651" width="17" style="37" customWidth="1"/>
    <col min="6652" max="6652" width="13.7109375" style="37" customWidth="1"/>
    <col min="6653" max="6855" width="11.7109375" style="37"/>
    <col min="6856" max="6856" width="9.7109375" style="37" customWidth="1"/>
    <col min="6857" max="6857" width="9.140625" style="37" customWidth="1"/>
    <col min="6858" max="6858" width="10" style="37" customWidth="1"/>
    <col min="6859" max="6862" width="9.140625" style="37" customWidth="1"/>
    <col min="6863" max="6863" width="11.5703125" style="37" customWidth="1"/>
    <col min="6864" max="6864" width="12.140625" style="37" customWidth="1"/>
    <col min="6865" max="6866" width="9.140625" style="37" customWidth="1"/>
    <col min="6867" max="6867" width="7.7109375" style="37" customWidth="1"/>
    <col min="6868" max="6869" width="5.7109375" style="37" customWidth="1"/>
    <col min="6870" max="6870" width="8.7109375" style="37" customWidth="1"/>
    <col min="6871" max="6871" width="5.7109375" style="37" customWidth="1"/>
    <col min="6872" max="6872" width="6.7109375" style="37" customWidth="1"/>
    <col min="6873" max="6873" width="12.42578125" style="37" customWidth="1"/>
    <col min="6874" max="6875" width="9.140625" style="37" customWidth="1"/>
    <col min="6876" max="6876" width="14.7109375" style="37" customWidth="1"/>
    <col min="6877" max="6878" width="9.140625" style="37" customWidth="1"/>
    <col min="6879" max="6879" width="14.7109375" style="37" customWidth="1"/>
    <col min="6880" max="6881" width="9.140625" style="37" customWidth="1"/>
    <col min="6882" max="6884" width="9.7109375" style="37" customWidth="1"/>
    <col min="6885" max="6885" width="11.7109375" style="37" customWidth="1"/>
    <col min="6886" max="6887" width="5.7109375" style="37" customWidth="1"/>
    <col min="6888" max="6888" width="7" style="37" customWidth="1"/>
    <col min="6889" max="6893" width="6.7109375" style="37" customWidth="1"/>
    <col min="6894" max="6894" width="28.28515625" style="37" customWidth="1"/>
    <col min="6895" max="6895" width="16" style="37" customWidth="1"/>
    <col min="6896" max="6896" width="6.7109375" style="37" customWidth="1"/>
    <col min="6897" max="6897" width="7.85546875" style="37" customWidth="1"/>
    <col min="6898" max="6906" width="11.7109375" style="37" customWidth="1"/>
    <col min="6907" max="6907" width="17" style="37" customWidth="1"/>
    <col min="6908" max="6908" width="13.7109375" style="37" customWidth="1"/>
    <col min="6909" max="7111" width="11.7109375" style="37"/>
    <col min="7112" max="7112" width="9.7109375" style="37" customWidth="1"/>
    <col min="7113" max="7113" width="9.140625" style="37" customWidth="1"/>
    <col min="7114" max="7114" width="10" style="37" customWidth="1"/>
    <col min="7115" max="7118" width="9.140625" style="37" customWidth="1"/>
    <col min="7119" max="7119" width="11.5703125" style="37" customWidth="1"/>
    <col min="7120" max="7120" width="12.140625" style="37" customWidth="1"/>
    <col min="7121" max="7122" width="9.140625" style="37" customWidth="1"/>
    <col min="7123" max="7123" width="7.7109375" style="37" customWidth="1"/>
    <col min="7124" max="7125" width="5.7109375" style="37" customWidth="1"/>
    <col min="7126" max="7126" width="8.7109375" style="37" customWidth="1"/>
    <col min="7127" max="7127" width="5.7109375" style="37" customWidth="1"/>
    <col min="7128" max="7128" width="6.7109375" style="37" customWidth="1"/>
    <col min="7129" max="7129" width="12.42578125" style="37" customWidth="1"/>
    <col min="7130" max="7131" width="9.140625" style="37" customWidth="1"/>
    <col min="7132" max="7132" width="14.7109375" style="37" customWidth="1"/>
    <col min="7133" max="7134" width="9.140625" style="37" customWidth="1"/>
    <col min="7135" max="7135" width="14.7109375" style="37" customWidth="1"/>
    <col min="7136" max="7137" width="9.140625" style="37" customWidth="1"/>
    <col min="7138" max="7140" width="9.7109375" style="37" customWidth="1"/>
    <col min="7141" max="7141" width="11.7109375" style="37" customWidth="1"/>
    <col min="7142" max="7143" width="5.7109375" style="37" customWidth="1"/>
    <col min="7144" max="7144" width="7" style="37" customWidth="1"/>
    <col min="7145" max="7149" width="6.7109375" style="37" customWidth="1"/>
    <col min="7150" max="7150" width="28.28515625" style="37" customWidth="1"/>
    <col min="7151" max="7151" width="16" style="37" customWidth="1"/>
    <col min="7152" max="7152" width="6.7109375" style="37" customWidth="1"/>
    <col min="7153" max="7153" width="7.85546875" style="37" customWidth="1"/>
    <col min="7154" max="7162" width="11.7109375" style="37" customWidth="1"/>
    <col min="7163" max="7163" width="17" style="37" customWidth="1"/>
    <col min="7164" max="7164" width="13.7109375" style="37" customWidth="1"/>
    <col min="7165" max="7367" width="11.7109375" style="37"/>
    <col min="7368" max="7368" width="9.7109375" style="37" customWidth="1"/>
    <col min="7369" max="7369" width="9.140625" style="37" customWidth="1"/>
    <col min="7370" max="7370" width="10" style="37" customWidth="1"/>
    <col min="7371" max="7374" width="9.140625" style="37" customWidth="1"/>
    <col min="7375" max="7375" width="11.5703125" style="37" customWidth="1"/>
    <col min="7376" max="7376" width="12.140625" style="37" customWidth="1"/>
    <col min="7377" max="7378" width="9.140625" style="37" customWidth="1"/>
    <col min="7379" max="7379" width="7.7109375" style="37" customWidth="1"/>
    <col min="7380" max="7381" width="5.7109375" style="37" customWidth="1"/>
    <col min="7382" max="7382" width="8.7109375" style="37" customWidth="1"/>
    <col min="7383" max="7383" width="5.7109375" style="37" customWidth="1"/>
    <col min="7384" max="7384" width="6.7109375" style="37" customWidth="1"/>
    <col min="7385" max="7385" width="12.42578125" style="37" customWidth="1"/>
    <col min="7386" max="7387" width="9.140625" style="37" customWidth="1"/>
    <col min="7388" max="7388" width="14.7109375" style="37" customWidth="1"/>
    <col min="7389" max="7390" width="9.140625" style="37" customWidth="1"/>
    <col min="7391" max="7391" width="14.7109375" style="37" customWidth="1"/>
    <col min="7392" max="7393" width="9.140625" style="37" customWidth="1"/>
    <col min="7394" max="7396" width="9.7109375" style="37" customWidth="1"/>
    <col min="7397" max="7397" width="11.7109375" style="37" customWidth="1"/>
    <col min="7398" max="7399" width="5.7109375" style="37" customWidth="1"/>
    <col min="7400" max="7400" width="7" style="37" customWidth="1"/>
    <col min="7401" max="7405" width="6.7109375" style="37" customWidth="1"/>
    <col min="7406" max="7406" width="28.28515625" style="37" customWidth="1"/>
    <col min="7407" max="7407" width="16" style="37" customWidth="1"/>
    <col min="7408" max="7408" width="6.7109375" style="37" customWidth="1"/>
    <col min="7409" max="7409" width="7.85546875" style="37" customWidth="1"/>
    <col min="7410" max="7418" width="11.7109375" style="37" customWidth="1"/>
    <col min="7419" max="7419" width="17" style="37" customWidth="1"/>
    <col min="7420" max="7420" width="13.7109375" style="37" customWidth="1"/>
    <col min="7421" max="7623" width="11.7109375" style="37"/>
    <col min="7624" max="7624" width="9.7109375" style="37" customWidth="1"/>
    <col min="7625" max="7625" width="9.140625" style="37" customWidth="1"/>
    <col min="7626" max="7626" width="10" style="37" customWidth="1"/>
    <col min="7627" max="7630" width="9.140625" style="37" customWidth="1"/>
    <col min="7631" max="7631" width="11.5703125" style="37" customWidth="1"/>
    <col min="7632" max="7632" width="12.140625" style="37" customWidth="1"/>
    <col min="7633" max="7634" width="9.140625" style="37" customWidth="1"/>
    <col min="7635" max="7635" width="7.7109375" style="37" customWidth="1"/>
    <col min="7636" max="7637" width="5.7109375" style="37" customWidth="1"/>
    <col min="7638" max="7638" width="8.7109375" style="37" customWidth="1"/>
    <col min="7639" max="7639" width="5.7109375" style="37" customWidth="1"/>
    <col min="7640" max="7640" width="6.7109375" style="37" customWidth="1"/>
    <col min="7641" max="7641" width="12.42578125" style="37" customWidth="1"/>
    <col min="7642" max="7643" width="9.140625" style="37" customWidth="1"/>
    <col min="7644" max="7644" width="14.7109375" style="37" customWidth="1"/>
    <col min="7645" max="7646" width="9.140625" style="37" customWidth="1"/>
    <col min="7647" max="7647" width="14.7109375" style="37" customWidth="1"/>
    <col min="7648" max="7649" width="9.140625" style="37" customWidth="1"/>
    <col min="7650" max="7652" width="9.7109375" style="37" customWidth="1"/>
    <col min="7653" max="7653" width="11.7109375" style="37" customWidth="1"/>
    <col min="7654" max="7655" width="5.7109375" style="37" customWidth="1"/>
    <col min="7656" max="7656" width="7" style="37" customWidth="1"/>
    <col min="7657" max="7661" width="6.7109375" style="37" customWidth="1"/>
    <col min="7662" max="7662" width="28.28515625" style="37" customWidth="1"/>
    <col min="7663" max="7663" width="16" style="37" customWidth="1"/>
    <col min="7664" max="7664" width="6.7109375" style="37" customWidth="1"/>
    <col min="7665" max="7665" width="7.85546875" style="37" customWidth="1"/>
    <col min="7666" max="7674" width="11.7109375" style="37" customWidth="1"/>
    <col min="7675" max="7675" width="17" style="37" customWidth="1"/>
    <col min="7676" max="7676" width="13.7109375" style="37" customWidth="1"/>
    <col min="7677" max="7879" width="11.7109375" style="37"/>
    <col min="7880" max="7880" width="9.7109375" style="37" customWidth="1"/>
    <col min="7881" max="7881" width="9.140625" style="37" customWidth="1"/>
    <col min="7882" max="7882" width="10" style="37" customWidth="1"/>
    <col min="7883" max="7886" width="9.140625" style="37" customWidth="1"/>
    <col min="7887" max="7887" width="11.5703125" style="37" customWidth="1"/>
    <col min="7888" max="7888" width="12.140625" style="37" customWidth="1"/>
    <col min="7889" max="7890" width="9.140625" style="37" customWidth="1"/>
    <col min="7891" max="7891" width="7.7109375" style="37" customWidth="1"/>
    <col min="7892" max="7893" width="5.7109375" style="37" customWidth="1"/>
    <col min="7894" max="7894" width="8.7109375" style="37" customWidth="1"/>
    <col min="7895" max="7895" width="5.7109375" style="37" customWidth="1"/>
    <col min="7896" max="7896" width="6.7109375" style="37" customWidth="1"/>
    <col min="7897" max="7897" width="12.42578125" style="37" customWidth="1"/>
    <col min="7898" max="7899" width="9.140625" style="37" customWidth="1"/>
    <col min="7900" max="7900" width="14.7109375" style="37" customWidth="1"/>
    <col min="7901" max="7902" width="9.140625" style="37" customWidth="1"/>
    <col min="7903" max="7903" width="14.7109375" style="37" customWidth="1"/>
    <col min="7904" max="7905" width="9.140625" style="37" customWidth="1"/>
    <col min="7906" max="7908" width="9.7109375" style="37" customWidth="1"/>
    <col min="7909" max="7909" width="11.7109375" style="37" customWidth="1"/>
    <col min="7910" max="7911" width="5.7109375" style="37" customWidth="1"/>
    <col min="7912" max="7912" width="7" style="37" customWidth="1"/>
    <col min="7913" max="7917" width="6.7109375" style="37" customWidth="1"/>
    <col min="7918" max="7918" width="28.28515625" style="37" customWidth="1"/>
    <col min="7919" max="7919" width="16" style="37" customWidth="1"/>
    <col min="7920" max="7920" width="6.7109375" style="37" customWidth="1"/>
    <col min="7921" max="7921" width="7.85546875" style="37" customWidth="1"/>
    <col min="7922" max="7930" width="11.7109375" style="37" customWidth="1"/>
    <col min="7931" max="7931" width="17" style="37" customWidth="1"/>
    <col min="7932" max="7932" width="13.7109375" style="37" customWidth="1"/>
    <col min="7933" max="8135" width="11.7109375" style="37"/>
    <col min="8136" max="8136" width="9.7109375" style="37" customWidth="1"/>
    <col min="8137" max="8137" width="9.140625" style="37" customWidth="1"/>
    <col min="8138" max="8138" width="10" style="37" customWidth="1"/>
    <col min="8139" max="8142" width="9.140625" style="37" customWidth="1"/>
    <col min="8143" max="8143" width="11.5703125" style="37" customWidth="1"/>
    <col min="8144" max="8144" width="12.140625" style="37" customWidth="1"/>
    <col min="8145" max="8146" width="9.140625" style="37" customWidth="1"/>
    <col min="8147" max="8147" width="7.7109375" style="37" customWidth="1"/>
    <col min="8148" max="8149" width="5.7109375" style="37" customWidth="1"/>
    <col min="8150" max="8150" width="8.7109375" style="37" customWidth="1"/>
    <col min="8151" max="8151" width="5.7109375" style="37" customWidth="1"/>
    <col min="8152" max="8152" width="6.7109375" style="37" customWidth="1"/>
    <col min="8153" max="8153" width="12.42578125" style="37" customWidth="1"/>
    <col min="8154" max="8155" width="9.140625" style="37" customWidth="1"/>
    <col min="8156" max="8156" width="14.7109375" style="37" customWidth="1"/>
    <col min="8157" max="8158" width="9.140625" style="37" customWidth="1"/>
    <col min="8159" max="8159" width="14.7109375" style="37" customWidth="1"/>
    <col min="8160" max="8161" width="9.140625" style="37" customWidth="1"/>
    <col min="8162" max="8164" width="9.7109375" style="37" customWidth="1"/>
    <col min="8165" max="8165" width="11.7109375" style="37" customWidth="1"/>
    <col min="8166" max="8167" width="5.7109375" style="37" customWidth="1"/>
    <col min="8168" max="8168" width="7" style="37" customWidth="1"/>
    <col min="8169" max="8173" width="6.7109375" style="37" customWidth="1"/>
    <col min="8174" max="8174" width="28.28515625" style="37" customWidth="1"/>
    <col min="8175" max="8175" width="16" style="37" customWidth="1"/>
    <col min="8176" max="8176" width="6.7109375" style="37" customWidth="1"/>
    <col min="8177" max="8177" width="7.85546875" style="37" customWidth="1"/>
    <col min="8178" max="8186" width="11.7109375" style="37" customWidth="1"/>
    <col min="8187" max="8187" width="17" style="37" customWidth="1"/>
    <col min="8188" max="8188" width="13.7109375" style="37" customWidth="1"/>
    <col min="8189" max="8391" width="11.7109375" style="37"/>
    <col min="8392" max="8392" width="9.7109375" style="37" customWidth="1"/>
    <col min="8393" max="8393" width="9.140625" style="37" customWidth="1"/>
    <col min="8394" max="8394" width="10" style="37" customWidth="1"/>
    <col min="8395" max="8398" width="9.140625" style="37" customWidth="1"/>
    <col min="8399" max="8399" width="11.5703125" style="37" customWidth="1"/>
    <col min="8400" max="8400" width="12.140625" style="37" customWidth="1"/>
    <col min="8401" max="8402" width="9.140625" style="37" customWidth="1"/>
    <col min="8403" max="8403" width="7.7109375" style="37" customWidth="1"/>
    <col min="8404" max="8405" width="5.7109375" style="37" customWidth="1"/>
    <col min="8406" max="8406" width="8.7109375" style="37" customWidth="1"/>
    <col min="8407" max="8407" width="5.7109375" style="37" customWidth="1"/>
    <col min="8408" max="8408" width="6.7109375" style="37" customWidth="1"/>
    <col min="8409" max="8409" width="12.42578125" style="37" customWidth="1"/>
    <col min="8410" max="8411" width="9.140625" style="37" customWidth="1"/>
    <col min="8412" max="8412" width="14.7109375" style="37" customWidth="1"/>
    <col min="8413" max="8414" width="9.140625" style="37" customWidth="1"/>
    <col min="8415" max="8415" width="14.7109375" style="37" customWidth="1"/>
    <col min="8416" max="8417" width="9.140625" style="37" customWidth="1"/>
    <col min="8418" max="8420" width="9.7109375" style="37" customWidth="1"/>
    <col min="8421" max="8421" width="11.7109375" style="37" customWidth="1"/>
    <col min="8422" max="8423" width="5.7109375" style="37" customWidth="1"/>
    <col min="8424" max="8424" width="7" style="37" customWidth="1"/>
    <col min="8425" max="8429" width="6.7109375" style="37" customWidth="1"/>
    <col min="8430" max="8430" width="28.28515625" style="37" customWidth="1"/>
    <col min="8431" max="8431" width="16" style="37" customWidth="1"/>
    <col min="8432" max="8432" width="6.7109375" style="37" customWidth="1"/>
    <col min="8433" max="8433" width="7.85546875" style="37" customWidth="1"/>
    <col min="8434" max="8442" width="11.7109375" style="37" customWidth="1"/>
    <col min="8443" max="8443" width="17" style="37" customWidth="1"/>
    <col min="8444" max="8444" width="13.7109375" style="37" customWidth="1"/>
    <col min="8445" max="8647" width="11.7109375" style="37"/>
    <col min="8648" max="8648" width="9.7109375" style="37" customWidth="1"/>
    <col min="8649" max="8649" width="9.140625" style="37" customWidth="1"/>
    <col min="8650" max="8650" width="10" style="37" customWidth="1"/>
    <col min="8651" max="8654" width="9.140625" style="37" customWidth="1"/>
    <col min="8655" max="8655" width="11.5703125" style="37" customWidth="1"/>
    <col min="8656" max="8656" width="12.140625" style="37" customWidth="1"/>
    <col min="8657" max="8658" width="9.140625" style="37" customWidth="1"/>
    <col min="8659" max="8659" width="7.7109375" style="37" customWidth="1"/>
    <col min="8660" max="8661" width="5.7109375" style="37" customWidth="1"/>
    <col min="8662" max="8662" width="8.7109375" style="37" customWidth="1"/>
    <col min="8663" max="8663" width="5.7109375" style="37" customWidth="1"/>
    <col min="8664" max="8664" width="6.7109375" style="37" customWidth="1"/>
    <col min="8665" max="8665" width="12.42578125" style="37" customWidth="1"/>
    <col min="8666" max="8667" width="9.140625" style="37" customWidth="1"/>
    <col min="8668" max="8668" width="14.7109375" style="37" customWidth="1"/>
    <col min="8669" max="8670" width="9.140625" style="37" customWidth="1"/>
    <col min="8671" max="8671" width="14.7109375" style="37" customWidth="1"/>
    <col min="8672" max="8673" width="9.140625" style="37" customWidth="1"/>
    <col min="8674" max="8676" width="9.7109375" style="37" customWidth="1"/>
    <col min="8677" max="8677" width="11.7109375" style="37" customWidth="1"/>
    <col min="8678" max="8679" width="5.7109375" style="37" customWidth="1"/>
    <col min="8680" max="8680" width="7" style="37" customWidth="1"/>
    <col min="8681" max="8685" width="6.7109375" style="37" customWidth="1"/>
    <col min="8686" max="8686" width="28.28515625" style="37" customWidth="1"/>
    <col min="8687" max="8687" width="16" style="37" customWidth="1"/>
    <col min="8688" max="8688" width="6.7109375" style="37" customWidth="1"/>
    <col min="8689" max="8689" width="7.85546875" style="37" customWidth="1"/>
    <col min="8690" max="8698" width="11.7109375" style="37" customWidth="1"/>
    <col min="8699" max="8699" width="17" style="37" customWidth="1"/>
    <col min="8700" max="8700" width="13.7109375" style="37" customWidth="1"/>
    <col min="8701" max="8903" width="11.7109375" style="37"/>
    <col min="8904" max="8904" width="9.7109375" style="37" customWidth="1"/>
    <col min="8905" max="8905" width="9.140625" style="37" customWidth="1"/>
    <col min="8906" max="8906" width="10" style="37" customWidth="1"/>
    <col min="8907" max="8910" width="9.140625" style="37" customWidth="1"/>
    <col min="8911" max="8911" width="11.5703125" style="37" customWidth="1"/>
    <col min="8912" max="8912" width="12.140625" style="37" customWidth="1"/>
    <col min="8913" max="8914" width="9.140625" style="37" customWidth="1"/>
    <col min="8915" max="8915" width="7.7109375" style="37" customWidth="1"/>
    <col min="8916" max="8917" width="5.7109375" style="37" customWidth="1"/>
    <col min="8918" max="8918" width="8.7109375" style="37" customWidth="1"/>
    <col min="8919" max="8919" width="5.7109375" style="37" customWidth="1"/>
    <col min="8920" max="8920" width="6.7109375" style="37" customWidth="1"/>
    <col min="8921" max="8921" width="12.42578125" style="37" customWidth="1"/>
    <col min="8922" max="8923" width="9.140625" style="37" customWidth="1"/>
    <col min="8924" max="8924" width="14.7109375" style="37" customWidth="1"/>
    <col min="8925" max="8926" width="9.140625" style="37" customWidth="1"/>
    <col min="8927" max="8927" width="14.7109375" style="37" customWidth="1"/>
    <col min="8928" max="8929" width="9.140625" style="37" customWidth="1"/>
    <col min="8930" max="8932" width="9.7109375" style="37" customWidth="1"/>
    <col min="8933" max="8933" width="11.7109375" style="37" customWidth="1"/>
    <col min="8934" max="8935" width="5.7109375" style="37" customWidth="1"/>
    <col min="8936" max="8936" width="7" style="37" customWidth="1"/>
    <col min="8937" max="8941" width="6.7109375" style="37" customWidth="1"/>
    <col min="8942" max="8942" width="28.28515625" style="37" customWidth="1"/>
    <col min="8943" max="8943" width="16" style="37" customWidth="1"/>
    <col min="8944" max="8944" width="6.7109375" style="37" customWidth="1"/>
    <col min="8945" max="8945" width="7.85546875" style="37" customWidth="1"/>
    <col min="8946" max="8954" width="11.7109375" style="37" customWidth="1"/>
    <col min="8955" max="8955" width="17" style="37" customWidth="1"/>
    <col min="8956" max="8956" width="13.7109375" style="37" customWidth="1"/>
    <col min="8957" max="9159" width="11.7109375" style="37"/>
    <col min="9160" max="9160" width="9.7109375" style="37" customWidth="1"/>
    <col min="9161" max="9161" width="9.140625" style="37" customWidth="1"/>
    <col min="9162" max="9162" width="10" style="37" customWidth="1"/>
    <col min="9163" max="9166" width="9.140625" style="37" customWidth="1"/>
    <col min="9167" max="9167" width="11.5703125" style="37" customWidth="1"/>
    <col min="9168" max="9168" width="12.140625" style="37" customWidth="1"/>
    <col min="9169" max="9170" width="9.140625" style="37" customWidth="1"/>
    <col min="9171" max="9171" width="7.7109375" style="37" customWidth="1"/>
    <col min="9172" max="9173" width="5.7109375" style="37" customWidth="1"/>
    <col min="9174" max="9174" width="8.7109375" style="37" customWidth="1"/>
    <col min="9175" max="9175" width="5.7109375" style="37" customWidth="1"/>
    <col min="9176" max="9176" width="6.7109375" style="37" customWidth="1"/>
    <col min="9177" max="9177" width="12.42578125" style="37" customWidth="1"/>
    <col min="9178" max="9179" width="9.140625" style="37" customWidth="1"/>
    <col min="9180" max="9180" width="14.7109375" style="37" customWidth="1"/>
    <col min="9181" max="9182" width="9.140625" style="37" customWidth="1"/>
    <col min="9183" max="9183" width="14.7109375" style="37" customWidth="1"/>
    <col min="9184" max="9185" width="9.140625" style="37" customWidth="1"/>
    <col min="9186" max="9188" width="9.7109375" style="37" customWidth="1"/>
    <col min="9189" max="9189" width="11.7109375" style="37" customWidth="1"/>
    <col min="9190" max="9191" width="5.7109375" style="37" customWidth="1"/>
    <col min="9192" max="9192" width="7" style="37" customWidth="1"/>
    <col min="9193" max="9197" width="6.7109375" style="37" customWidth="1"/>
    <col min="9198" max="9198" width="28.28515625" style="37" customWidth="1"/>
    <col min="9199" max="9199" width="16" style="37" customWidth="1"/>
    <col min="9200" max="9200" width="6.7109375" style="37" customWidth="1"/>
    <col min="9201" max="9201" width="7.85546875" style="37" customWidth="1"/>
    <col min="9202" max="9210" width="11.7109375" style="37" customWidth="1"/>
    <col min="9211" max="9211" width="17" style="37" customWidth="1"/>
    <col min="9212" max="9212" width="13.7109375" style="37" customWidth="1"/>
    <col min="9213" max="9415" width="11.7109375" style="37"/>
    <col min="9416" max="9416" width="9.7109375" style="37" customWidth="1"/>
    <col min="9417" max="9417" width="9.140625" style="37" customWidth="1"/>
    <col min="9418" max="9418" width="10" style="37" customWidth="1"/>
    <col min="9419" max="9422" width="9.140625" style="37" customWidth="1"/>
    <col min="9423" max="9423" width="11.5703125" style="37" customWidth="1"/>
    <col min="9424" max="9424" width="12.140625" style="37" customWidth="1"/>
    <col min="9425" max="9426" width="9.140625" style="37" customWidth="1"/>
    <col min="9427" max="9427" width="7.7109375" style="37" customWidth="1"/>
    <col min="9428" max="9429" width="5.7109375" style="37" customWidth="1"/>
    <col min="9430" max="9430" width="8.7109375" style="37" customWidth="1"/>
    <col min="9431" max="9431" width="5.7109375" style="37" customWidth="1"/>
    <col min="9432" max="9432" width="6.7109375" style="37" customWidth="1"/>
    <col min="9433" max="9433" width="12.42578125" style="37" customWidth="1"/>
    <col min="9434" max="9435" width="9.140625" style="37" customWidth="1"/>
    <col min="9436" max="9436" width="14.7109375" style="37" customWidth="1"/>
    <col min="9437" max="9438" width="9.140625" style="37" customWidth="1"/>
    <col min="9439" max="9439" width="14.7109375" style="37" customWidth="1"/>
    <col min="9440" max="9441" width="9.140625" style="37" customWidth="1"/>
    <col min="9442" max="9444" width="9.7109375" style="37" customWidth="1"/>
    <col min="9445" max="9445" width="11.7109375" style="37" customWidth="1"/>
    <col min="9446" max="9447" width="5.7109375" style="37" customWidth="1"/>
    <col min="9448" max="9448" width="7" style="37" customWidth="1"/>
    <col min="9449" max="9453" width="6.7109375" style="37" customWidth="1"/>
    <col min="9454" max="9454" width="28.28515625" style="37" customWidth="1"/>
    <col min="9455" max="9455" width="16" style="37" customWidth="1"/>
    <col min="9456" max="9456" width="6.7109375" style="37" customWidth="1"/>
    <col min="9457" max="9457" width="7.85546875" style="37" customWidth="1"/>
    <col min="9458" max="9466" width="11.7109375" style="37" customWidth="1"/>
    <col min="9467" max="9467" width="17" style="37" customWidth="1"/>
    <col min="9468" max="9468" width="13.7109375" style="37" customWidth="1"/>
    <col min="9469" max="9671" width="11.7109375" style="37"/>
    <col min="9672" max="9672" width="9.7109375" style="37" customWidth="1"/>
    <col min="9673" max="9673" width="9.140625" style="37" customWidth="1"/>
    <col min="9674" max="9674" width="10" style="37" customWidth="1"/>
    <col min="9675" max="9678" width="9.140625" style="37" customWidth="1"/>
    <col min="9679" max="9679" width="11.5703125" style="37" customWidth="1"/>
    <col min="9680" max="9680" width="12.140625" style="37" customWidth="1"/>
    <col min="9681" max="9682" width="9.140625" style="37" customWidth="1"/>
    <col min="9683" max="9683" width="7.7109375" style="37" customWidth="1"/>
    <col min="9684" max="9685" width="5.7109375" style="37" customWidth="1"/>
    <col min="9686" max="9686" width="8.7109375" style="37" customWidth="1"/>
    <col min="9687" max="9687" width="5.7109375" style="37" customWidth="1"/>
    <col min="9688" max="9688" width="6.7109375" style="37" customWidth="1"/>
    <col min="9689" max="9689" width="12.42578125" style="37" customWidth="1"/>
    <col min="9690" max="9691" width="9.140625" style="37" customWidth="1"/>
    <col min="9692" max="9692" width="14.7109375" style="37" customWidth="1"/>
    <col min="9693" max="9694" width="9.140625" style="37" customWidth="1"/>
    <col min="9695" max="9695" width="14.7109375" style="37" customWidth="1"/>
    <col min="9696" max="9697" width="9.140625" style="37" customWidth="1"/>
    <col min="9698" max="9700" width="9.7109375" style="37" customWidth="1"/>
    <col min="9701" max="9701" width="11.7109375" style="37" customWidth="1"/>
    <col min="9702" max="9703" width="5.7109375" style="37" customWidth="1"/>
    <col min="9704" max="9704" width="7" style="37" customWidth="1"/>
    <col min="9705" max="9709" width="6.7109375" style="37" customWidth="1"/>
    <col min="9710" max="9710" width="28.28515625" style="37" customWidth="1"/>
    <col min="9711" max="9711" width="16" style="37" customWidth="1"/>
    <col min="9712" max="9712" width="6.7109375" style="37" customWidth="1"/>
    <col min="9713" max="9713" width="7.85546875" style="37" customWidth="1"/>
    <col min="9714" max="9722" width="11.7109375" style="37" customWidth="1"/>
    <col min="9723" max="9723" width="17" style="37" customWidth="1"/>
    <col min="9724" max="9724" width="13.7109375" style="37" customWidth="1"/>
    <col min="9725" max="9927" width="11.7109375" style="37"/>
    <col min="9928" max="9928" width="9.7109375" style="37" customWidth="1"/>
    <col min="9929" max="9929" width="9.140625" style="37" customWidth="1"/>
    <col min="9930" max="9930" width="10" style="37" customWidth="1"/>
    <col min="9931" max="9934" width="9.140625" style="37" customWidth="1"/>
    <col min="9935" max="9935" width="11.5703125" style="37" customWidth="1"/>
    <col min="9936" max="9936" width="12.140625" style="37" customWidth="1"/>
    <col min="9937" max="9938" width="9.140625" style="37" customWidth="1"/>
    <col min="9939" max="9939" width="7.7109375" style="37" customWidth="1"/>
    <col min="9940" max="9941" width="5.7109375" style="37" customWidth="1"/>
    <col min="9942" max="9942" width="8.7109375" style="37" customWidth="1"/>
    <col min="9943" max="9943" width="5.7109375" style="37" customWidth="1"/>
    <col min="9944" max="9944" width="6.7109375" style="37" customWidth="1"/>
    <col min="9945" max="9945" width="12.42578125" style="37" customWidth="1"/>
    <col min="9946" max="9947" width="9.140625" style="37" customWidth="1"/>
    <col min="9948" max="9948" width="14.7109375" style="37" customWidth="1"/>
    <col min="9949" max="9950" width="9.140625" style="37" customWidth="1"/>
    <col min="9951" max="9951" width="14.7109375" style="37" customWidth="1"/>
    <col min="9952" max="9953" width="9.140625" style="37" customWidth="1"/>
    <col min="9954" max="9956" width="9.7109375" style="37" customWidth="1"/>
    <col min="9957" max="9957" width="11.7109375" style="37" customWidth="1"/>
    <col min="9958" max="9959" width="5.7109375" style="37" customWidth="1"/>
    <col min="9960" max="9960" width="7" style="37" customWidth="1"/>
    <col min="9961" max="9965" width="6.7109375" style="37" customWidth="1"/>
    <col min="9966" max="9966" width="28.28515625" style="37" customWidth="1"/>
    <col min="9967" max="9967" width="16" style="37" customWidth="1"/>
    <col min="9968" max="9968" width="6.7109375" style="37" customWidth="1"/>
    <col min="9969" max="9969" width="7.85546875" style="37" customWidth="1"/>
    <col min="9970" max="9978" width="11.7109375" style="37" customWidth="1"/>
    <col min="9979" max="9979" width="17" style="37" customWidth="1"/>
    <col min="9980" max="9980" width="13.7109375" style="37" customWidth="1"/>
    <col min="9981" max="10183" width="11.7109375" style="37"/>
    <col min="10184" max="10184" width="9.7109375" style="37" customWidth="1"/>
    <col min="10185" max="10185" width="9.140625" style="37" customWidth="1"/>
    <col min="10186" max="10186" width="10" style="37" customWidth="1"/>
    <col min="10187" max="10190" width="9.140625" style="37" customWidth="1"/>
    <col min="10191" max="10191" width="11.5703125" style="37" customWidth="1"/>
    <col min="10192" max="10192" width="12.140625" style="37" customWidth="1"/>
    <col min="10193" max="10194" width="9.140625" style="37" customWidth="1"/>
    <col min="10195" max="10195" width="7.7109375" style="37" customWidth="1"/>
    <col min="10196" max="10197" width="5.7109375" style="37" customWidth="1"/>
    <col min="10198" max="10198" width="8.7109375" style="37" customWidth="1"/>
    <col min="10199" max="10199" width="5.7109375" style="37" customWidth="1"/>
    <col min="10200" max="10200" width="6.7109375" style="37" customWidth="1"/>
    <col min="10201" max="10201" width="12.42578125" style="37" customWidth="1"/>
    <col min="10202" max="10203" width="9.140625" style="37" customWidth="1"/>
    <col min="10204" max="10204" width="14.7109375" style="37" customWidth="1"/>
    <col min="10205" max="10206" width="9.140625" style="37" customWidth="1"/>
    <col min="10207" max="10207" width="14.7109375" style="37" customWidth="1"/>
    <col min="10208" max="10209" width="9.140625" style="37" customWidth="1"/>
    <col min="10210" max="10212" width="9.7109375" style="37" customWidth="1"/>
    <col min="10213" max="10213" width="11.7109375" style="37" customWidth="1"/>
    <col min="10214" max="10215" width="5.7109375" style="37" customWidth="1"/>
    <col min="10216" max="10216" width="7" style="37" customWidth="1"/>
    <col min="10217" max="10221" width="6.7109375" style="37" customWidth="1"/>
    <col min="10222" max="10222" width="28.28515625" style="37" customWidth="1"/>
    <col min="10223" max="10223" width="16" style="37" customWidth="1"/>
    <col min="10224" max="10224" width="6.7109375" style="37" customWidth="1"/>
    <col min="10225" max="10225" width="7.85546875" style="37" customWidth="1"/>
    <col min="10226" max="10234" width="11.7109375" style="37" customWidth="1"/>
    <col min="10235" max="10235" width="17" style="37" customWidth="1"/>
    <col min="10236" max="10236" width="13.7109375" style="37" customWidth="1"/>
    <col min="10237" max="10439" width="11.7109375" style="37"/>
    <col min="10440" max="10440" width="9.7109375" style="37" customWidth="1"/>
    <col min="10441" max="10441" width="9.140625" style="37" customWidth="1"/>
    <col min="10442" max="10442" width="10" style="37" customWidth="1"/>
    <col min="10443" max="10446" width="9.140625" style="37" customWidth="1"/>
    <col min="10447" max="10447" width="11.5703125" style="37" customWidth="1"/>
    <col min="10448" max="10448" width="12.140625" style="37" customWidth="1"/>
    <col min="10449" max="10450" width="9.140625" style="37" customWidth="1"/>
    <col min="10451" max="10451" width="7.7109375" style="37" customWidth="1"/>
    <col min="10452" max="10453" width="5.7109375" style="37" customWidth="1"/>
    <col min="10454" max="10454" width="8.7109375" style="37" customWidth="1"/>
    <col min="10455" max="10455" width="5.7109375" style="37" customWidth="1"/>
    <col min="10456" max="10456" width="6.7109375" style="37" customWidth="1"/>
    <col min="10457" max="10457" width="12.42578125" style="37" customWidth="1"/>
    <col min="10458" max="10459" width="9.140625" style="37" customWidth="1"/>
    <col min="10460" max="10460" width="14.7109375" style="37" customWidth="1"/>
    <col min="10461" max="10462" width="9.140625" style="37" customWidth="1"/>
    <col min="10463" max="10463" width="14.7109375" style="37" customWidth="1"/>
    <col min="10464" max="10465" width="9.140625" style="37" customWidth="1"/>
    <col min="10466" max="10468" width="9.7109375" style="37" customWidth="1"/>
    <col min="10469" max="10469" width="11.7109375" style="37" customWidth="1"/>
    <col min="10470" max="10471" width="5.7109375" style="37" customWidth="1"/>
    <col min="10472" max="10472" width="7" style="37" customWidth="1"/>
    <col min="10473" max="10477" width="6.7109375" style="37" customWidth="1"/>
    <col min="10478" max="10478" width="28.28515625" style="37" customWidth="1"/>
    <col min="10479" max="10479" width="16" style="37" customWidth="1"/>
    <col min="10480" max="10480" width="6.7109375" style="37" customWidth="1"/>
    <col min="10481" max="10481" width="7.85546875" style="37" customWidth="1"/>
    <col min="10482" max="10490" width="11.7109375" style="37" customWidth="1"/>
    <col min="10491" max="10491" width="17" style="37" customWidth="1"/>
    <col min="10492" max="10492" width="13.7109375" style="37" customWidth="1"/>
    <col min="10493" max="10695" width="11.7109375" style="37"/>
    <col min="10696" max="10696" width="9.7109375" style="37" customWidth="1"/>
    <col min="10697" max="10697" width="9.140625" style="37" customWidth="1"/>
    <col min="10698" max="10698" width="10" style="37" customWidth="1"/>
    <col min="10699" max="10702" width="9.140625" style="37" customWidth="1"/>
    <col min="10703" max="10703" width="11.5703125" style="37" customWidth="1"/>
    <col min="10704" max="10704" width="12.140625" style="37" customWidth="1"/>
    <col min="10705" max="10706" width="9.140625" style="37" customWidth="1"/>
    <col min="10707" max="10707" width="7.7109375" style="37" customWidth="1"/>
    <col min="10708" max="10709" width="5.7109375" style="37" customWidth="1"/>
    <col min="10710" max="10710" width="8.7109375" style="37" customWidth="1"/>
    <col min="10711" max="10711" width="5.7109375" style="37" customWidth="1"/>
    <col min="10712" max="10712" width="6.7109375" style="37" customWidth="1"/>
    <col min="10713" max="10713" width="12.42578125" style="37" customWidth="1"/>
    <col min="10714" max="10715" width="9.140625" style="37" customWidth="1"/>
    <col min="10716" max="10716" width="14.7109375" style="37" customWidth="1"/>
    <col min="10717" max="10718" width="9.140625" style="37" customWidth="1"/>
    <col min="10719" max="10719" width="14.7109375" style="37" customWidth="1"/>
    <col min="10720" max="10721" width="9.140625" style="37" customWidth="1"/>
    <col min="10722" max="10724" width="9.7109375" style="37" customWidth="1"/>
    <col min="10725" max="10725" width="11.7109375" style="37" customWidth="1"/>
    <col min="10726" max="10727" width="5.7109375" style="37" customWidth="1"/>
    <col min="10728" max="10728" width="7" style="37" customWidth="1"/>
    <col min="10729" max="10733" width="6.7109375" style="37" customWidth="1"/>
    <col min="10734" max="10734" width="28.28515625" style="37" customWidth="1"/>
    <col min="10735" max="10735" width="16" style="37" customWidth="1"/>
    <col min="10736" max="10736" width="6.7109375" style="37" customWidth="1"/>
    <col min="10737" max="10737" width="7.85546875" style="37" customWidth="1"/>
    <col min="10738" max="10746" width="11.7109375" style="37" customWidth="1"/>
    <col min="10747" max="10747" width="17" style="37" customWidth="1"/>
    <col min="10748" max="10748" width="13.7109375" style="37" customWidth="1"/>
    <col min="10749" max="10951" width="11.7109375" style="37"/>
    <col min="10952" max="10952" width="9.7109375" style="37" customWidth="1"/>
    <col min="10953" max="10953" width="9.140625" style="37" customWidth="1"/>
    <col min="10954" max="10954" width="10" style="37" customWidth="1"/>
    <col min="10955" max="10958" width="9.140625" style="37" customWidth="1"/>
    <col min="10959" max="10959" width="11.5703125" style="37" customWidth="1"/>
    <col min="10960" max="10960" width="12.140625" style="37" customWidth="1"/>
    <col min="10961" max="10962" width="9.140625" style="37" customWidth="1"/>
    <col min="10963" max="10963" width="7.7109375" style="37" customWidth="1"/>
    <col min="10964" max="10965" width="5.7109375" style="37" customWidth="1"/>
    <col min="10966" max="10966" width="8.7109375" style="37" customWidth="1"/>
    <col min="10967" max="10967" width="5.7109375" style="37" customWidth="1"/>
    <col min="10968" max="10968" width="6.7109375" style="37" customWidth="1"/>
    <col min="10969" max="10969" width="12.42578125" style="37" customWidth="1"/>
    <col min="10970" max="10971" width="9.140625" style="37" customWidth="1"/>
    <col min="10972" max="10972" width="14.7109375" style="37" customWidth="1"/>
    <col min="10973" max="10974" width="9.140625" style="37" customWidth="1"/>
    <col min="10975" max="10975" width="14.7109375" style="37" customWidth="1"/>
    <col min="10976" max="10977" width="9.140625" style="37" customWidth="1"/>
    <col min="10978" max="10980" width="9.7109375" style="37" customWidth="1"/>
    <col min="10981" max="10981" width="11.7109375" style="37" customWidth="1"/>
    <col min="10982" max="10983" width="5.7109375" style="37" customWidth="1"/>
    <col min="10984" max="10984" width="7" style="37" customWidth="1"/>
    <col min="10985" max="10989" width="6.7109375" style="37" customWidth="1"/>
    <col min="10990" max="10990" width="28.28515625" style="37" customWidth="1"/>
    <col min="10991" max="10991" width="16" style="37" customWidth="1"/>
    <col min="10992" max="10992" width="6.7109375" style="37" customWidth="1"/>
    <col min="10993" max="10993" width="7.85546875" style="37" customWidth="1"/>
    <col min="10994" max="11002" width="11.7109375" style="37" customWidth="1"/>
    <col min="11003" max="11003" width="17" style="37" customWidth="1"/>
    <col min="11004" max="11004" width="13.7109375" style="37" customWidth="1"/>
    <col min="11005" max="11207" width="11.7109375" style="37"/>
    <col min="11208" max="11208" width="9.7109375" style="37" customWidth="1"/>
    <col min="11209" max="11209" width="9.140625" style="37" customWidth="1"/>
    <col min="11210" max="11210" width="10" style="37" customWidth="1"/>
    <col min="11211" max="11214" width="9.140625" style="37" customWidth="1"/>
    <col min="11215" max="11215" width="11.5703125" style="37" customWidth="1"/>
    <col min="11216" max="11216" width="12.140625" style="37" customWidth="1"/>
    <col min="11217" max="11218" width="9.140625" style="37" customWidth="1"/>
    <col min="11219" max="11219" width="7.7109375" style="37" customWidth="1"/>
    <col min="11220" max="11221" width="5.7109375" style="37" customWidth="1"/>
    <col min="11222" max="11222" width="8.7109375" style="37" customWidth="1"/>
    <col min="11223" max="11223" width="5.7109375" style="37" customWidth="1"/>
    <col min="11224" max="11224" width="6.7109375" style="37" customWidth="1"/>
    <col min="11225" max="11225" width="12.42578125" style="37" customWidth="1"/>
    <col min="11226" max="11227" width="9.140625" style="37" customWidth="1"/>
    <col min="11228" max="11228" width="14.7109375" style="37" customWidth="1"/>
    <col min="11229" max="11230" width="9.140625" style="37" customWidth="1"/>
    <col min="11231" max="11231" width="14.7109375" style="37" customWidth="1"/>
    <col min="11232" max="11233" width="9.140625" style="37" customWidth="1"/>
    <col min="11234" max="11236" width="9.7109375" style="37" customWidth="1"/>
    <col min="11237" max="11237" width="11.7109375" style="37" customWidth="1"/>
    <col min="11238" max="11239" width="5.7109375" style="37" customWidth="1"/>
    <col min="11240" max="11240" width="7" style="37" customWidth="1"/>
    <col min="11241" max="11245" width="6.7109375" style="37" customWidth="1"/>
    <col min="11246" max="11246" width="28.28515625" style="37" customWidth="1"/>
    <col min="11247" max="11247" width="16" style="37" customWidth="1"/>
    <col min="11248" max="11248" width="6.7109375" style="37" customWidth="1"/>
    <col min="11249" max="11249" width="7.85546875" style="37" customWidth="1"/>
    <col min="11250" max="11258" width="11.7109375" style="37" customWidth="1"/>
    <col min="11259" max="11259" width="17" style="37" customWidth="1"/>
    <col min="11260" max="11260" width="13.7109375" style="37" customWidth="1"/>
    <col min="11261" max="11463" width="11.7109375" style="37"/>
    <col min="11464" max="11464" width="9.7109375" style="37" customWidth="1"/>
    <col min="11465" max="11465" width="9.140625" style="37" customWidth="1"/>
    <col min="11466" max="11466" width="10" style="37" customWidth="1"/>
    <col min="11467" max="11470" width="9.140625" style="37" customWidth="1"/>
    <col min="11471" max="11471" width="11.5703125" style="37" customWidth="1"/>
    <col min="11472" max="11472" width="12.140625" style="37" customWidth="1"/>
    <col min="11473" max="11474" width="9.140625" style="37" customWidth="1"/>
    <col min="11475" max="11475" width="7.7109375" style="37" customWidth="1"/>
    <col min="11476" max="11477" width="5.7109375" style="37" customWidth="1"/>
    <col min="11478" max="11478" width="8.7109375" style="37" customWidth="1"/>
    <col min="11479" max="11479" width="5.7109375" style="37" customWidth="1"/>
    <col min="11480" max="11480" width="6.7109375" style="37" customWidth="1"/>
    <col min="11481" max="11481" width="12.42578125" style="37" customWidth="1"/>
    <col min="11482" max="11483" width="9.140625" style="37" customWidth="1"/>
    <col min="11484" max="11484" width="14.7109375" style="37" customWidth="1"/>
    <col min="11485" max="11486" width="9.140625" style="37" customWidth="1"/>
    <col min="11487" max="11487" width="14.7109375" style="37" customWidth="1"/>
    <col min="11488" max="11489" width="9.140625" style="37" customWidth="1"/>
    <col min="11490" max="11492" width="9.7109375" style="37" customWidth="1"/>
    <col min="11493" max="11493" width="11.7109375" style="37" customWidth="1"/>
    <col min="11494" max="11495" width="5.7109375" style="37" customWidth="1"/>
    <col min="11496" max="11496" width="7" style="37" customWidth="1"/>
    <col min="11497" max="11501" width="6.7109375" style="37" customWidth="1"/>
    <col min="11502" max="11502" width="28.28515625" style="37" customWidth="1"/>
    <col min="11503" max="11503" width="16" style="37" customWidth="1"/>
    <col min="11504" max="11504" width="6.7109375" style="37" customWidth="1"/>
    <col min="11505" max="11505" width="7.85546875" style="37" customWidth="1"/>
    <col min="11506" max="11514" width="11.7109375" style="37" customWidth="1"/>
    <col min="11515" max="11515" width="17" style="37" customWidth="1"/>
    <col min="11516" max="11516" width="13.7109375" style="37" customWidth="1"/>
    <col min="11517" max="11719" width="11.7109375" style="37"/>
    <col min="11720" max="11720" width="9.7109375" style="37" customWidth="1"/>
    <col min="11721" max="11721" width="9.140625" style="37" customWidth="1"/>
    <col min="11722" max="11722" width="10" style="37" customWidth="1"/>
    <col min="11723" max="11726" width="9.140625" style="37" customWidth="1"/>
    <col min="11727" max="11727" width="11.5703125" style="37" customWidth="1"/>
    <col min="11728" max="11728" width="12.140625" style="37" customWidth="1"/>
    <col min="11729" max="11730" width="9.140625" style="37" customWidth="1"/>
    <col min="11731" max="11731" width="7.7109375" style="37" customWidth="1"/>
    <col min="11732" max="11733" width="5.7109375" style="37" customWidth="1"/>
    <col min="11734" max="11734" width="8.7109375" style="37" customWidth="1"/>
    <col min="11735" max="11735" width="5.7109375" style="37" customWidth="1"/>
    <col min="11736" max="11736" width="6.7109375" style="37" customWidth="1"/>
    <col min="11737" max="11737" width="12.42578125" style="37" customWidth="1"/>
    <col min="11738" max="11739" width="9.140625" style="37" customWidth="1"/>
    <col min="11740" max="11740" width="14.7109375" style="37" customWidth="1"/>
    <col min="11741" max="11742" width="9.140625" style="37" customWidth="1"/>
    <col min="11743" max="11743" width="14.7109375" style="37" customWidth="1"/>
    <col min="11744" max="11745" width="9.140625" style="37" customWidth="1"/>
    <col min="11746" max="11748" width="9.7109375" style="37" customWidth="1"/>
    <col min="11749" max="11749" width="11.7109375" style="37" customWidth="1"/>
    <col min="11750" max="11751" width="5.7109375" style="37" customWidth="1"/>
    <col min="11752" max="11752" width="7" style="37" customWidth="1"/>
    <col min="11753" max="11757" width="6.7109375" style="37" customWidth="1"/>
    <col min="11758" max="11758" width="28.28515625" style="37" customWidth="1"/>
    <col min="11759" max="11759" width="16" style="37" customWidth="1"/>
    <col min="11760" max="11760" width="6.7109375" style="37" customWidth="1"/>
    <col min="11761" max="11761" width="7.85546875" style="37" customWidth="1"/>
    <col min="11762" max="11770" width="11.7109375" style="37" customWidth="1"/>
    <col min="11771" max="11771" width="17" style="37" customWidth="1"/>
    <col min="11772" max="11772" width="13.7109375" style="37" customWidth="1"/>
    <col min="11773" max="11975" width="11.7109375" style="37"/>
    <col min="11976" max="11976" width="9.7109375" style="37" customWidth="1"/>
    <col min="11977" max="11977" width="9.140625" style="37" customWidth="1"/>
    <col min="11978" max="11978" width="10" style="37" customWidth="1"/>
    <col min="11979" max="11982" width="9.140625" style="37" customWidth="1"/>
    <col min="11983" max="11983" width="11.5703125" style="37" customWidth="1"/>
    <col min="11984" max="11984" width="12.140625" style="37" customWidth="1"/>
    <col min="11985" max="11986" width="9.140625" style="37" customWidth="1"/>
    <col min="11987" max="11987" width="7.7109375" style="37" customWidth="1"/>
    <col min="11988" max="11989" width="5.7109375" style="37" customWidth="1"/>
    <col min="11990" max="11990" width="8.7109375" style="37" customWidth="1"/>
    <col min="11991" max="11991" width="5.7109375" style="37" customWidth="1"/>
    <col min="11992" max="11992" width="6.7109375" style="37" customWidth="1"/>
    <col min="11993" max="11993" width="12.42578125" style="37" customWidth="1"/>
    <col min="11994" max="11995" width="9.140625" style="37" customWidth="1"/>
    <col min="11996" max="11996" width="14.7109375" style="37" customWidth="1"/>
    <col min="11997" max="11998" width="9.140625" style="37" customWidth="1"/>
    <col min="11999" max="11999" width="14.7109375" style="37" customWidth="1"/>
    <col min="12000" max="12001" width="9.140625" style="37" customWidth="1"/>
    <col min="12002" max="12004" width="9.7109375" style="37" customWidth="1"/>
    <col min="12005" max="12005" width="11.7109375" style="37" customWidth="1"/>
    <col min="12006" max="12007" width="5.7109375" style="37" customWidth="1"/>
    <col min="12008" max="12008" width="7" style="37" customWidth="1"/>
    <col min="12009" max="12013" width="6.7109375" style="37" customWidth="1"/>
    <col min="12014" max="12014" width="28.28515625" style="37" customWidth="1"/>
    <col min="12015" max="12015" width="16" style="37" customWidth="1"/>
    <col min="12016" max="12016" width="6.7109375" style="37" customWidth="1"/>
    <col min="12017" max="12017" width="7.85546875" style="37" customWidth="1"/>
    <col min="12018" max="12026" width="11.7109375" style="37" customWidth="1"/>
    <col min="12027" max="12027" width="17" style="37" customWidth="1"/>
    <col min="12028" max="12028" width="13.7109375" style="37" customWidth="1"/>
    <col min="12029" max="12231" width="11.7109375" style="37"/>
    <col min="12232" max="12232" width="9.7109375" style="37" customWidth="1"/>
    <col min="12233" max="12233" width="9.140625" style="37" customWidth="1"/>
    <col min="12234" max="12234" width="10" style="37" customWidth="1"/>
    <col min="12235" max="12238" width="9.140625" style="37" customWidth="1"/>
    <col min="12239" max="12239" width="11.5703125" style="37" customWidth="1"/>
    <col min="12240" max="12240" width="12.140625" style="37" customWidth="1"/>
    <col min="12241" max="12242" width="9.140625" style="37" customWidth="1"/>
    <col min="12243" max="12243" width="7.7109375" style="37" customWidth="1"/>
    <col min="12244" max="12245" width="5.7109375" style="37" customWidth="1"/>
    <col min="12246" max="12246" width="8.7109375" style="37" customWidth="1"/>
    <col min="12247" max="12247" width="5.7109375" style="37" customWidth="1"/>
    <col min="12248" max="12248" width="6.7109375" style="37" customWidth="1"/>
    <col min="12249" max="12249" width="12.42578125" style="37" customWidth="1"/>
    <col min="12250" max="12251" width="9.140625" style="37" customWidth="1"/>
    <col min="12252" max="12252" width="14.7109375" style="37" customWidth="1"/>
    <col min="12253" max="12254" width="9.140625" style="37" customWidth="1"/>
    <col min="12255" max="12255" width="14.7109375" style="37" customWidth="1"/>
    <col min="12256" max="12257" width="9.140625" style="37" customWidth="1"/>
    <col min="12258" max="12260" width="9.7109375" style="37" customWidth="1"/>
    <col min="12261" max="12261" width="11.7109375" style="37" customWidth="1"/>
    <col min="12262" max="12263" width="5.7109375" style="37" customWidth="1"/>
    <col min="12264" max="12264" width="7" style="37" customWidth="1"/>
    <col min="12265" max="12269" width="6.7109375" style="37" customWidth="1"/>
    <col min="12270" max="12270" width="28.28515625" style="37" customWidth="1"/>
    <col min="12271" max="12271" width="16" style="37" customWidth="1"/>
    <col min="12272" max="12272" width="6.7109375" style="37" customWidth="1"/>
    <col min="12273" max="12273" width="7.85546875" style="37" customWidth="1"/>
    <col min="12274" max="12282" width="11.7109375" style="37" customWidth="1"/>
    <col min="12283" max="12283" width="17" style="37" customWidth="1"/>
    <col min="12284" max="12284" width="13.7109375" style="37" customWidth="1"/>
    <col min="12285" max="12487" width="11.7109375" style="37"/>
    <col min="12488" max="12488" width="9.7109375" style="37" customWidth="1"/>
    <col min="12489" max="12489" width="9.140625" style="37" customWidth="1"/>
    <col min="12490" max="12490" width="10" style="37" customWidth="1"/>
    <col min="12491" max="12494" width="9.140625" style="37" customWidth="1"/>
    <col min="12495" max="12495" width="11.5703125" style="37" customWidth="1"/>
    <col min="12496" max="12496" width="12.140625" style="37" customWidth="1"/>
    <col min="12497" max="12498" width="9.140625" style="37" customWidth="1"/>
    <col min="12499" max="12499" width="7.7109375" style="37" customWidth="1"/>
    <col min="12500" max="12501" width="5.7109375" style="37" customWidth="1"/>
    <col min="12502" max="12502" width="8.7109375" style="37" customWidth="1"/>
    <col min="12503" max="12503" width="5.7109375" style="37" customWidth="1"/>
    <col min="12504" max="12504" width="6.7109375" style="37" customWidth="1"/>
    <col min="12505" max="12505" width="12.42578125" style="37" customWidth="1"/>
    <col min="12506" max="12507" width="9.140625" style="37" customWidth="1"/>
    <col min="12508" max="12508" width="14.7109375" style="37" customWidth="1"/>
    <col min="12509" max="12510" width="9.140625" style="37" customWidth="1"/>
    <col min="12511" max="12511" width="14.7109375" style="37" customWidth="1"/>
    <col min="12512" max="12513" width="9.140625" style="37" customWidth="1"/>
    <col min="12514" max="12516" width="9.7109375" style="37" customWidth="1"/>
    <col min="12517" max="12517" width="11.7109375" style="37" customWidth="1"/>
    <col min="12518" max="12519" width="5.7109375" style="37" customWidth="1"/>
    <col min="12520" max="12520" width="7" style="37" customWidth="1"/>
    <col min="12521" max="12525" width="6.7109375" style="37" customWidth="1"/>
    <col min="12526" max="12526" width="28.28515625" style="37" customWidth="1"/>
    <col min="12527" max="12527" width="16" style="37" customWidth="1"/>
    <col min="12528" max="12528" width="6.7109375" style="37" customWidth="1"/>
    <col min="12529" max="12529" width="7.85546875" style="37" customWidth="1"/>
    <col min="12530" max="12538" width="11.7109375" style="37" customWidth="1"/>
    <col min="12539" max="12539" width="17" style="37" customWidth="1"/>
    <col min="12540" max="12540" width="13.7109375" style="37" customWidth="1"/>
    <col min="12541" max="12743" width="11.7109375" style="37"/>
    <col min="12744" max="12744" width="9.7109375" style="37" customWidth="1"/>
    <col min="12745" max="12745" width="9.140625" style="37" customWidth="1"/>
    <col min="12746" max="12746" width="10" style="37" customWidth="1"/>
    <col min="12747" max="12750" width="9.140625" style="37" customWidth="1"/>
    <col min="12751" max="12751" width="11.5703125" style="37" customWidth="1"/>
    <col min="12752" max="12752" width="12.140625" style="37" customWidth="1"/>
    <col min="12753" max="12754" width="9.140625" style="37" customWidth="1"/>
    <col min="12755" max="12755" width="7.7109375" style="37" customWidth="1"/>
    <col min="12756" max="12757" width="5.7109375" style="37" customWidth="1"/>
    <col min="12758" max="12758" width="8.7109375" style="37" customWidth="1"/>
    <col min="12759" max="12759" width="5.7109375" style="37" customWidth="1"/>
    <col min="12760" max="12760" width="6.7109375" style="37" customWidth="1"/>
    <col min="12761" max="12761" width="12.42578125" style="37" customWidth="1"/>
    <col min="12762" max="12763" width="9.140625" style="37" customWidth="1"/>
    <col min="12764" max="12764" width="14.7109375" style="37" customWidth="1"/>
    <col min="12765" max="12766" width="9.140625" style="37" customWidth="1"/>
    <col min="12767" max="12767" width="14.7109375" style="37" customWidth="1"/>
    <col min="12768" max="12769" width="9.140625" style="37" customWidth="1"/>
    <col min="12770" max="12772" width="9.7109375" style="37" customWidth="1"/>
    <col min="12773" max="12773" width="11.7109375" style="37" customWidth="1"/>
    <col min="12774" max="12775" width="5.7109375" style="37" customWidth="1"/>
    <col min="12776" max="12776" width="7" style="37" customWidth="1"/>
    <col min="12777" max="12781" width="6.7109375" style="37" customWidth="1"/>
    <col min="12782" max="12782" width="28.28515625" style="37" customWidth="1"/>
    <col min="12783" max="12783" width="16" style="37" customWidth="1"/>
    <col min="12784" max="12784" width="6.7109375" style="37" customWidth="1"/>
    <col min="12785" max="12785" width="7.85546875" style="37" customWidth="1"/>
    <col min="12786" max="12794" width="11.7109375" style="37" customWidth="1"/>
    <col min="12795" max="12795" width="17" style="37" customWidth="1"/>
    <col min="12796" max="12796" width="13.7109375" style="37" customWidth="1"/>
    <col min="12797" max="12999" width="11.7109375" style="37"/>
    <col min="13000" max="13000" width="9.7109375" style="37" customWidth="1"/>
    <col min="13001" max="13001" width="9.140625" style="37" customWidth="1"/>
    <col min="13002" max="13002" width="10" style="37" customWidth="1"/>
    <col min="13003" max="13006" width="9.140625" style="37" customWidth="1"/>
    <col min="13007" max="13007" width="11.5703125" style="37" customWidth="1"/>
    <col min="13008" max="13008" width="12.140625" style="37" customWidth="1"/>
    <col min="13009" max="13010" width="9.140625" style="37" customWidth="1"/>
    <col min="13011" max="13011" width="7.7109375" style="37" customWidth="1"/>
    <col min="13012" max="13013" width="5.7109375" style="37" customWidth="1"/>
    <col min="13014" max="13014" width="8.7109375" style="37" customWidth="1"/>
    <col min="13015" max="13015" width="5.7109375" style="37" customWidth="1"/>
    <col min="13016" max="13016" width="6.7109375" style="37" customWidth="1"/>
    <col min="13017" max="13017" width="12.42578125" style="37" customWidth="1"/>
    <col min="13018" max="13019" width="9.140625" style="37" customWidth="1"/>
    <col min="13020" max="13020" width="14.7109375" style="37" customWidth="1"/>
    <col min="13021" max="13022" width="9.140625" style="37" customWidth="1"/>
    <col min="13023" max="13023" width="14.7109375" style="37" customWidth="1"/>
    <col min="13024" max="13025" width="9.140625" style="37" customWidth="1"/>
    <col min="13026" max="13028" width="9.7109375" style="37" customWidth="1"/>
    <col min="13029" max="13029" width="11.7109375" style="37" customWidth="1"/>
    <col min="13030" max="13031" width="5.7109375" style="37" customWidth="1"/>
    <col min="13032" max="13032" width="7" style="37" customWidth="1"/>
    <col min="13033" max="13037" width="6.7109375" style="37" customWidth="1"/>
    <col min="13038" max="13038" width="28.28515625" style="37" customWidth="1"/>
    <col min="13039" max="13039" width="16" style="37" customWidth="1"/>
    <col min="13040" max="13040" width="6.7109375" style="37" customWidth="1"/>
    <col min="13041" max="13041" width="7.85546875" style="37" customWidth="1"/>
    <col min="13042" max="13050" width="11.7109375" style="37" customWidth="1"/>
    <col min="13051" max="13051" width="17" style="37" customWidth="1"/>
    <col min="13052" max="13052" width="13.7109375" style="37" customWidth="1"/>
    <col min="13053" max="13255" width="11.7109375" style="37"/>
    <col min="13256" max="13256" width="9.7109375" style="37" customWidth="1"/>
    <col min="13257" max="13257" width="9.140625" style="37" customWidth="1"/>
    <col min="13258" max="13258" width="10" style="37" customWidth="1"/>
    <col min="13259" max="13262" width="9.140625" style="37" customWidth="1"/>
    <col min="13263" max="13263" width="11.5703125" style="37" customWidth="1"/>
    <col min="13264" max="13264" width="12.140625" style="37" customWidth="1"/>
    <col min="13265" max="13266" width="9.140625" style="37" customWidth="1"/>
    <col min="13267" max="13267" width="7.7109375" style="37" customWidth="1"/>
    <col min="13268" max="13269" width="5.7109375" style="37" customWidth="1"/>
    <col min="13270" max="13270" width="8.7109375" style="37" customWidth="1"/>
    <col min="13271" max="13271" width="5.7109375" style="37" customWidth="1"/>
    <col min="13272" max="13272" width="6.7109375" style="37" customWidth="1"/>
    <col min="13273" max="13273" width="12.42578125" style="37" customWidth="1"/>
    <col min="13274" max="13275" width="9.140625" style="37" customWidth="1"/>
    <col min="13276" max="13276" width="14.7109375" style="37" customWidth="1"/>
    <col min="13277" max="13278" width="9.140625" style="37" customWidth="1"/>
    <col min="13279" max="13279" width="14.7109375" style="37" customWidth="1"/>
    <col min="13280" max="13281" width="9.140625" style="37" customWidth="1"/>
    <col min="13282" max="13284" width="9.7109375" style="37" customWidth="1"/>
    <col min="13285" max="13285" width="11.7109375" style="37" customWidth="1"/>
    <col min="13286" max="13287" width="5.7109375" style="37" customWidth="1"/>
    <col min="13288" max="13288" width="7" style="37" customWidth="1"/>
    <col min="13289" max="13293" width="6.7109375" style="37" customWidth="1"/>
    <col min="13294" max="13294" width="28.28515625" style="37" customWidth="1"/>
    <col min="13295" max="13295" width="16" style="37" customWidth="1"/>
    <col min="13296" max="13296" width="6.7109375" style="37" customWidth="1"/>
    <col min="13297" max="13297" width="7.85546875" style="37" customWidth="1"/>
    <col min="13298" max="13306" width="11.7109375" style="37" customWidth="1"/>
    <col min="13307" max="13307" width="17" style="37" customWidth="1"/>
    <col min="13308" max="13308" width="13.7109375" style="37" customWidth="1"/>
    <col min="13309" max="13511" width="11.7109375" style="37"/>
    <col min="13512" max="13512" width="9.7109375" style="37" customWidth="1"/>
    <col min="13513" max="13513" width="9.140625" style="37" customWidth="1"/>
    <col min="13514" max="13514" width="10" style="37" customWidth="1"/>
    <col min="13515" max="13518" width="9.140625" style="37" customWidth="1"/>
    <col min="13519" max="13519" width="11.5703125" style="37" customWidth="1"/>
    <col min="13520" max="13520" width="12.140625" style="37" customWidth="1"/>
    <col min="13521" max="13522" width="9.140625" style="37" customWidth="1"/>
    <col min="13523" max="13523" width="7.7109375" style="37" customWidth="1"/>
    <col min="13524" max="13525" width="5.7109375" style="37" customWidth="1"/>
    <col min="13526" max="13526" width="8.7109375" style="37" customWidth="1"/>
    <col min="13527" max="13527" width="5.7109375" style="37" customWidth="1"/>
    <col min="13528" max="13528" width="6.7109375" style="37" customWidth="1"/>
    <col min="13529" max="13529" width="12.42578125" style="37" customWidth="1"/>
    <col min="13530" max="13531" width="9.140625" style="37" customWidth="1"/>
    <col min="13532" max="13532" width="14.7109375" style="37" customWidth="1"/>
    <col min="13533" max="13534" width="9.140625" style="37" customWidth="1"/>
    <col min="13535" max="13535" width="14.7109375" style="37" customWidth="1"/>
    <col min="13536" max="13537" width="9.140625" style="37" customWidth="1"/>
    <col min="13538" max="13540" width="9.7109375" style="37" customWidth="1"/>
    <col min="13541" max="13541" width="11.7109375" style="37" customWidth="1"/>
    <col min="13542" max="13543" width="5.7109375" style="37" customWidth="1"/>
    <col min="13544" max="13544" width="7" style="37" customWidth="1"/>
    <col min="13545" max="13549" width="6.7109375" style="37" customWidth="1"/>
    <col min="13550" max="13550" width="28.28515625" style="37" customWidth="1"/>
    <col min="13551" max="13551" width="16" style="37" customWidth="1"/>
    <col min="13552" max="13552" width="6.7109375" style="37" customWidth="1"/>
    <col min="13553" max="13553" width="7.85546875" style="37" customWidth="1"/>
    <col min="13554" max="13562" width="11.7109375" style="37" customWidth="1"/>
    <col min="13563" max="13563" width="17" style="37" customWidth="1"/>
    <col min="13564" max="13564" width="13.7109375" style="37" customWidth="1"/>
    <col min="13565" max="13767" width="11.7109375" style="37"/>
    <col min="13768" max="13768" width="9.7109375" style="37" customWidth="1"/>
    <col min="13769" max="13769" width="9.140625" style="37" customWidth="1"/>
    <col min="13770" max="13770" width="10" style="37" customWidth="1"/>
    <col min="13771" max="13774" width="9.140625" style="37" customWidth="1"/>
    <col min="13775" max="13775" width="11.5703125" style="37" customWidth="1"/>
    <col min="13776" max="13776" width="12.140625" style="37" customWidth="1"/>
    <col min="13777" max="13778" width="9.140625" style="37" customWidth="1"/>
    <col min="13779" max="13779" width="7.7109375" style="37" customWidth="1"/>
    <col min="13780" max="13781" width="5.7109375" style="37" customWidth="1"/>
    <col min="13782" max="13782" width="8.7109375" style="37" customWidth="1"/>
    <col min="13783" max="13783" width="5.7109375" style="37" customWidth="1"/>
    <col min="13784" max="13784" width="6.7109375" style="37" customWidth="1"/>
    <col min="13785" max="13785" width="12.42578125" style="37" customWidth="1"/>
    <col min="13786" max="13787" width="9.140625" style="37" customWidth="1"/>
    <col min="13788" max="13788" width="14.7109375" style="37" customWidth="1"/>
    <col min="13789" max="13790" width="9.140625" style="37" customWidth="1"/>
    <col min="13791" max="13791" width="14.7109375" style="37" customWidth="1"/>
    <col min="13792" max="13793" width="9.140625" style="37" customWidth="1"/>
    <col min="13794" max="13796" width="9.7109375" style="37" customWidth="1"/>
    <col min="13797" max="13797" width="11.7109375" style="37" customWidth="1"/>
    <col min="13798" max="13799" width="5.7109375" style="37" customWidth="1"/>
    <col min="13800" max="13800" width="7" style="37" customWidth="1"/>
    <col min="13801" max="13805" width="6.7109375" style="37" customWidth="1"/>
    <col min="13806" max="13806" width="28.28515625" style="37" customWidth="1"/>
    <col min="13807" max="13807" width="16" style="37" customWidth="1"/>
    <col min="13808" max="13808" width="6.7109375" style="37" customWidth="1"/>
    <col min="13809" max="13809" width="7.85546875" style="37" customWidth="1"/>
    <col min="13810" max="13818" width="11.7109375" style="37" customWidth="1"/>
    <col min="13819" max="13819" width="17" style="37" customWidth="1"/>
    <col min="13820" max="13820" width="13.7109375" style="37" customWidth="1"/>
    <col min="13821" max="14023" width="11.7109375" style="37"/>
    <col min="14024" max="14024" width="9.7109375" style="37" customWidth="1"/>
    <col min="14025" max="14025" width="9.140625" style="37" customWidth="1"/>
    <col min="14026" max="14026" width="10" style="37" customWidth="1"/>
    <col min="14027" max="14030" width="9.140625" style="37" customWidth="1"/>
    <col min="14031" max="14031" width="11.5703125" style="37" customWidth="1"/>
    <col min="14032" max="14032" width="12.140625" style="37" customWidth="1"/>
    <col min="14033" max="14034" width="9.140625" style="37" customWidth="1"/>
    <col min="14035" max="14035" width="7.7109375" style="37" customWidth="1"/>
    <col min="14036" max="14037" width="5.7109375" style="37" customWidth="1"/>
    <col min="14038" max="14038" width="8.7109375" style="37" customWidth="1"/>
    <col min="14039" max="14039" width="5.7109375" style="37" customWidth="1"/>
    <col min="14040" max="14040" width="6.7109375" style="37" customWidth="1"/>
    <col min="14041" max="14041" width="12.42578125" style="37" customWidth="1"/>
    <col min="14042" max="14043" width="9.140625" style="37" customWidth="1"/>
    <col min="14044" max="14044" width="14.7109375" style="37" customWidth="1"/>
    <col min="14045" max="14046" width="9.140625" style="37" customWidth="1"/>
    <col min="14047" max="14047" width="14.7109375" style="37" customWidth="1"/>
    <col min="14048" max="14049" width="9.140625" style="37" customWidth="1"/>
    <col min="14050" max="14052" width="9.7109375" style="37" customWidth="1"/>
    <col min="14053" max="14053" width="11.7109375" style="37" customWidth="1"/>
    <col min="14054" max="14055" width="5.7109375" style="37" customWidth="1"/>
    <col min="14056" max="14056" width="7" style="37" customWidth="1"/>
    <col min="14057" max="14061" width="6.7109375" style="37" customWidth="1"/>
    <col min="14062" max="14062" width="28.28515625" style="37" customWidth="1"/>
    <col min="14063" max="14063" width="16" style="37" customWidth="1"/>
    <col min="14064" max="14064" width="6.7109375" style="37" customWidth="1"/>
    <col min="14065" max="14065" width="7.85546875" style="37" customWidth="1"/>
    <col min="14066" max="14074" width="11.7109375" style="37" customWidth="1"/>
    <col min="14075" max="14075" width="17" style="37" customWidth="1"/>
    <col min="14076" max="14076" width="13.7109375" style="37" customWidth="1"/>
    <col min="14077" max="14279" width="11.7109375" style="37"/>
    <col min="14280" max="14280" width="9.7109375" style="37" customWidth="1"/>
    <col min="14281" max="14281" width="9.140625" style="37" customWidth="1"/>
    <col min="14282" max="14282" width="10" style="37" customWidth="1"/>
    <col min="14283" max="14286" width="9.140625" style="37" customWidth="1"/>
    <col min="14287" max="14287" width="11.5703125" style="37" customWidth="1"/>
    <col min="14288" max="14288" width="12.140625" style="37" customWidth="1"/>
    <col min="14289" max="14290" width="9.140625" style="37" customWidth="1"/>
    <col min="14291" max="14291" width="7.7109375" style="37" customWidth="1"/>
    <col min="14292" max="14293" width="5.7109375" style="37" customWidth="1"/>
    <col min="14294" max="14294" width="8.7109375" style="37" customWidth="1"/>
    <col min="14295" max="14295" width="5.7109375" style="37" customWidth="1"/>
    <col min="14296" max="14296" width="6.7109375" style="37" customWidth="1"/>
    <col min="14297" max="14297" width="12.42578125" style="37" customWidth="1"/>
    <col min="14298" max="14299" width="9.140625" style="37" customWidth="1"/>
    <col min="14300" max="14300" width="14.7109375" style="37" customWidth="1"/>
    <col min="14301" max="14302" width="9.140625" style="37" customWidth="1"/>
    <col min="14303" max="14303" width="14.7109375" style="37" customWidth="1"/>
    <col min="14304" max="14305" width="9.140625" style="37" customWidth="1"/>
    <col min="14306" max="14308" width="9.7109375" style="37" customWidth="1"/>
    <col min="14309" max="14309" width="11.7109375" style="37" customWidth="1"/>
    <col min="14310" max="14311" width="5.7109375" style="37" customWidth="1"/>
    <col min="14312" max="14312" width="7" style="37" customWidth="1"/>
    <col min="14313" max="14317" width="6.7109375" style="37" customWidth="1"/>
    <col min="14318" max="14318" width="28.28515625" style="37" customWidth="1"/>
    <col min="14319" max="14319" width="16" style="37" customWidth="1"/>
    <col min="14320" max="14320" width="6.7109375" style="37" customWidth="1"/>
    <col min="14321" max="14321" width="7.85546875" style="37" customWidth="1"/>
    <col min="14322" max="14330" width="11.7109375" style="37" customWidth="1"/>
    <col min="14331" max="14331" width="17" style="37" customWidth="1"/>
    <col min="14332" max="14332" width="13.7109375" style="37" customWidth="1"/>
    <col min="14333" max="14535" width="11.7109375" style="37"/>
    <col min="14536" max="14536" width="9.7109375" style="37" customWidth="1"/>
    <col min="14537" max="14537" width="9.140625" style="37" customWidth="1"/>
    <col min="14538" max="14538" width="10" style="37" customWidth="1"/>
    <col min="14539" max="14542" width="9.140625" style="37" customWidth="1"/>
    <col min="14543" max="14543" width="11.5703125" style="37" customWidth="1"/>
    <col min="14544" max="14544" width="12.140625" style="37" customWidth="1"/>
    <col min="14545" max="14546" width="9.140625" style="37" customWidth="1"/>
    <col min="14547" max="14547" width="7.7109375" style="37" customWidth="1"/>
    <col min="14548" max="14549" width="5.7109375" style="37" customWidth="1"/>
    <col min="14550" max="14550" width="8.7109375" style="37" customWidth="1"/>
    <col min="14551" max="14551" width="5.7109375" style="37" customWidth="1"/>
    <col min="14552" max="14552" width="6.7109375" style="37" customWidth="1"/>
    <col min="14553" max="14553" width="12.42578125" style="37" customWidth="1"/>
    <col min="14554" max="14555" width="9.140625" style="37" customWidth="1"/>
    <col min="14556" max="14556" width="14.7109375" style="37" customWidth="1"/>
    <col min="14557" max="14558" width="9.140625" style="37" customWidth="1"/>
    <col min="14559" max="14559" width="14.7109375" style="37" customWidth="1"/>
    <col min="14560" max="14561" width="9.140625" style="37" customWidth="1"/>
    <col min="14562" max="14564" width="9.7109375" style="37" customWidth="1"/>
    <col min="14565" max="14565" width="11.7109375" style="37" customWidth="1"/>
    <col min="14566" max="14567" width="5.7109375" style="37" customWidth="1"/>
    <col min="14568" max="14568" width="7" style="37" customWidth="1"/>
    <col min="14569" max="14573" width="6.7109375" style="37" customWidth="1"/>
    <col min="14574" max="14574" width="28.28515625" style="37" customWidth="1"/>
    <col min="14575" max="14575" width="16" style="37" customWidth="1"/>
    <col min="14576" max="14576" width="6.7109375" style="37" customWidth="1"/>
    <col min="14577" max="14577" width="7.85546875" style="37" customWidth="1"/>
    <col min="14578" max="14586" width="11.7109375" style="37" customWidth="1"/>
    <col min="14587" max="14587" width="17" style="37" customWidth="1"/>
    <col min="14588" max="14588" width="13.7109375" style="37" customWidth="1"/>
    <col min="14589" max="14791" width="11.7109375" style="37"/>
    <col min="14792" max="14792" width="9.7109375" style="37" customWidth="1"/>
    <col min="14793" max="14793" width="9.140625" style="37" customWidth="1"/>
    <col min="14794" max="14794" width="10" style="37" customWidth="1"/>
    <col min="14795" max="14798" width="9.140625" style="37" customWidth="1"/>
    <col min="14799" max="14799" width="11.5703125" style="37" customWidth="1"/>
    <col min="14800" max="14800" width="12.140625" style="37" customWidth="1"/>
    <col min="14801" max="14802" width="9.140625" style="37" customWidth="1"/>
    <col min="14803" max="14803" width="7.7109375" style="37" customWidth="1"/>
    <col min="14804" max="14805" width="5.7109375" style="37" customWidth="1"/>
    <col min="14806" max="14806" width="8.7109375" style="37" customWidth="1"/>
    <col min="14807" max="14807" width="5.7109375" style="37" customWidth="1"/>
    <col min="14808" max="14808" width="6.7109375" style="37" customWidth="1"/>
    <col min="14809" max="14809" width="12.42578125" style="37" customWidth="1"/>
    <col min="14810" max="14811" width="9.140625" style="37" customWidth="1"/>
    <col min="14812" max="14812" width="14.7109375" style="37" customWidth="1"/>
    <col min="14813" max="14814" width="9.140625" style="37" customWidth="1"/>
    <col min="14815" max="14815" width="14.7109375" style="37" customWidth="1"/>
    <col min="14816" max="14817" width="9.140625" style="37" customWidth="1"/>
    <col min="14818" max="14820" width="9.7109375" style="37" customWidth="1"/>
    <col min="14821" max="14821" width="11.7109375" style="37" customWidth="1"/>
    <col min="14822" max="14823" width="5.7109375" style="37" customWidth="1"/>
    <col min="14824" max="14824" width="7" style="37" customWidth="1"/>
    <col min="14825" max="14829" width="6.7109375" style="37" customWidth="1"/>
    <col min="14830" max="14830" width="28.28515625" style="37" customWidth="1"/>
    <col min="14831" max="14831" width="16" style="37" customWidth="1"/>
    <col min="14832" max="14832" width="6.7109375" style="37" customWidth="1"/>
    <col min="14833" max="14833" width="7.85546875" style="37" customWidth="1"/>
    <col min="14834" max="14842" width="11.7109375" style="37" customWidth="1"/>
    <col min="14843" max="14843" width="17" style="37" customWidth="1"/>
    <col min="14844" max="14844" width="13.7109375" style="37" customWidth="1"/>
    <col min="14845" max="15047" width="11.7109375" style="37"/>
    <col min="15048" max="15048" width="9.7109375" style="37" customWidth="1"/>
    <col min="15049" max="15049" width="9.140625" style="37" customWidth="1"/>
    <col min="15050" max="15050" width="10" style="37" customWidth="1"/>
    <col min="15051" max="15054" width="9.140625" style="37" customWidth="1"/>
    <col min="15055" max="15055" width="11.5703125" style="37" customWidth="1"/>
    <col min="15056" max="15056" width="12.140625" style="37" customWidth="1"/>
    <col min="15057" max="15058" width="9.140625" style="37" customWidth="1"/>
    <col min="15059" max="15059" width="7.7109375" style="37" customWidth="1"/>
    <col min="15060" max="15061" width="5.7109375" style="37" customWidth="1"/>
    <col min="15062" max="15062" width="8.7109375" style="37" customWidth="1"/>
    <col min="15063" max="15063" width="5.7109375" style="37" customWidth="1"/>
    <col min="15064" max="15064" width="6.7109375" style="37" customWidth="1"/>
    <col min="15065" max="15065" width="12.42578125" style="37" customWidth="1"/>
    <col min="15066" max="15067" width="9.140625" style="37" customWidth="1"/>
    <col min="15068" max="15068" width="14.7109375" style="37" customWidth="1"/>
    <col min="15069" max="15070" width="9.140625" style="37" customWidth="1"/>
    <col min="15071" max="15071" width="14.7109375" style="37" customWidth="1"/>
    <col min="15072" max="15073" width="9.140625" style="37" customWidth="1"/>
    <col min="15074" max="15076" width="9.7109375" style="37" customWidth="1"/>
    <col min="15077" max="15077" width="11.7109375" style="37" customWidth="1"/>
    <col min="15078" max="15079" width="5.7109375" style="37" customWidth="1"/>
    <col min="15080" max="15080" width="7" style="37" customWidth="1"/>
    <col min="15081" max="15085" width="6.7109375" style="37" customWidth="1"/>
    <col min="15086" max="15086" width="28.28515625" style="37" customWidth="1"/>
    <col min="15087" max="15087" width="16" style="37" customWidth="1"/>
    <col min="15088" max="15088" width="6.7109375" style="37" customWidth="1"/>
    <col min="15089" max="15089" width="7.85546875" style="37" customWidth="1"/>
    <col min="15090" max="15098" width="11.7109375" style="37" customWidth="1"/>
    <col min="15099" max="15099" width="17" style="37" customWidth="1"/>
    <col min="15100" max="15100" width="13.7109375" style="37" customWidth="1"/>
    <col min="15101" max="15303" width="11.7109375" style="37"/>
    <col min="15304" max="15304" width="9.7109375" style="37" customWidth="1"/>
    <col min="15305" max="15305" width="9.140625" style="37" customWidth="1"/>
    <col min="15306" max="15306" width="10" style="37" customWidth="1"/>
    <col min="15307" max="15310" width="9.140625" style="37" customWidth="1"/>
    <col min="15311" max="15311" width="11.5703125" style="37" customWidth="1"/>
    <col min="15312" max="15312" width="12.140625" style="37" customWidth="1"/>
    <col min="15313" max="15314" width="9.140625" style="37" customWidth="1"/>
    <col min="15315" max="15315" width="7.7109375" style="37" customWidth="1"/>
    <col min="15316" max="15317" width="5.7109375" style="37" customWidth="1"/>
    <col min="15318" max="15318" width="8.7109375" style="37" customWidth="1"/>
    <col min="15319" max="15319" width="5.7109375" style="37" customWidth="1"/>
    <col min="15320" max="15320" width="6.7109375" style="37" customWidth="1"/>
    <col min="15321" max="15321" width="12.42578125" style="37" customWidth="1"/>
    <col min="15322" max="15323" width="9.140625" style="37" customWidth="1"/>
    <col min="15324" max="15324" width="14.7109375" style="37" customWidth="1"/>
    <col min="15325" max="15326" width="9.140625" style="37" customWidth="1"/>
    <col min="15327" max="15327" width="14.7109375" style="37" customWidth="1"/>
    <col min="15328" max="15329" width="9.140625" style="37" customWidth="1"/>
    <col min="15330" max="15332" width="9.7109375" style="37" customWidth="1"/>
    <col min="15333" max="15333" width="11.7109375" style="37" customWidth="1"/>
    <col min="15334" max="15335" width="5.7109375" style="37" customWidth="1"/>
    <col min="15336" max="15336" width="7" style="37" customWidth="1"/>
    <col min="15337" max="15341" width="6.7109375" style="37" customWidth="1"/>
    <col min="15342" max="15342" width="28.28515625" style="37" customWidth="1"/>
    <col min="15343" max="15343" width="16" style="37" customWidth="1"/>
    <col min="15344" max="15344" width="6.7109375" style="37" customWidth="1"/>
    <col min="15345" max="15345" width="7.85546875" style="37" customWidth="1"/>
    <col min="15346" max="15354" width="11.7109375" style="37" customWidth="1"/>
    <col min="15355" max="15355" width="17" style="37" customWidth="1"/>
    <col min="15356" max="15356" width="13.7109375" style="37" customWidth="1"/>
    <col min="15357" max="15559" width="11.7109375" style="37"/>
    <col min="15560" max="15560" width="9.7109375" style="37" customWidth="1"/>
    <col min="15561" max="15561" width="9.140625" style="37" customWidth="1"/>
    <col min="15562" max="15562" width="10" style="37" customWidth="1"/>
    <col min="15563" max="15566" width="9.140625" style="37" customWidth="1"/>
    <col min="15567" max="15567" width="11.5703125" style="37" customWidth="1"/>
    <col min="15568" max="15568" width="12.140625" style="37" customWidth="1"/>
    <col min="15569" max="15570" width="9.140625" style="37" customWidth="1"/>
    <col min="15571" max="15571" width="7.7109375" style="37" customWidth="1"/>
    <col min="15572" max="15573" width="5.7109375" style="37" customWidth="1"/>
    <col min="15574" max="15574" width="8.7109375" style="37" customWidth="1"/>
    <col min="15575" max="15575" width="5.7109375" style="37" customWidth="1"/>
    <col min="15576" max="15576" width="6.7109375" style="37" customWidth="1"/>
    <col min="15577" max="15577" width="12.42578125" style="37" customWidth="1"/>
    <col min="15578" max="15579" width="9.140625" style="37" customWidth="1"/>
    <col min="15580" max="15580" width="14.7109375" style="37" customWidth="1"/>
    <col min="15581" max="15582" width="9.140625" style="37" customWidth="1"/>
    <col min="15583" max="15583" width="14.7109375" style="37" customWidth="1"/>
    <col min="15584" max="15585" width="9.140625" style="37" customWidth="1"/>
    <col min="15586" max="15588" width="9.7109375" style="37" customWidth="1"/>
    <col min="15589" max="15589" width="11.7109375" style="37" customWidth="1"/>
    <col min="15590" max="15591" width="5.7109375" style="37" customWidth="1"/>
    <col min="15592" max="15592" width="7" style="37" customWidth="1"/>
    <col min="15593" max="15597" width="6.7109375" style="37" customWidth="1"/>
    <col min="15598" max="15598" width="28.28515625" style="37" customWidth="1"/>
    <col min="15599" max="15599" width="16" style="37" customWidth="1"/>
    <col min="15600" max="15600" width="6.7109375" style="37" customWidth="1"/>
    <col min="15601" max="15601" width="7.85546875" style="37" customWidth="1"/>
    <col min="15602" max="15610" width="11.7109375" style="37" customWidth="1"/>
    <col min="15611" max="15611" width="17" style="37" customWidth="1"/>
    <col min="15612" max="15612" width="13.7109375" style="37" customWidth="1"/>
    <col min="15613" max="15815" width="11.7109375" style="37"/>
    <col min="15816" max="15816" width="9.7109375" style="37" customWidth="1"/>
    <col min="15817" max="15817" width="9.140625" style="37" customWidth="1"/>
    <col min="15818" max="15818" width="10" style="37" customWidth="1"/>
    <col min="15819" max="15822" width="9.140625" style="37" customWidth="1"/>
    <col min="15823" max="15823" width="11.5703125" style="37" customWidth="1"/>
    <col min="15824" max="15824" width="12.140625" style="37" customWidth="1"/>
    <col min="15825" max="15826" width="9.140625" style="37" customWidth="1"/>
    <col min="15827" max="15827" width="7.7109375" style="37" customWidth="1"/>
    <col min="15828" max="15829" width="5.7109375" style="37" customWidth="1"/>
    <col min="15830" max="15830" width="8.7109375" style="37" customWidth="1"/>
    <col min="15831" max="15831" width="5.7109375" style="37" customWidth="1"/>
    <col min="15832" max="15832" width="6.7109375" style="37" customWidth="1"/>
    <col min="15833" max="15833" width="12.42578125" style="37" customWidth="1"/>
    <col min="15834" max="15835" width="9.140625" style="37" customWidth="1"/>
    <col min="15836" max="15836" width="14.7109375" style="37" customWidth="1"/>
    <col min="15837" max="15838" width="9.140625" style="37" customWidth="1"/>
    <col min="15839" max="15839" width="14.7109375" style="37" customWidth="1"/>
    <col min="15840" max="15841" width="9.140625" style="37" customWidth="1"/>
    <col min="15842" max="15844" width="9.7109375" style="37" customWidth="1"/>
    <col min="15845" max="15845" width="11.7109375" style="37" customWidth="1"/>
    <col min="15846" max="15847" width="5.7109375" style="37" customWidth="1"/>
    <col min="15848" max="15848" width="7" style="37" customWidth="1"/>
    <col min="15849" max="15853" width="6.7109375" style="37" customWidth="1"/>
    <col min="15854" max="15854" width="28.28515625" style="37" customWidth="1"/>
    <col min="15855" max="15855" width="16" style="37" customWidth="1"/>
    <col min="15856" max="15856" width="6.7109375" style="37" customWidth="1"/>
    <col min="15857" max="15857" width="7.85546875" style="37" customWidth="1"/>
    <col min="15858" max="15866" width="11.7109375" style="37" customWidth="1"/>
    <col min="15867" max="15867" width="17" style="37" customWidth="1"/>
    <col min="15868" max="15868" width="13.7109375" style="37" customWidth="1"/>
    <col min="15869" max="16071" width="11.7109375" style="37"/>
    <col min="16072" max="16072" width="9.7109375" style="37" customWidth="1"/>
    <col min="16073" max="16073" width="9.140625" style="37" customWidth="1"/>
    <col min="16074" max="16074" width="10" style="37" customWidth="1"/>
    <col min="16075" max="16078" width="9.140625" style="37" customWidth="1"/>
    <col min="16079" max="16079" width="11.5703125" style="37" customWidth="1"/>
    <col min="16080" max="16080" width="12.140625" style="37" customWidth="1"/>
    <col min="16081" max="16082" width="9.140625" style="37" customWidth="1"/>
    <col min="16083" max="16083" width="7.7109375" style="37" customWidth="1"/>
    <col min="16084" max="16085" width="5.7109375" style="37" customWidth="1"/>
    <col min="16086" max="16086" width="8.7109375" style="37" customWidth="1"/>
    <col min="16087" max="16087" width="5.7109375" style="37" customWidth="1"/>
    <col min="16088" max="16088" width="6.7109375" style="37" customWidth="1"/>
    <col min="16089" max="16089" width="12.42578125" style="37" customWidth="1"/>
    <col min="16090" max="16091" width="9.140625" style="37" customWidth="1"/>
    <col min="16092" max="16092" width="14.7109375" style="37" customWidth="1"/>
    <col min="16093" max="16094" width="9.140625" style="37" customWidth="1"/>
    <col min="16095" max="16095" width="14.7109375" style="37" customWidth="1"/>
    <col min="16096" max="16097" width="9.140625" style="37" customWidth="1"/>
    <col min="16098" max="16100" width="9.7109375" style="37" customWidth="1"/>
    <col min="16101" max="16101" width="11.7109375" style="37" customWidth="1"/>
    <col min="16102" max="16103" width="5.7109375" style="37" customWidth="1"/>
    <col min="16104" max="16104" width="7" style="37" customWidth="1"/>
    <col min="16105" max="16109" width="6.7109375" style="37" customWidth="1"/>
    <col min="16110" max="16110" width="28.28515625" style="37" customWidth="1"/>
    <col min="16111" max="16111" width="16" style="37" customWidth="1"/>
    <col min="16112" max="16112" width="6.7109375" style="37" customWidth="1"/>
    <col min="16113" max="16113" width="7.85546875" style="37" customWidth="1"/>
    <col min="16114" max="16122" width="11.7109375" style="37" customWidth="1"/>
    <col min="16123" max="16123" width="17" style="37" customWidth="1"/>
    <col min="16124" max="16124" width="13.7109375" style="37" customWidth="1"/>
    <col min="16125" max="16384" width="11.7109375" style="37"/>
  </cols>
  <sheetData>
    <row r="1" spans="1:21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6"/>
      <c r="O1" s="16"/>
      <c r="P1" s="16" t="s">
        <v>36</v>
      </c>
      <c r="Q1" s="15"/>
      <c r="R1" s="15"/>
      <c r="S1" s="15"/>
      <c r="T1" s="15"/>
      <c r="U1" s="15"/>
    </row>
    <row r="2" spans="1:21" ht="18" x14ac:dyDescent="0.25">
      <c r="B2" s="99" t="s">
        <v>62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16"/>
      <c r="O2" s="16"/>
      <c r="P2" s="16"/>
      <c r="Q2" s="15"/>
      <c r="R2" s="15"/>
      <c r="S2" s="15"/>
      <c r="T2" s="15"/>
      <c r="U2" s="15"/>
    </row>
    <row r="3" spans="1:21" x14ac:dyDescent="0.2">
      <c r="B3" s="15" t="s">
        <v>38</v>
      </c>
      <c r="D3" s="15"/>
      <c r="E3" s="15"/>
      <c r="F3" s="15"/>
      <c r="G3" s="15"/>
      <c r="H3" s="15"/>
      <c r="I3" s="15"/>
      <c r="J3" s="15"/>
      <c r="K3" s="15"/>
      <c r="L3" s="15"/>
      <c r="M3" s="16"/>
      <c r="N3" s="16"/>
      <c r="O3" s="16"/>
      <c r="P3" s="16"/>
      <c r="Q3" s="15"/>
      <c r="R3" s="15"/>
      <c r="S3" s="15"/>
      <c r="T3" s="15"/>
      <c r="U3" s="15"/>
    </row>
    <row r="4" spans="1:21" x14ac:dyDescent="0.2">
      <c r="B4" s="15" t="s">
        <v>39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  <c r="Q4" s="15"/>
      <c r="R4" s="15"/>
      <c r="S4" s="15"/>
      <c r="T4" s="15"/>
      <c r="U4" s="15"/>
    </row>
    <row r="5" spans="1:21" x14ac:dyDescent="0.2">
      <c r="B5" s="15" t="s">
        <v>40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5"/>
      <c r="R5" s="15"/>
      <c r="S5" s="15"/>
      <c r="T5" s="15"/>
      <c r="U5" s="15"/>
    </row>
    <row r="6" spans="1:21" x14ac:dyDescent="0.2">
      <c r="C6" s="15"/>
      <c r="D6" s="15"/>
      <c r="E6" s="15"/>
      <c r="F6" s="15"/>
      <c r="G6" s="15"/>
      <c r="H6" s="15"/>
      <c r="I6" s="15"/>
      <c r="K6" s="15"/>
      <c r="L6" s="15"/>
      <c r="M6" s="16"/>
      <c r="N6" s="16"/>
      <c r="O6" s="16"/>
      <c r="P6" s="39" t="s">
        <v>41</v>
      </c>
      <c r="Q6" s="39"/>
      <c r="R6" s="15"/>
      <c r="S6" s="39" t="s">
        <v>41</v>
      </c>
      <c r="T6" s="40"/>
      <c r="U6" s="15"/>
    </row>
    <row r="7" spans="1:21" x14ac:dyDescent="0.2">
      <c r="B7" s="15"/>
      <c r="C7" s="15"/>
      <c r="D7" s="41" t="s">
        <v>41</v>
      </c>
      <c r="E7" s="15"/>
      <c r="F7" s="15"/>
      <c r="G7" s="15"/>
      <c r="H7" s="15"/>
      <c r="I7" s="41" t="s">
        <v>41</v>
      </c>
      <c r="K7" s="15"/>
      <c r="L7" s="15"/>
      <c r="M7" s="39" t="s">
        <v>41</v>
      </c>
      <c r="N7" s="16"/>
      <c r="O7" s="16"/>
      <c r="P7" s="39" t="s">
        <v>42</v>
      </c>
      <c r="Q7" s="42" t="s">
        <v>43</v>
      </c>
      <c r="R7" s="15"/>
      <c r="S7" s="41" t="s">
        <v>44</v>
      </c>
      <c r="T7" s="15" t="s">
        <v>45</v>
      </c>
      <c r="U7" s="15"/>
    </row>
    <row r="8" spans="1:21" x14ac:dyDescent="0.2">
      <c r="B8" s="15"/>
      <c r="C8" s="43" t="s">
        <v>53</v>
      </c>
      <c r="D8" s="81"/>
      <c r="E8" s="41"/>
      <c r="F8" s="15" t="s">
        <v>54</v>
      </c>
      <c r="G8" s="15"/>
      <c r="H8" s="15"/>
      <c r="I8" s="41" t="s">
        <v>59</v>
      </c>
      <c r="K8" s="43" t="s">
        <v>56</v>
      </c>
      <c r="L8" s="41"/>
      <c r="M8" s="39" t="s">
        <v>48</v>
      </c>
      <c r="N8" s="42" t="s">
        <v>49</v>
      </c>
      <c r="O8" s="39"/>
      <c r="P8" s="39" t="s">
        <v>50</v>
      </c>
      <c r="Q8" s="42" t="s">
        <v>51</v>
      </c>
      <c r="R8" s="41"/>
      <c r="S8" s="39" t="s">
        <v>42</v>
      </c>
      <c r="T8" s="42" t="s">
        <v>51</v>
      </c>
      <c r="U8" s="41"/>
    </row>
    <row r="9" spans="1:21" ht="13.5" thickBot="1" x14ac:dyDescent="0.25">
      <c r="A9" s="37" t="s">
        <v>17</v>
      </c>
      <c r="B9" s="44" t="s">
        <v>66</v>
      </c>
      <c r="C9" s="45" t="s">
        <v>67</v>
      </c>
      <c r="D9" s="45" t="s">
        <v>68</v>
      </c>
      <c r="E9" s="45" t="s">
        <v>69</v>
      </c>
      <c r="F9" s="45" t="s">
        <v>76</v>
      </c>
      <c r="G9" s="45" t="s">
        <v>77</v>
      </c>
      <c r="H9" s="45" t="s">
        <v>70</v>
      </c>
      <c r="I9" s="45" t="s">
        <v>71</v>
      </c>
      <c r="J9" s="45" t="s">
        <v>72</v>
      </c>
      <c r="K9" s="45" t="s">
        <v>78</v>
      </c>
      <c r="L9" s="45" t="s">
        <v>79</v>
      </c>
      <c r="M9" s="46" t="s">
        <v>73</v>
      </c>
      <c r="N9" s="45" t="s">
        <v>80</v>
      </c>
      <c r="O9" s="45" t="s">
        <v>81</v>
      </c>
      <c r="P9" s="45" t="s">
        <v>75</v>
      </c>
      <c r="Q9" s="45" t="s">
        <v>82</v>
      </c>
      <c r="R9" s="45" t="s">
        <v>83</v>
      </c>
      <c r="S9" s="46" t="s">
        <v>74</v>
      </c>
      <c r="T9" s="45" t="s">
        <v>84</v>
      </c>
      <c r="U9" s="45" t="s">
        <v>85</v>
      </c>
    </row>
    <row r="10" spans="1:21" ht="13.5" thickTop="1" x14ac:dyDescent="0.2">
      <c r="A10" s="37">
        <v>2001</v>
      </c>
      <c r="B10" s="53">
        <v>92</v>
      </c>
      <c r="C10" s="54">
        <f t="shared" ref="C10:C39" si="0">SUM(F10:G10)</f>
        <v>0</v>
      </c>
      <c r="D10" s="16"/>
      <c r="E10" s="16"/>
      <c r="F10" s="55">
        <v>0</v>
      </c>
      <c r="G10" s="56"/>
      <c r="H10" s="54">
        <f t="shared" ref="H10:H39" si="1">SUM(K10:L10)</f>
        <v>0</v>
      </c>
      <c r="I10" s="16"/>
      <c r="J10" s="16"/>
      <c r="K10" s="55"/>
      <c r="L10" s="56"/>
      <c r="M10" s="16"/>
      <c r="N10" s="55"/>
      <c r="O10" s="56"/>
      <c r="P10" s="62">
        <f t="shared" ref="P10:P39" si="2">Q10+R10</f>
        <v>49</v>
      </c>
      <c r="Q10" s="55">
        <v>49</v>
      </c>
      <c r="R10" s="56"/>
      <c r="S10" s="16">
        <f t="shared" ref="S10:S39" si="3">SUM(T10:U10)</f>
        <v>14</v>
      </c>
      <c r="T10" s="55">
        <v>14</v>
      </c>
      <c r="U10" s="56"/>
    </row>
    <row r="11" spans="1:21" x14ac:dyDescent="0.2">
      <c r="A11" s="37">
        <v>2001</v>
      </c>
      <c r="B11" s="53">
        <f t="shared" ref="B11:B39" si="4">B10+1</f>
        <v>93</v>
      </c>
      <c r="C11" s="54">
        <f t="shared" si="0"/>
        <v>0</v>
      </c>
      <c r="D11" s="16"/>
      <c r="E11" s="16"/>
      <c r="F11" s="55">
        <v>0</v>
      </c>
      <c r="G11" s="56"/>
      <c r="H11" s="54">
        <f t="shared" si="1"/>
        <v>0</v>
      </c>
      <c r="I11" s="16"/>
      <c r="J11" s="16"/>
      <c r="K11" s="55"/>
      <c r="L11" s="56"/>
      <c r="M11" s="16"/>
      <c r="N11" s="55"/>
      <c r="O11" s="56"/>
      <c r="P11" s="62">
        <f t="shared" si="2"/>
        <v>52</v>
      </c>
      <c r="Q11" s="55">
        <v>52</v>
      </c>
      <c r="R11" s="56"/>
      <c r="S11" s="16">
        <f t="shared" si="3"/>
        <v>16</v>
      </c>
      <c r="T11" s="55">
        <v>16</v>
      </c>
      <c r="U11" s="56"/>
    </row>
    <row r="12" spans="1:21" x14ac:dyDescent="0.2">
      <c r="A12" s="37">
        <v>2001</v>
      </c>
      <c r="B12" s="53">
        <f t="shared" si="4"/>
        <v>94</v>
      </c>
      <c r="C12" s="54">
        <f t="shared" si="0"/>
        <v>0</v>
      </c>
      <c r="D12" s="16"/>
      <c r="E12" s="16"/>
      <c r="F12" s="55">
        <v>0</v>
      </c>
      <c r="G12" s="56"/>
      <c r="H12" s="54">
        <f t="shared" si="1"/>
        <v>0</v>
      </c>
      <c r="I12" s="16"/>
      <c r="J12" s="16"/>
      <c r="K12" s="55"/>
      <c r="L12" s="56"/>
      <c r="M12" s="16"/>
      <c r="N12" s="55"/>
      <c r="O12" s="56"/>
      <c r="P12" s="62">
        <f t="shared" si="2"/>
        <v>25</v>
      </c>
      <c r="Q12" s="55">
        <v>25</v>
      </c>
      <c r="R12" s="56"/>
      <c r="S12" s="16">
        <f t="shared" si="3"/>
        <v>8</v>
      </c>
      <c r="T12" s="55">
        <v>8</v>
      </c>
      <c r="U12" s="56"/>
    </row>
    <row r="13" spans="1:21" x14ac:dyDescent="0.2">
      <c r="A13" s="37">
        <v>2001</v>
      </c>
      <c r="B13" s="53">
        <f t="shared" si="4"/>
        <v>95</v>
      </c>
      <c r="C13" s="54">
        <f t="shared" si="0"/>
        <v>1</v>
      </c>
      <c r="D13" s="16"/>
      <c r="E13" s="16"/>
      <c r="F13" s="55">
        <v>1</v>
      </c>
      <c r="G13" s="56"/>
      <c r="H13" s="54">
        <f t="shared" si="1"/>
        <v>0</v>
      </c>
      <c r="I13" s="16"/>
      <c r="J13" s="16"/>
      <c r="K13" s="55"/>
      <c r="L13" s="56"/>
      <c r="M13" s="16"/>
      <c r="N13" s="55"/>
      <c r="O13" s="56"/>
      <c r="P13" s="62">
        <f t="shared" si="2"/>
        <v>48</v>
      </c>
      <c r="Q13" s="55">
        <v>48</v>
      </c>
      <c r="R13" s="56"/>
      <c r="S13" s="16">
        <f t="shared" si="3"/>
        <v>16</v>
      </c>
      <c r="T13" s="55">
        <v>16</v>
      </c>
      <c r="U13" s="56"/>
    </row>
    <row r="14" spans="1:21" x14ac:dyDescent="0.2">
      <c r="A14" s="37">
        <v>2001</v>
      </c>
      <c r="B14" s="48">
        <f t="shared" si="4"/>
        <v>96</v>
      </c>
      <c r="C14" s="49">
        <f t="shared" si="0"/>
        <v>1</v>
      </c>
      <c r="D14" s="50"/>
      <c r="E14" s="50"/>
      <c r="F14" s="51">
        <v>1</v>
      </c>
      <c r="G14" s="52"/>
      <c r="H14" s="49">
        <f t="shared" si="1"/>
        <v>0</v>
      </c>
      <c r="I14" s="50"/>
      <c r="J14" s="50"/>
      <c r="K14" s="51"/>
      <c r="L14" s="52"/>
      <c r="M14" s="50"/>
      <c r="N14" s="51"/>
      <c r="O14" s="52"/>
      <c r="P14" s="82">
        <f t="shared" si="2"/>
        <v>37</v>
      </c>
      <c r="Q14" s="51">
        <v>37</v>
      </c>
      <c r="R14" s="52"/>
      <c r="S14" s="50">
        <f t="shared" si="3"/>
        <v>18</v>
      </c>
      <c r="T14" s="51">
        <v>18</v>
      </c>
      <c r="U14" s="52"/>
    </row>
    <row r="15" spans="1:21" x14ac:dyDescent="0.2">
      <c r="A15" s="37">
        <v>2001</v>
      </c>
      <c r="B15" s="53">
        <f t="shared" si="4"/>
        <v>97</v>
      </c>
      <c r="C15" s="54">
        <f t="shared" si="0"/>
        <v>0</v>
      </c>
      <c r="D15" s="16"/>
      <c r="E15" s="16"/>
      <c r="F15" s="55">
        <v>0</v>
      </c>
      <c r="G15" s="56"/>
      <c r="H15" s="54">
        <f t="shared" si="1"/>
        <v>0</v>
      </c>
      <c r="I15" s="16"/>
      <c r="J15" s="16"/>
      <c r="K15" s="55"/>
      <c r="L15" s="56"/>
      <c r="M15" s="16"/>
      <c r="N15" s="55"/>
      <c r="O15" s="56"/>
      <c r="P15" s="62">
        <f t="shared" si="2"/>
        <v>40</v>
      </c>
      <c r="Q15" s="55">
        <v>40</v>
      </c>
      <c r="R15" s="56"/>
      <c r="S15" s="16">
        <f t="shared" si="3"/>
        <v>9</v>
      </c>
      <c r="T15" s="55">
        <v>9</v>
      </c>
      <c r="U15" s="56"/>
    </row>
    <row r="16" spans="1:21" x14ac:dyDescent="0.2">
      <c r="A16" s="37">
        <v>2001</v>
      </c>
      <c r="B16" s="53">
        <f t="shared" si="4"/>
        <v>98</v>
      </c>
      <c r="C16" s="54">
        <f t="shared" si="0"/>
        <v>0</v>
      </c>
      <c r="D16" s="16"/>
      <c r="E16" s="16"/>
      <c r="F16" s="55">
        <v>0</v>
      </c>
      <c r="G16" s="56"/>
      <c r="H16" s="54">
        <f t="shared" si="1"/>
        <v>0</v>
      </c>
      <c r="I16" s="16"/>
      <c r="J16" s="16"/>
      <c r="K16" s="55"/>
      <c r="L16" s="56"/>
      <c r="M16" s="16"/>
      <c r="N16" s="55"/>
      <c r="O16" s="56"/>
      <c r="P16" s="62">
        <f t="shared" si="2"/>
        <v>32</v>
      </c>
      <c r="Q16" s="55">
        <v>32</v>
      </c>
      <c r="R16" s="56"/>
      <c r="S16" s="16">
        <f t="shared" si="3"/>
        <v>9</v>
      </c>
      <c r="T16" s="55">
        <v>9</v>
      </c>
      <c r="U16" s="56"/>
    </row>
    <row r="17" spans="1:21" x14ac:dyDescent="0.2">
      <c r="A17" s="37">
        <v>2001</v>
      </c>
      <c r="B17" s="53">
        <f t="shared" si="4"/>
        <v>99</v>
      </c>
      <c r="C17" s="54">
        <f t="shared" si="0"/>
        <v>0</v>
      </c>
      <c r="D17" s="16"/>
      <c r="E17" s="16"/>
      <c r="F17" s="55">
        <v>0</v>
      </c>
      <c r="G17" s="56"/>
      <c r="H17" s="54">
        <f t="shared" si="1"/>
        <v>0</v>
      </c>
      <c r="I17" s="16"/>
      <c r="J17" s="16"/>
      <c r="K17" s="55"/>
      <c r="L17" s="56"/>
      <c r="M17" s="16"/>
      <c r="N17" s="55"/>
      <c r="O17" s="56"/>
      <c r="P17" s="62">
        <f t="shared" si="2"/>
        <v>21</v>
      </c>
      <c r="Q17" s="55">
        <v>21</v>
      </c>
      <c r="R17" s="56"/>
      <c r="S17" s="16">
        <f t="shared" si="3"/>
        <v>5</v>
      </c>
      <c r="T17" s="55">
        <v>5</v>
      </c>
      <c r="U17" s="56"/>
    </row>
    <row r="18" spans="1:21" x14ac:dyDescent="0.2">
      <c r="A18" s="37">
        <v>2001</v>
      </c>
      <c r="B18" s="53">
        <f t="shared" si="4"/>
        <v>100</v>
      </c>
      <c r="C18" s="54">
        <f t="shared" si="0"/>
        <v>0</v>
      </c>
      <c r="D18" s="16"/>
      <c r="E18" s="16"/>
      <c r="F18" s="55">
        <v>0</v>
      </c>
      <c r="G18" s="56"/>
      <c r="H18" s="54">
        <f t="shared" si="1"/>
        <v>0</v>
      </c>
      <c r="I18" s="16"/>
      <c r="J18" s="16"/>
      <c r="K18" s="55"/>
      <c r="L18" s="56"/>
      <c r="M18" s="16"/>
      <c r="N18" s="55"/>
      <c r="O18" s="56"/>
      <c r="P18" s="62">
        <f t="shared" si="2"/>
        <v>22</v>
      </c>
      <c r="Q18" s="55">
        <v>22</v>
      </c>
      <c r="R18" s="56"/>
      <c r="S18" s="16">
        <f t="shared" si="3"/>
        <v>6</v>
      </c>
      <c r="T18" s="55">
        <v>6</v>
      </c>
      <c r="U18" s="56"/>
    </row>
    <row r="19" spans="1:21" x14ac:dyDescent="0.2">
      <c r="A19" s="37">
        <v>2001</v>
      </c>
      <c r="B19" s="48">
        <f t="shared" si="4"/>
        <v>101</v>
      </c>
      <c r="C19" s="49">
        <f t="shared" si="0"/>
        <v>0</v>
      </c>
      <c r="D19" s="50"/>
      <c r="E19" s="50"/>
      <c r="F19" s="51">
        <v>0</v>
      </c>
      <c r="G19" s="52"/>
      <c r="H19" s="49">
        <f t="shared" si="1"/>
        <v>0</v>
      </c>
      <c r="I19" s="50"/>
      <c r="J19" s="50"/>
      <c r="K19" s="51"/>
      <c r="L19" s="52"/>
      <c r="M19" s="50"/>
      <c r="N19" s="51"/>
      <c r="O19" s="52"/>
      <c r="P19" s="82">
        <f t="shared" si="2"/>
        <v>19</v>
      </c>
      <c r="Q19" s="51">
        <v>19</v>
      </c>
      <c r="R19" s="52"/>
      <c r="S19" s="50">
        <f t="shared" si="3"/>
        <v>3</v>
      </c>
      <c r="T19" s="51">
        <v>3</v>
      </c>
      <c r="U19" s="52"/>
    </row>
    <row r="20" spans="1:21" x14ac:dyDescent="0.2">
      <c r="A20" s="37">
        <v>2001</v>
      </c>
      <c r="B20" s="53">
        <f t="shared" si="4"/>
        <v>102</v>
      </c>
      <c r="C20" s="54">
        <f t="shared" si="0"/>
        <v>1</v>
      </c>
      <c r="D20" s="16"/>
      <c r="E20" s="16"/>
      <c r="F20" s="55">
        <v>1</v>
      </c>
      <c r="G20" s="56"/>
      <c r="H20" s="54">
        <f t="shared" si="1"/>
        <v>0</v>
      </c>
      <c r="I20" s="16"/>
      <c r="J20" s="16"/>
      <c r="K20" s="55"/>
      <c r="L20" s="56"/>
      <c r="M20" s="16"/>
      <c r="N20" s="55"/>
      <c r="O20" s="56"/>
      <c r="P20" s="62">
        <f t="shared" si="2"/>
        <v>11</v>
      </c>
      <c r="Q20" s="55">
        <v>11</v>
      </c>
      <c r="R20" s="56"/>
      <c r="S20" s="16">
        <f t="shared" si="3"/>
        <v>6</v>
      </c>
      <c r="T20" s="55">
        <v>6</v>
      </c>
      <c r="U20" s="56"/>
    </row>
    <row r="21" spans="1:21" x14ac:dyDescent="0.2">
      <c r="A21" s="37">
        <v>2001</v>
      </c>
      <c r="B21" s="53">
        <f t="shared" si="4"/>
        <v>103</v>
      </c>
      <c r="C21" s="54">
        <f t="shared" si="0"/>
        <v>1</v>
      </c>
      <c r="D21" s="16"/>
      <c r="E21" s="16"/>
      <c r="F21" s="55">
        <v>1</v>
      </c>
      <c r="G21" s="56"/>
      <c r="H21" s="54">
        <f t="shared" si="1"/>
        <v>0</v>
      </c>
      <c r="I21" s="16"/>
      <c r="J21" s="16"/>
      <c r="K21" s="55"/>
      <c r="L21" s="56"/>
      <c r="M21" s="16"/>
      <c r="N21" s="55"/>
      <c r="O21" s="56"/>
      <c r="P21" s="62">
        <f t="shared" si="2"/>
        <v>19</v>
      </c>
      <c r="Q21" s="55">
        <v>19</v>
      </c>
      <c r="R21" s="56"/>
      <c r="S21" s="16">
        <f t="shared" si="3"/>
        <v>11</v>
      </c>
      <c r="T21" s="55">
        <v>11</v>
      </c>
      <c r="U21" s="56"/>
    </row>
    <row r="22" spans="1:21" x14ac:dyDescent="0.2">
      <c r="A22" s="37">
        <v>2001</v>
      </c>
      <c r="B22" s="53">
        <f t="shared" si="4"/>
        <v>104</v>
      </c>
      <c r="C22" s="54">
        <f t="shared" si="0"/>
        <v>0</v>
      </c>
      <c r="D22" s="16"/>
      <c r="E22" s="16"/>
      <c r="F22" s="55">
        <v>0</v>
      </c>
      <c r="G22" s="56"/>
      <c r="H22" s="54">
        <f t="shared" si="1"/>
        <v>0</v>
      </c>
      <c r="I22" s="16"/>
      <c r="J22" s="16"/>
      <c r="K22" s="55"/>
      <c r="L22" s="56"/>
      <c r="M22" s="16"/>
      <c r="N22" s="55"/>
      <c r="O22" s="56"/>
      <c r="P22" s="62">
        <f t="shared" si="2"/>
        <v>8</v>
      </c>
      <c r="Q22" s="55">
        <v>8</v>
      </c>
      <c r="R22" s="56"/>
      <c r="S22" s="16">
        <f t="shared" si="3"/>
        <v>3</v>
      </c>
      <c r="T22" s="55">
        <v>3</v>
      </c>
      <c r="U22" s="56"/>
    </row>
    <row r="23" spans="1:21" x14ac:dyDescent="0.2">
      <c r="A23" s="37">
        <v>2001</v>
      </c>
      <c r="B23" s="53">
        <f t="shared" si="4"/>
        <v>105</v>
      </c>
      <c r="C23" s="54">
        <f t="shared" si="0"/>
        <v>4</v>
      </c>
      <c r="D23" s="16"/>
      <c r="E23" s="16"/>
      <c r="F23" s="55">
        <v>4</v>
      </c>
      <c r="G23" s="56"/>
      <c r="H23" s="54">
        <f t="shared" si="1"/>
        <v>0</v>
      </c>
      <c r="I23" s="16"/>
      <c r="J23" s="16"/>
      <c r="K23" s="55"/>
      <c r="L23" s="56"/>
      <c r="M23" s="16"/>
      <c r="N23" s="55"/>
      <c r="O23" s="56"/>
      <c r="P23" s="62">
        <f t="shared" si="2"/>
        <v>11</v>
      </c>
      <c r="Q23" s="55">
        <v>11</v>
      </c>
      <c r="R23" s="56"/>
      <c r="S23" s="16">
        <f t="shared" si="3"/>
        <v>6</v>
      </c>
      <c r="T23" s="55">
        <v>6</v>
      </c>
      <c r="U23" s="56"/>
    </row>
    <row r="24" spans="1:21" x14ac:dyDescent="0.2">
      <c r="A24" s="37">
        <v>2001</v>
      </c>
      <c r="B24" s="48">
        <f t="shared" si="4"/>
        <v>106</v>
      </c>
      <c r="C24" s="49">
        <f t="shared" si="0"/>
        <v>0</v>
      </c>
      <c r="D24" s="50"/>
      <c r="E24" s="50"/>
      <c r="F24" s="51">
        <v>0</v>
      </c>
      <c r="G24" s="52"/>
      <c r="H24" s="49">
        <f t="shared" si="1"/>
        <v>0</v>
      </c>
      <c r="I24" s="50"/>
      <c r="J24" s="50"/>
      <c r="K24" s="51"/>
      <c r="L24" s="52"/>
      <c r="M24" s="50"/>
      <c r="N24" s="51"/>
      <c r="O24" s="52"/>
      <c r="P24" s="82">
        <f t="shared" si="2"/>
        <v>12</v>
      </c>
      <c r="Q24" s="51">
        <v>12</v>
      </c>
      <c r="R24" s="52"/>
      <c r="S24" s="50">
        <f t="shared" si="3"/>
        <v>3</v>
      </c>
      <c r="T24" s="51">
        <v>3</v>
      </c>
      <c r="U24" s="52"/>
    </row>
    <row r="25" spans="1:21" x14ac:dyDescent="0.2">
      <c r="A25" s="37">
        <v>2001</v>
      </c>
      <c r="B25" s="53">
        <f t="shared" si="4"/>
        <v>107</v>
      </c>
      <c r="C25" s="54">
        <f t="shared" si="0"/>
        <v>0</v>
      </c>
      <c r="D25" s="16"/>
      <c r="E25" s="16"/>
      <c r="F25" s="55">
        <v>0</v>
      </c>
      <c r="G25" s="56"/>
      <c r="H25" s="54">
        <f t="shared" si="1"/>
        <v>0</v>
      </c>
      <c r="I25" s="16"/>
      <c r="J25" s="16"/>
      <c r="K25" s="55"/>
      <c r="L25" s="56"/>
      <c r="M25" s="16"/>
      <c r="N25" s="55"/>
      <c r="O25" s="56"/>
      <c r="P25" s="62">
        <f t="shared" si="2"/>
        <v>13</v>
      </c>
      <c r="Q25" s="55">
        <v>13</v>
      </c>
      <c r="R25" s="56"/>
      <c r="S25" s="16">
        <f t="shared" si="3"/>
        <v>3</v>
      </c>
      <c r="T25" s="55">
        <v>3</v>
      </c>
      <c r="U25" s="56"/>
    </row>
    <row r="26" spans="1:21" x14ac:dyDescent="0.2">
      <c r="A26" s="37">
        <v>2001</v>
      </c>
      <c r="B26" s="53">
        <f t="shared" si="4"/>
        <v>108</v>
      </c>
      <c r="C26" s="54">
        <f t="shared" si="0"/>
        <v>2</v>
      </c>
      <c r="D26" s="16"/>
      <c r="E26" s="16"/>
      <c r="F26" s="55">
        <v>2</v>
      </c>
      <c r="G26" s="56"/>
      <c r="H26" s="54">
        <f t="shared" si="1"/>
        <v>0</v>
      </c>
      <c r="I26" s="16"/>
      <c r="J26" s="16"/>
      <c r="K26" s="55"/>
      <c r="L26" s="56"/>
      <c r="M26" s="16"/>
      <c r="N26" s="55"/>
      <c r="O26" s="56"/>
      <c r="P26" s="62">
        <f t="shared" si="2"/>
        <v>3</v>
      </c>
      <c r="Q26" s="55">
        <v>3</v>
      </c>
      <c r="R26" s="56"/>
      <c r="S26" s="16">
        <f t="shared" si="3"/>
        <v>0</v>
      </c>
      <c r="T26" s="55">
        <v>0</v>
      </c>
      <c r="U26" s="56"/>
    </row>
    <row r="27" spans="1:21" x14ac:dyDescent="0.2">
      <c r="A27" s="37">
        <v>2001</v>
      </c>
      <c r="B27" s="53">
        <f t="shared" si="4"/>
        <v>109</v>
      </c>
      <c r="C27" s="54">
        <f t="shared" si="0"/>
        <v>19</v>
      </c>
      <c r="D27" s="16"/>
      <c r="E27" s="16"/>
      <c r="F27" s="55">
        <v>19</v>
      </c>
      <c r="G27" s="56"/>
      <c r="H27" s="54">
        <f t="shared" si="1"/>
        <v>0</v>
      </c>
      <c r="I27" s="16"/>
      <c r="J27" s="16"/>
      <c r="K27" s="55"/>
      <c r="L27" s="56"/>
      <c r="M27" s="16"/>
      <c r="N27" s="55"/>
      <c r="O27" s="56"/>
      <c r="P27" s="62">
        <f t="shared" si="2"/>
        <v>3</v>
      </c>
      <c r="Q27" s="55">
        <v>3</v>
      </c>
      <c r="R27" s="56"/>
      <c r="S27" s="16">
        <f t="shared" si="3"/>
        <v>2</v>
      </c>
      <c r="T27" s="55">
        <v>2</v>
      </c>
      <c r="U27" s="56"/>
    </row>
    <row r="28" spans="1:21" x14ac:dyDescent="0.2">
      <c r="A28" s="37">
        <v>2001</v>
      </c>
      <c r="B28" s="53">
        <f t="shared" si="4"/>
        <v>110</v>
      </c>
      <c r="C28" s="54">
        <f t="shared" si="0"/>
        <v>15</v>
      </c>
      <c r="D28" s="16"/>
      <c r="E28" s="16"/>
      <c r="F28" s="55">
        <v>15</v>
      </c>
      <c r="G28" s="56"/>
      <c r="H28" s="54">
        <f t="shared" si="1"/>
        <v>0</v>
      </c>
      <c r="I28" s="16"/>
      <c r="J28" s="16"/>
      <c r="K28" s="55"/>
      <c r="L28" s="56"/>
      <c r="M28" s="16"/>
      <c r="N28" s="55"/>
      <c r="O28" s="56"/>
      <c r="P28" s="62">
        <f t="shared" si="2"/>
        <v>9</v>
      </c>
      <c r="Q28" s="55">
        <v>9</v>
      </c>
      <c r="R28" s="56"/>
      <c r="S28" s="16">
        <f t="shared" si="3"/>
        <v>4</v>
      </c>
      <c r="T28" s="55">
        <v>4</v>
      </c>
      <c r="U28" s="56"/>
    </row>
    <row r="29" spans="1:21" x14ac:dyDescent="0.2">
      <c r="A29" s="37">
        <v>2001</v>
      </c>
      <c r="B29" s="48">
        <f t="shared" si="4"/>
        <v>111</v>
      </c>
      <c r="C29" s="49">
        <f t="shared" si="0"/>
        <v>31</v>
      </c>
      <c r="D29" s="50"/>
      <c r="E29" s="50"/>
      <c r="F29" s="51">
        <v>31</v>
      </c>
      <c r="G29" s="52"/>
      <c r="H29" s="49">
        <f t="shared" si="1"/>
        <v>0</v>
      </c>
      <c r="I29" s="50"/>
      <c r="J29" s="50"/>
      <c r="K29" s="51"/>
      <c r="L29" s="52"/>
      <c r="M29" s="50"/>
      <c r="N29" s="51"/>
      <c r="O29" s="52"/>
      <c r="P29" s="82">
        <f t="shared" si="2"/>
        <v>7</v>
      </c>
      <c r="Q29" s="51">
        <v>7</v>
      </c>
      <c r="R29" s="52"/>
      <c r="S29" s="50">
        <f t="shared" si="3"/>
        <v>2</v>
      </c>
      <c r="T29" s="51">
        <v>2</v>
      </c>
      <c r="U29" s="52"/>
    </row>
    <row r="30" spans="1:21" x14ac:dyDescent="0.2">
      <c r="A30" s="37">
        <v>2001</v>
      </c>
      <c r="B30" s="53">
        <f t="shared" si="4"/>
        <v>112</v>
      </c>
      <c r="C30" s="54">
        <f t="shared" si="0"/>
        <v>25</v>
      </c>
      <c r="D30" s="16"/>
      <c r="E30" s="16"/>
      <c r="F30" s="55">
        <v>25</v>
      </c>
      <c r="G30" s="56"/>
      <c r="H30" s="54">
        <f t="shared" si="1"/>
        <v>0</v>
      </c>
      <c r="I30" s="16"/>
      <c r="J30" s="16"/>
      <c r="K30" s="55"/>
      <c r="L30" s="56"/>
      <c r="M30" s="16"/>
      <c r="N30" s="55"/>
      <c r="O30" s="56"/>
      <c r="P30" s="62">
        <f t="shared" si="2"/>
        <v>9</v>
      </c>
      <c r="Q30" s="55">
        <v>9</v>
      </c>
      <c r="R30" s="56"/>
      <c r="S30" s="16">
        <f t="shared" si="3"/>
        <v>3</v>
      </c>
      <c r="T30" s="55">
        <v>3</v>
      </c>
      <c r="U30" s="56"/>
    </row>
    <row r="31" spans="1:21" x14ac:dyDescent="0.2">
      <c r="A31" s="37">
        <v>2001</v>
      </c>
      <c r="B31" s="53">
        <f t="shared" si="4"/>
        <v>113</v>
      </c>
      <c r="C31" s="54">
        <f t="shared" si="0"/>
        <v>16</v>
      </c>
      <c r="D31" s="16"/>
      <c r="E31" s="16"/>
      <c r="F31" s="55">
        <v>16</v>
      </c>
      <c r="G31" s="56"/>
      <c r="H31" s="54">
        <f t="shared" si="1"/>
        <v>0</v>
      </c>
      <c r="I31" s="16"/>
      <c r="J31" s="16"/>
      <c r="K31" s="55"/>
      <c r="L31" s="56"/>
      <c r="M31" s="16"/>
      <c r="N31" s="55"/>
      <c r="O31" s="56"/>
      <c r="P31" s="62">
        <f t="shared" si="2"/>
        <v>11</v>
      </c>
      <c r="Q31" s="55">
        <v>11</v>
      </c>
      <c r="R31" s="56"/>
      <c r="S31" s="16">
        <f t="shared" si="3"/>
        <v>9</v>
      </c>
      <c r="T31" s="55">
        <v>9</v>
      </c>
      <c r="U31" s="56"/>
    </row>
    <row r="32" spans="1:21" x14ac:dyDescent="0.2">
      <c r="A32" s="37">
        <v>2001</v>
      </c>
      <c r="B32" s="53">
        <f t="shared" si="4"/>
        <v>114</v>
      </c>
      <c r="C32" s="54">
        <f t="shared" si="0"/>
        <v>18</v>
      </c>
      <c r="D32" s="16"/>
      <c r="E32" s="16"/>
      <c r="F32" s="55">
        <v>18</v>
      </c>
      <c r="G32" s="56"/>
      <c r="H32" s="54">
        <f t="shared" si="1"/>
        <v>0</v>
      </c>
      <c r="I32" s="16"/>
      <c r="J32" s="16"/>
      <c r="K32" s="55"/>
      <c r="L32" s="56"/>
      <c r="M32" s="16"/>
      <c r="N32" s="55"/>
      <c r="O32" s="56"/>
      <c r="P32" s="62">
        <f t="shared" si="2"/>
        <v>3</v>
      </c>
      <c r="Q32" s="55">
        <v>3</v>
      </c>
      <c r="R32" s="56"/>
      <c r="S32" s="16">
        <f t="shared" si="3"/>
        <v>0</v>
      </c>
      <c r="T32" s="55">
        <v>0</v>
      </c>
      <c r="U32" s="56"/>
    </row>
    <row r="33" spans="1:21" x14ac:dyDescent="0.2">
      <c r="A33" s="37">
        <v>2001</v>
      </c>
      <c r="B33" s="53">
        <f t="shared" si="4"/>
        <v>115</v>
      </c>
      <c r="C33" s="54">
        <f t="shared" si="0"/>
        <v>24</v>
      </c>
      <c r="D33" s="16"/>
      <c r="E33" s="16"/>
      <c r="F33" s="55">
        <v>24</v>
      </c>
      <c r="G33" s="56"/>
      <c r="H33" s="54">
        <f t="shared" si="1"/>
        <v>0</v>
      </c>
      <c r="I33" s="16"/>
      <c r="J33" s="16"/>
      <c r="K33" s="55"/>
      <c r="L33" s="56"/>
      <c r="M33" s="16"/>
      <c r="N33" s="55"/>
      <c r="O33" s="56"/>
      <c r="P33" s="62">
        <f t="shared" si="2"/>
        <v>6</v>
      </c>
      <c r="Q33" s="55">
        <v>6</v>
      </c>
      <c r="R33" s="56"/>
      <c r="S33" s="16">
        <f t="shared" si="3"/>
        <v>2</v>
      </c>
      <c r="T33" s="55">
        <v>2</v>
      </c>
      <c r="U33" s="56"/>
    </row>
    <row r="34" spans="1:21" x14ac:dyDescent="0.2">
      <c r="A34" s="37">
        <v>2001</v>
      </c>
      <c r="B34" s="48">
        <f t="shared" si="4"/>
        <v>116</v>
      </c>
      <c r="C34" s="49">
        <f t="shared" si="0"/>
        <v>130</v>
      </c>
      <c r="D34" s="50"/>
      <c r="E34" s="50"/>
      <c r="F34" s="51">
        <v>130</v>
      </c>
      <c r="G34" s="52"/>
      <c r="H34" s="49">
        <f t="shared" si="1"/>
        <v>0</v>
      </c>
      <c r="I34" s="50"/>
      <c r="J34" s="50"/>
      <c r="K34" s="51"/>
      <c r="L34" s="52"/>
      <c r="M34" s="50"/>
      <c r="N34" s="51"/>
      <c r="O34" s="52"/>
      <c r="P34" s="82">
        <f t="shared" si="2"/>
        <v>6</v>
      </c>
      <c r="Q34" s="51">
        <v>6</v>
      </c>
      <c r="R34" s="52"/>
      <c r="S34" s="50">
        <f t="shared" si="3"/>
        <v>3</v>
      </c>
      <c r="T34" s="51">
        <v>3</v>
      </c>
      <c r="U34" s="52"/>
    </row>
    <row r="35" spans="1:21" x14ac:dyDescent="0.2">
      <c r="A35" s="37">
        <v>2001</v>
      </c>
      <c r="B35" s="53">
        <f t="shared" si="4"/>
        <v>117</v>
      </c>
      <c r="C35" s="54">
        <f t="shared" si="0"/>
        <v>13</v>
      </c>
      <c r="D35" s="16"/>
      <c r="E35" s="16"/>
      <c r="F35" s="55">
        <v>13</v>
      </c>
      <c r="G35" s="56"/>
      <c r="H35" s="54">
        <f t="shared" si="1"/>
        <v>0</v>
      </c>
      <c r="I35" s="16"/>
      <c r="J35" s="16"/>
      <c r="K35" s="55"/>
      <c r="L35" s="56"/>
      <c r="M35" s="16"/>
      <c r="N35" s="55"/>
      <c r="O35" s="56"/>
      <c r="P35" s="62">
        <f t="shared" si="2"/>
        <v>8</v>
      </c>
      <c r="Q35" s="55">
        <v>8</v>
      </c>
      <c r="R35" s="56"/>
      <c r="S35" s="16">
        <f t="shared" si="3"/>
        <v>5</v>
      </c>
      <c r="T35" s="55">
        <v>5</v>
      </c>
      <c r="U35" s="56"/>
    </row>
    <row r="36" spans="1:21" x14ac:dyDescent="0.2">
      <c r="A36" s="37">
        <v>2001</v>
      </c>
      <c r="B36" s="65">
        <f t="shared" si="4"/>
        <v>118</v>
      </c>
      <c r="C36" s="66">
        <f t="shared" si="0"/>
        <v>0</v>
      </c>
      <c r="D36" s="67"/>
      <c r="E36" s="67"/>
      <c r="F36" s="68">
        <v>0</v>
      </c>
      <c r="G36" s="69"/>
      <c r="H36" s="66">
        <f t="shared" si="1"/>
        <v>0</v>
      </c>
      <c r="I36" s="67"/>
      <c r="J36" s="67"/>
      <c r="K36" s="68"/>
      <c r="L36" s="69"/>
      <c r="M36" s="67"/>
      <c r="N36" s="68"/>
      <c r="O36" s="69"/>
      <c r="P36" s="86">
        <f t="shared" si="2"/>
        <v>0</v>
      </c>
      <c r="Q36" s="68"/>
      <c r="R36" s="69"/>
      <c r="S36" s="67">
        <f t="shared" si="3"/>
        <v>0</v>
      </c>
      <c r="T36" s="68"/>
      <c r="U36" s="69"/>
    </row>
    <row r="37" spans="1:21" x14ac:dyDescent="0.2">
      <c r="A37" s="37">
        <v>2001</v>
      </c>
      <c r="B37" s="53">
        <f t="shared" si="4"/>
        <v>119</v>
      </c>
      <c r="C37" s="54">
        <f t="shared" si="0"/>
        <v>14</v>
      </c>
      <c r="D37" s="16"/>
      <c r="E37" s="16"/>
      <c r="F37" s="55">
        <v>14</v>
      </c>
      <c r="G37" s="56"/>
      <c r="H37" s="54">
        <f t="shared" si="1"/>
        <v>0</v>
      </c>
      <c r="I37" s="16"/>
      <c r="J37" s="16"/>
      <c r="K37" s="55"/>
      <c r="L37" s="56"/>
      <c r="M37" s="16"/>
      <c r="N37" s="55"/>
      <c r="O37" s="56"/>
      <c r="P37" s="62">
        <f t="shared" si="2"/>
        <v>4</v>
      </c>
      <c r="Q37" s="55">
        <v>4</v>
      </c>
      <c r="R37" s="56"/>
      <c r="S37" s="16">
        <f t="shared" si="3"/>
        <v>1</v>
      </c>
      <c r="T37" s="55">
        <v>1</v>
      </c>
      <c r="U37" s="56"/>
    </row>
    <row r="38" spans="1:21" x14ac:dyDescent="0.2">
      <c r="A38" s="37">
        <v>2001</v>
      </c>
      <c r="B38" s="53">
        <f t="shared" si="4"/>
        <v>120</v>
      </c>
      <c r="C38" s="54">
        <f t="shared" si="0"/>
        <v>12</v>
      </c>
      <c r="D38" s="16"/>
      <c r="E38" s="16"/>
      <c r="F38" s="55">
        <v>12</v>
      </c>
      <c r="G38" s="56"/>
      <c r="H38" s="54">
        <f t="shared" si="1"/>
        <v>0</v>
      </c>
      <c r="I38" s="16"/>
      <c r="J38" s="16"/>
      <c r="K38" s="55"/>
      <c r="L38" s="56"/>
      <c r="M38" s="16"/>
      <c r="N38" s="55"/>
      <c r="O38" s="56"/>
      <c r="P38" s="62">
        <f t="shared" si="2"/>
        <v>1</v>
      </c>
      <c r="Q38" s="55">
        <v>1</v>
      </c>
      <c r="R38" s="56"/>
      <c r="S38" s="16">
        <f t="shared" si="3"/>
        <v>0</v>
      </c>
      <c r="T38" s="55">
        <v>0</v>
      </c>
      <c r="U38" s="56"/>
    </row>
    <row r="39" spans="1:21" ht="13.5" thickBot="1" x14ac:dyDescent="0.25">
      <c r="A39" s="37">
        <v>2001</v>
      </c>
      <c r="B39" s="53">
        <f t="shared" si="4"/>
        <v>121</v>
      </c>
      <c r="C39" s="71">
        <f t="shared" si="0"/>
        <v>14</v>
      </c>
      <c r="D39" s="61"/>
      <c r="E39" s="61"/>
      <c r="F39" s="59">
        <v>14</v>
      </c>
      <c r="G39" s="60"/>
      <c r="H39" s="71">
        <f t="shared" si="1"/>
        <v>0</v>
      </c>
      <c r="I39" s="61"/>
      <c r="J39" s="61"/>
      <c r="K39" s="59"/>
      <c r="L39" s="60"/>
      <c r="M39" s="61"/>
      <c r="N39" s="59"/>
      <c r="O39" s="60"/>
      <c r="P39" s="84">
        <f t="shared" si="2"/>
        <v>2</v>
      </c>
      <c r="Q39" s="59">
        <v>2</v>
      </c>
      <c r="R39" s="60"/>
      <c r="S39" s="16">
        <f t="shared" si="3"/>
        <v>1</v>
      </c>
      <c r="T39" s="59">
        <v>1</v>
      </c>
      <c r="U39" s="60"/>
    </row>
    <row r="40" spans="1:21" ht="13.5" thickTop="1" x14ac:dyDescent="0.2">
      <c r="A40" s="37">
        <v>2001</v>
      </c>
      <c r="B40" s="53">
        <v>122</v>
      </c>
      <c r="C40" s="16">
        <f t="shared" ref="C40:C70" si="5">SUM(F40:G40)</f>
        <v>4</v>
      </c>
      <c r="D40" s="16"/>
      <c r="E40" s="16"/>
      <c r="F40" s="54">
        <v>4</v>
      </c>
      <c r="G40" s="56"/>
      <c r="H40" s="16">
        <f t="shared" ref="H40:H70" si="6">SUM(K40:L40)</f>
        <v>0</v>
      </c>
      <c r="I40" s="16"/>
      <c r="J40" s="16"/>
      <c r="K40" s="55">
        <v>0</v>
      </c>
      <c r="L40" s="56"/>
      <c r="M40" s="16">
        <f t="shared" ref="M40:M70" si="7">N40+O40</f>
        <v>0</v>
      </c>
      <c r="N40" s="55"/>
      <c r="O40" s="56"/>
      <c r="P40" s="62">
        <f t="shared" ref="P40:P70" si="8">SUM(Q40:R40)</f>
        <v>6</v>
      </c>
      <c r="Q40" s="55">
        <v>6</v>
      </c>
      <c r="R40" s="56"/>
      <c r="S40" s="16">
        <f t="shared" ref="S40:S70" si="9">T40+U40</f>
        <v>3</v>
      </c>
      <c r="T40" s="55">
        <v>3</v>
      </c>
      <c r="U40" s="56"/>
    </row>
    <row r="41" spans="1:21" x14ac:dyDescent="0.2">
      <c r="A41" s="37">
        <v>2001</v>
      </c>
      <c r="B41" s="53">
        <f t="shared" ref="B41:B70" si="10">B40+1</f>
        <v>123</v>
      </c>
      <c r="C41" s="16">
        <f t="shared" si="5"/>
        <v>11</v>
      </c>
      <c r="D41" s="16"/>
      <c r="E41" s="16"/>
      <c r="F41" s="54">
        <v>11</v>
      </c>
      <c r="G41" s="56"/>
      <c r="H41" s="16">
        <f t="shared" si="6"/>
        <v>0</v>
      </c>
      <c r="I41" s="16"/>
      <c r="J41" s="16"/>
      <c r="K41" s="55">
        <v>0</v>
      </c>
      <c r="L41" s="56"/>
      <c r="M41" s="16">
        <f t="shared" si="7"/>
        <v>0</v>
      </c>
      <c r="N41" s="55"/>
      <c r="O41" s="56"/>
      <c r="P41" s="62">
        <f t="shared" si="8"/>
        <v>1</v>
      </c>
      <c r="Q41" s="55">
        <v>1</v>
      </c>
      <c r="R41" s="56"/>
      <c r="S41" s="16">
        <f t="shared" si="9"/>
        <v>1</v>
      </c>
      <c r="T41" s="55">
        <v>1</v>
      </c>
      <c r="U41" s="56"/>
    </row>
    <row r="42" spans="1:21" x14ac:dyDescent="0.2">
      <c r="A42" s="37">
        <v>2001</v>
      </c>
      <c r="B42" s="53">
        <f t="shared" si="10"/>
        <v>124</v>
      </c>
      <c r="C42" s="16">
        <f t="shared" si="5"/>
        <v>11</v>
      </c>
      <c r="D42" s="16"/>
      <c r="E42" s="16"/>
      <c r="F42" s="54">
        <v>11</v>
      </c>
      <c r="G42" s="56"/>
      <c r="H42" s="16">
        <f t="shared" si="6"/>
        <v>0</v>
      </c>
      <c r="I42" s="16"/>
      <c r="J42" s="16"/>
      <c r="K42" s="55">
        <v>0</v>
      </c>
      <c r="L42" s="56"/>
      <c r="M42" s="16">
        <f t="shared" si="7"/>
        <v>0</v>
      </c>
      <c r="N42" s="55"/>
      <c r="O42" s="56"/>
      <c r="P42" s="62">
        <f t="shared" si="8"/>
        <v>1</v>
      </c>
      <c r="Q42" s="55">
        <v>1</v>
      </c>
      <c r="R42" s="56"/>
      <c r="S42" s="16">
        <f t="shared" si="9"/>
        <v>0</v>
      </c>
      <c r="T42" s="55">
        <v>0</v>
      </c>
      <c r="U42" s="56"/>
    </row>
    <row r="43" spans="1:21" x14ac:dyDescent="0.2">
      <c r="A43" s="37">
        <v>2001</v>
      </c>
      <c r="B43" s="53">
        <f t="shared" si="10"/>
        <v>125</v>
      </c>
      <c r="C43" s="16">
        <f t="shared" si="5"/>
        <v>19</v>
      </c>
      <c r="D43" s="16"/>
      <c r="E43" s="16"/>
      <c r="F43" s="54">
        <v>19</v>
      </c>
      <c r="G43" s="56"/>
      <c r="H43" s="16">
        <f t="shared" si="6"/>
        <v>0</v>
      </c>
      <c r="I43" s="16"/>
      <c r="J43" s="16"/>
      <c r="K43" s="55">
        <v>0</v>
      </c>
      <c r="L43" s="56"/>
      <c r="M43" s="16">
        <f t="shared" si="7"/>
        <v>0</v>
      </c>
      <c r="N43" s="55"/>
      <c r="O43" s="56"/>
      <c r="P43" s="62">
        <f t="shared" si="8"/>
        <v>2</v>
      </c>
      <c r="Q43" s="55">
        <v>2</v>
      </c>
      <c r="R43" s="56"/>
      <c r="S43" s="16">
        <f t="shared" si="9"/>
        <v>2</v>
      </c>
      <c r="T43" s="55">
        <v>2</v>
      </c>
      <c r="U43" s="56"/>
    </row>
    <row r="44" spans="1:21" x14ac:dyDescent="0.2">
      <c r="A44" s="37">
        <v>2001</v>
      </c>
      <c r="B44" s="48">
        <f t="shared" si="10"/>
        <v>126</v>
      </c>
      <c r="C44" s="50">
        <f t="shared" si="5"/>
        <v>14</v>
      </c>
      <c r="D44" s="50"/>
      <c r="E44" s="50"/>
      <c r="F44" s="49">
        <v>14</v>
      </c>
      <c r="G44" s="52"/>
      <c r="H44" s="50">
        <f t="shared" si="6"/>
        <v>0</v>
      </c>
      <c r="I44" s="50"/>
      <c r="J44" s="50"/>
      <c r="K44" s="51">
        <v>0</v>
      </c>
      <c r="L44" s="52"/>
      <c r="M44" s="50">
        <f t="shared" si="7"/>
        <v>0</v>
      </c>
      <c r="N44" s="51"/>
      <c r="O44" s="52"/>
      <c r="P44" s="82">
        <f t="shared" si="8"/>
        <v>1</v>
      </c>
      <c r="Q44" s="51">
        <v>1</v>
      </c>
      <c r="R44" s="52"/>
      <c r="S44" s="50">
        <f t="shared" si="9"/>
        <v>0</v>
      </c>
      <c r="T44" s="51">
        <v>0</v>
      </c>
      <c r="U44" s="52"/>
    </row>
    <row r="45" spans="1:21" x14ac:dyDescent="0.2">
      <c r="A45" s="37">
        <v>2001</v>
      </c>
      <c r="B45" s="53">
        <f t="shared" si="10"/>
        <v>127</v>
      </c>
      <c r="C45" s="16">
        <f t="shared" si="5"/>
        <v>34</v>
      </c>
      <c r="D45" s="16"/>
      <c r="E45" s="16"/>
      <c r="F45" s="54">
        <v>34</v>
      </c>
      <c r="G45" s="56"/>
      <c r="H45" s="16">
        <f t="shared" si="6"/>
        <v>0</v>
      </c>
      <c r="I45" s="16"/>
      <c r="J45" s="16"/>
      <c r="K45" s="55">
        <v>0</v>
      </c>
      <c r="L45" s="56"/>
      <c r="M45" s="16">
        <f t="shared" si="7"/>
        <v>0</v>
      </c>
      <c r="N45" s="55"/>
      <c r="O45" s="56"/>
      <c r="P45" s="62">
        <f t="shared" si="8"/>
        <v>0</v>
      </c>
      <c r="Q45" s="55">
        <v>0</v>
      </c>
      <c r="R45" s="56"/>
      <c r="S45" s="16">
        <f t="shared" si="9"/>
        <v>0</v>
      </c>
      <c r="T45" s="55">
        <v>0</v>
      </c>
      <c r="U45" s="56"/>
    </row>
    <row r="46" spans="1:21" x14ac:dyDescent="0.2">
      <c r="A46" s="37">
        <v>2001</v>
      </c>
      <c r="B46" s="53">
        <f t="shared" si="10"/>
        <v>128</v>
      </c>
      <c r="C46" s="16">
        <f t="shared" si="5"/>
        <v>171</v>
      </c>
      <c r="D46" s="16"/>
      <c r="E46" s="16"/>
      <c r="F46" s="54">
        <v>171</v>
      </c>
      <c r="G46" s="56"/>
      <c r="H46" s="16">
        <f t="shared" si="6"/>
        <v>0</v>
      </c>
      <c r="I46" s="16"/>
      <c r="J46" s="16"/>
      <c r="K46" s="55">
        <v>0</v>
      </c>
      <c r="L46" s="56"/>
      <c r="M46" s="16">
        <f t="shared" si="7"/>
        <v>0</v>
      </c>
      <c r="N46" s="55"/>
      <c r="O46" s="56"/>
      <c r="P46" s="62">
        <f t="shared" si="8"/>
        <v>0</v>
      </c>
      <c r="Q46" s="55">
        <v>0</v>
      </c>
      <c r="R46" s="56"/>
      <c r="S46" s="16">
        <f t="shared" si="9"/>
        <v>1</v>
      </c>
      <c r="T46" s="55">
        <v>1</v>
      </c>
      <c r="U46" s="56"/>
    </row>
    <row r="47" spans="1:21" x14ac:dyDescent="0.2">
      <c r="A47" s="37">
        <v>2001</v>
      </c>
      <c r="B47" s="53">
        <f t="shared" si="10"/>
        <v>129</v>
      </c>
      <c r="C47" s="16">
        <f t="shared" si="5"/>
        <v>123</v>
      </c>
      <c r="D47" s="16"/>
      <c r="E47" s="16"/>
      <c r="F47" s="54">
        <v>123</v>
      </c>
      <c r="G47" s="56"/>
      <c r="H47" s="16">
        <f t="shared" si="6"/>
        <v>0</v>
      </c>
      <c r="I47" s="16"/>
      <c r="J47" s="16"/>
      <c r="K47" s="55">
        <v>0</v>
      </c>
      <c r="L47" s="56"/>
      <c r="M47" s="16">
        <f t="shared" si="7"/>
        <v>0</v>
      </c>
      <c r="N47" s="55"/>
      <c r="O47" s="56"/>
      <c r="P47" s="62">
        <f t="shared" si="8"/>
        <v>0</v>
      </c>
      <c r="Q47" s="55">
        <v>0</v>
      </c>
      <c r="R47" s="56"/>
      <c r="S47" s="16">
        <f t="shared" si="9"/>
        <v>1</v>
      </c>
      <c r="T47" s="55">
        <v>1</v>
      </c>
      <c r="U47" s="56"/>
    </row>
    <row r="48" spans="1:21" x14ac:dyDescent="0.2">
      <c r="A48" s="37">
        <v>2001</v>
      </c>
      <c r="B48" s="53">
        <f t="shared" si="10"/>
        <v>130</v>
      </c>
      <c r="C48" s="16">
        <f t="shared" si="5"/>
        <v>35</v>
      </c>
      <c r="D48" s="16"/>
      <c r="E48" s="16"/>
      <c r="F48" s="54">
        <v>35</v>
      </c>
      <c r="G48" s="56"/>
      <c r="H48" s="16">
        <f t="shared" si="6"/>
        <v>0</v>
      </c>
      <c r="I48" s="16"/>
      <c r="J48" s="16"/>
      <c r="K48" s="55">
        <v>0</v>
      </c>
      <c r="L48" s="56"/>
      <c r="M48" s="16">
        <f t="shared" si="7"/>
        <v>0</v>
      </c>
      <c r="N48" s="55"/>
      <c r="O48" s="56"/>
      <c r="P48" s="62">
        <f t="shared" si="8"/>
        <v>0</v>
      </c>
      <c r="Q48" s="55">
        <v>0</v>
      </c>
      <c r="R48" s="56"/>
      <c r="S48" s="16">
        <f t="shared" si="9"/>
        <v>0</v>
      </c>
      <c r="T48" s="55">
        <v>0</v>
      </c>
      <c r="U48" s="56"/>
    </row>
    <row r="49" spans="1:21" x14ac:dyDescent="0.2">
      <c r="A49" s="37">
        <v>2001</v>
      </c>
      <c r="B49" s="48">
        <f t="shared" si="10"/>
        <v>131</v>
      </c>
      <c r="C49" s="50">
        <f t="shared" si="5"/>
        <v>9</v>
      </c>
      <c r="D49" s="50"/>
      <c r="E49" s="50"/>
      <c r="F49" s="49">
        <v>9</v>
      </c>
      <c r="G49" s="52"/>
      <c r="H49" s="50">
        <f t="shared" si="6"/>
        <v>0</v>
      </c>
      <c r="I49" s="50"/>
      <c r="J49" s="50"/>
      <c r="K49" s="51">
        <v>0</v>
      </c>
      <c r="L49" s="52"/>
      <c r="M49" s="50">
        <f t="shared" si="7"/>
        <v>0</v>
      </c>
      <c r="N49" s="51"/>
      <c r="O49" s="52"/>
      <c r="P49" s="82">
        <f t="shared" si="8"/>
        <v>0</v>
      </c>
      <c r="Q49" s="51">
        <v>0</v>
      </c>
      <c r="R49" s="52"/>
      <c r="S49" s="50">
        <f t="shared" si="9"/>
        <v>0</v>
      </c>
      <c r="T49" s="51">
        <v>0</v>
      </c>
      <c r="U49" s="52"/>
    </row>
    <row r="50" spans="1:21" x14ac:dyDescent="0.2">
      <c r="A50" s="37">
        <v>2001</v>
      </c>
      <c r="B50" s="53">
        <f t="shared" si="10"/>
        <v>132</v>
      </c>
      <c r="C50" s="16">
        <f t="shared" si="5"/>
        <v>18</v>
      </c>
      <c r="D50" s="16"/>
      <c r="E50" s="16"/>
      <c r="F50" s="54">
        <v>18</v>
      </c>
      <c r="G50" s="56"/>
      <c r="H50" s="16">
        <f t="shared" si="6"/>
        <v>0</v>
      </c>
      <c r="I50" s="16"/>
      <c r="J50" s="16"/>
      <c r="K50" s="55">
        <v>0</v>
      </c>
      <c r="L50" s="56"/>
      <c r="M50" s="16">
        <f t="shared" si="7"/>
        <v>0</v>
      </c>
      <c r="N50" s="55"/>
      <c r="O50" s="56"/>
      <c r="P50" s="62">
        <f t="shared" si="8"/>
        <v>0</v>
      </c>
      <c r="Q50" s="55">
        <v>0</v>
      </c>
      <c r="R50" s="56"/>
      <c r="S50" s="16">
        <f t="shared" si="9"/>
        <v>0</v>
      </c>
      <c r="T50" s="55">
        <v>0</v>
      </c>
      <c r="U50" s="56"/>
    </row>
    <row r="51" spans="1:21" x14ac:dyDescent="0.2">
      <c r="A51" s="37">
        <v>2001</v>
      </c>
      <c r="B51" s="53">
        <f t="shared" si="10"/>
        <v>133</v>
      </c>
      <c r="C51" s="16">
        <f t="shared" si="5"/>
        <v>57</v>
      </c>
      <c r="D51" s="16"/>
      <c r="E51" s="16"/>
      <c r="F51" s="54">
        <v>57</v>
      </c>
      <c r="G51" s="56"/>
      <c r="H51" s="16">
        <f t="shared" si="6"/>
        <v>1</v>
      </c>
      <c r="I51" s="16"/>
      <c r="J51" s="16"/>
      <c r="K51" s="55">
        <v>1</v>
      </c>
      <c r="L51" s="56"/>
      <c r="M51" s="16">
        <f t="shared" si="7"/>
        <v>0</v>
      </c>
      <c r="N51" s="55"/>
      <c r="O51" s="56"/>
      <c r="P51" s="62">
        <f t="shared" si="8"/>
        <v>2</v>
      </c>
      <c r="Q51" s="55">
        <v>2</v>
      </c>
      <c r="R51" s="56"/>
      <c r="S51" s="16">
        <f t="shared" si="9"/>
        <v>2</v>
      </c>
      <c r="T51" s="55">
        <v>2</v>
      </c>
      <c r="U51" s="56"/>
    </row>
    <row r="52" spans="1:21" x14ac:dyDescent="0.2">
      <c r="A52" s="37">
        <v>2001</v>
      </c>
      <c r="B52" s="53">
        <f t="shared" si="10"/>
        <v>134</v>
      </c>
      <c r="C52" s="16">
        <f t="shared" si="5"/>
        <v>11</v>
      </c>
      <c r="D52" s="16"/>
      <c r="E52" s="16"/>
      <c r="F52" s="54">
        <v>11</v>
      </c>
      <c r="G52" s="56"/>
      <c r="H52" s="16">
        <f t="shared" si="6"/>
        <v>0</v>
      </c>
      <c r="I52" s="16"/>
      <c r="J52" s="16"/>
      <c r="K52" s="55">
        <v>0</v>
      </c>
      <c r="L52" s="56"/>
      <c r="M52" s="16">
        <f t="shared" si="7"/>
        <v>0</v>
      </c>
      <c r="N52" s="55"/>
      <c r="O52" s="56"/>
      <c r="P52" s="62">
        <f t="shared" si="8"/>
        <v>0</v>
      </c>
      <c r="Q52" s="55">
        <v>0</v>
      </c>
      <c r="R52" s="56"/>
      <c r="S52" s="16">
        <f t="shared" si="9"/>
        <v>0</v>
      </c>
      <c r="T52" s="55">
        <v>0</v>
      </c>
      <c r="U52" s="56"/>
    </row>
    <row r="53" spans="1:21" x14ac:dyDescent="0.2">
      <c r="A53" s="37">
        <v>2001</v>
      </c>
      <c r="B53" s="53">
        <f t="shared" si="10"/>
        <v>135</v>
      </c>
      <c r="C53" s="16">
        <f t="shared" si="5"/>
        <v>18</v>
      </c>
      <c r="D53" s="16"/>
      <c r="E53" s="16"/>
      <c r="F53" s="54">
        <v>18</v>
      </c>
      <c r="G53" s="56"/>
      <c r="H53" s="16">
        <f t="shared" si="6"/>
        <v>1</v>
      </c>
      <c r="I53" s="16"/>
      <c r="J53" s="16"/>
      <c r="K53" s="55">
        <v>1</v>
      </c>
      <c r="L53" s="56"/>
      <c r="M53" s="16">
        <f t="shared" si="7"/>
        <v>0</v>
      </c>
      <c r="N53" s="55"/>
      <c r="O53" s="56"/>
      <c r="P53" s="62">
        <f t="shared" si="8"/>
        <v>0</v>
      </c>
      <c r="Q53" s="55">
        <v>0</v>
      </c>
      <c r="R53" s="56"/>
      <c r="S53" s="16">
        <f t="shared" si="9"/>
        <v>0</v>
      </c>
      <c r="T53" s="55">
        <v>0</v>
      </c>
      <c r="U53" s="56"/>
    </row>
    <row r="54" spans="1:21" s="90" customFormat="1" x14ac:dyDescent="0.2">
      <c r="A54" s="37">
        <v>2001</v>
      </c>
      <c r="B54" s="118">
        <f t="shared" si="10"/>
        <v>136</v>
      </c>
      <c r="C54" s="119">
        <f t="shared" si="5"/>
        <v>45</v>
      </c>
      <c r="D54" s="119"/>
      <c r="E54" s="119"/>
      <c r="F54" s="120">
        <v>45</v>
      </c>
      <c r="G54" s="121"/>
      <c r="H54" s="119">
        <f t="shared" si="6"/>
        <v>3</v>
      </c>
      <c r="I54" s="119"/>
      <c r="J54" s="119"/>
      <c r="K54" s="122">
        <v>3</v>
      </c>
      <c r="L54" s="121"/>
      <c r="M54" s="119">
        <f t="shared" si="7"/>
        <v>0</v>
      </c>
      <c r="N54" s="122"/>
      <c r="O54" s="121"/>
      <c r="P54" s="123">
        <f t="shared" si="8"/>
        <v>0</v>
      </c>
      <c r="Q54" s="122">
        <v>0</v>
      </c>
      <c r="R54" s="121"/>
      <c r="S54" s="119">
        <f t="shared" si="9"/>
        <v>0</v>
      </c>
      <c r="T54" s="122">
        <v>0</v>
      </c>
      <c r="U54" s="121"/>
    </row>
    <row r="55" spans="1:21" x14ac:dyDescent="0.2">
      <c r="A55" s="37">
        <v>2001</v>
      </c>
      <c r="B55" s="53">
        <f t="shared" si="10"/>
        <v>137</v>
      </c>
      <c r="C55" s="16">
        <f t="shared" si="5"/>
        <v>4</v>
      </c>
      <c r="D55" s="16"/>
      <c r="E55" s="16"/>
      <c r="F55" s="54">
        <v>4</v>
      </c>
      <c r="G55" s="56"/>
      <c r="H55" s="16">
        <f t="shared" si="6"/>
        <v>0</v>
      </c>
      <c r="I55" s="16"/>
      <c r="J55" s="16"/>
      <c r="K55" s="55">
        <v>0</v>
      </c>
      <c r="L55" s="56"/>
      <c r="M55" s="16">
        <f t="shared" si="7"/>
        <v>0</v>
      </c>
      <c r="N55" s="55"/>
      <c r="O55" s="56"/>
      <c r="P55" s="62">
        <f t="shared" si="8"/>
        <v>0</v>
      </c>
      <c r="Q55" s="55">
        <v>0</v>
      </c>
      <c r="R55" s="56"/>
      <c r="S55" s="16">
        <f t="shared" si="9"/>
        <v>0</v>
      </c>
      <c r="T55" s="55">
        <v>0</v>
      </c>
      <c r="U55" s="56"/>
    </row>
    <row r="56" spans="1:21" x14ac:dyDescent="0.2">
      <c r="A56" s="37">
        <v>2001</v>
      </c>
      <c r="B56" s="53">
        <f t="shared" si="10"/>
        <v>138</v>
      </c>
      <c r="C56" s="16">
        <f t="shared" si="5"/>
        <v>16</v>
      </c>
      <c r="D56" s="16"/>
      <c r="E56" s="16"/>
      <c r="F56" s="54">
        <v>16</v>
      </c>
      <c r="G56" s="56"/>
      <c r="H56" s="16">
        <f t="shared" si="6"/>
        <v>0</v>
      </c>
      <c r="I56" s="16"/>
      <c r="J56" s="16"/>
      <c r="K56" s="55">
        <v>0</v>
      </c>
      <c r="L56" s="56"/>
      <c r="M56" s="16">
        <f t="shared" si="7"/>
        <v>0</v>
      </c>
      <c r="N56" s="55"/>
      <c r="O56" s="56"/>
      <c r="P56" s="62">
        <f t="shared" si="8"/>
        <v>1</v>
      </c>
      <c r="Q56" s="55">
        <v>1</v>
      </c>
      <c r="R56" s="56"/>
      <c r="S56" s="16">
        <f t="shared" si="9"/>
        <v>1</v>
      </c>
      <c r="T56" s="55">
        <v>1</v>
      </c>
      <c r="U56" s="56"/>
    </row>
    <row r="57" spans="1:21" x14ac:dyDescent="0.2">
      <c r="A57" s="37">
        <v>2001</v>
      </c>
      <c r="B57" s="53">
        <f t="shared" si="10"/>
        <v>139</v>
      </c>
      <c r="C57" s="16">
        <f t="shared" si="5"/>
        <v>6</v>
      </c>
      <c r="D57" s="16"/>
      <c r="E57" s="16"/>
      <c r="F57" s="54">
        <v>6</v>
      </c>
      <c r="G57" s="56"/>
      <c r="H57" s="16">
        <f t="shared" si="6"/>
        <v>0</v>
      </c>
      <c r="I57" s="16"/>
      <c r="J57" s="16"/>
      <c r="K57" s="55">
        <v>0</v>
      </c>
      <c r="L57" s="56"/>
      <c r="M57" s="16">
        <f t="shared" si="7"/>
        <v>0</v>
      </c>
      <c r="N57" s="55"/>
      <c r="O57" s="56"/>
      <c r="P57" s="62">
        <f t="shared" si="8"/>
        <v>1</v>
      </c>
      <c r="Q57" s="55">
        <v>1</v>
      </c>
      <c r="R57" s="56"/>
      <c r="S57" s="16">
        <f t="shared" si="9"/>
        <v>1</v>
      </c>
      <c r="T57" s="55">
        <v>1</v>
      </c>
      <c r="U57" s="56"/>
    </row>
    <row r="58" spans="1:21" x14ac:dyDescent="0.2">
      <c r="A58" s="37">
        <v>2001</v>
      </c>
      <c r="B58" s="53">
        <f t="shared" si="10"/>
        <v>140</v>
      </c>
      <c r="C58" s="16">
        <f t="shared" si="5"/>
        <v>18</v>
      </c>
      <c r="D58" s="16"/>
      <c r="E58" s="16"/>
      <c r="F58" s="54">
        <v>18</v>
      </c>
      <c r="G58" s="56"/>
      <c r="H58" s="16">
        <f t="shared" si="6"/>
        <v>0</v>
      </c>
      <c r="I58" s="16"/>
      <c r="J58" s="16"/>
      <c r="K58" s="55">
        <v>0</v>
      </c>
      <c r="L58" s="56"/>
      <c r="M58" s="16">
        <f t="shared" si="7"/>
        <v>0</v>
      </c>
      <c r="N58" s="55"/>
      <c r="O58" s="56"/>
      <c r="P58" s="62">
        <f t="shared" si="8"/>
        <v>0</v>
      </c>
      <c r="Q58" s="55">
        <v>0</v>
      </c>
      <c r="R58" s="56"/>
      <c r="S58" s="16">
        <f t="shared" si="9"/>
        <v>0</v>
      </c>
      <c r="T58" s="55">
        <v>0</v>
      </c>
      <c r="U58" s="56"/>
    </row>
    <row r="59" spans="1:21" x14ac:dyDescent="0.2">
      <c r="A59" s="37">
        <v>2001</v>
      </c>
      <c r="B59" s="48">
        <f t="shared" si="10"/>
        <v>141</v>
      </c>
      <c r="C59" s="50">
        <f t="shared" si="5"/>
        <v>21</v>
      </c>
      <c r="D59" s="50"/>
      <c r="E59" s="50"/>
      <c r="F59" s="49">
        <v>21</v>
      </c>
      <c r="G59" s="52"/>
      <c r="H59" s="50">
        <f t="shared" si="6"/>
        <v>1</v>
      </c>
      <c r="I59" s="50"/>
      <c r="J59" s="50"/>
      <c r="K59" s="51">
        <v>1</v>
      </c>
      <c r="L59" s="52"/>
      <c r="M59" s="50">
        <f t="shared" si="7"/>
        <v>0</v>
      </c>
      <c r="N59" s="51"/>
      <c r="O59" s="52"/>
      <c r="P59" s="82">
        <f t="shared" si="8"/>
        <v>0</v>
      </c>
      <c r="Q59" s="51">
        <v>0</v>
      </c>
      <c r="R59" s="52"/>
      <c r="S59" s="50">
        <f t="shared" si="9"/>
        <v>0</v>
      </c>
      <c r="T59" s="51">
        <v>0</v>
      </c>
      <c r="U59" s="52"/>
    </row>
    <row r="60" spans="1:21" x14ac:dyDescent="0.2">
      <c r="A60" s="37">
        <v>2001</v>
      </c>
      <c r="B60" s="53">
        <f t="shared" si="10"/>
        <v>142</v>
      </c>
      <c r="C60" s="16">
        <f t="shared" si="5"/>
        <v>34</v>
      </c>
      <c r="D60" s="16"/>
      <c r="E60" s="16"/>
      <c r="F60" s="54">
        <v>34</v>
      </c>
      <c r="G60" s="56"/>
      <c r="H60" s="16">
        <f t="shared" si="6"/>
        <v>2</v>
      </c>
      <c r="I60" s="16"/>
      <c r="J60" s="16"/>
      <c r="K60" s="55">
        <v>2</v>
      </c>
      <c r="L60" s="56"/>
      <c r="M60" s="16">
        <f t="shared" si="7"/>
        <v>0</v>
      </c>
      <c r="N60" s="55"/>
      <c r="O60" s="56"/>
      <c r="P60" s="62">
        <f t="shared" si="8"/>
        <v>2</v>
      </c>
      <c r="Q60" s="55">
        <v>2</v>
      </c>
      <c r="R60" s="56"/>
      <c r="S60" s="16">
        <f t="shared" si="9"/>
        <v>2</v>
      </c>
      <c r="T60" s="55">
        <v>2</v>
      </c>
      <c r="U60" s="56"/>
    </row>
    <row r="61" spans="1:21" x14ac:dyDescent="0.2">
      <c r="A61" s="37">
        <v>2001</v>
      </c>
      <c r="B61" s="53">
        <f t="shared" si="10"/>
        <v>143</v>
      </c>
      <c r="C61" s="16">
        <f t="shared" si="5"/>
        <v>71</v>
      </c>
      <c r="D61" s="16"/>
      <c r="E61" s="16"/>
      <c r="F61" s="54">
        <v>71</v>
      </c>
      <c r="G61" s="56"/>
      <c r="H61" s="16">
        <f t="shared" si="6"/>
        <v>1</v>
      </c>
      <c r="I61" s="16"/>
      <c r="J61" s="16"/>
      <c r="K61" s="55">
        <v>1</v>
      </c>
      <c r="L61" s="56"/>
      <c r="M61" s="16">
        <f t="shared" si="7"/>
        <v>0</v>
      </c>
      <c r="N61" s="55"/>
      <c r="O61" s="56"/>
      <c r="P61" s="62">
        <f t="shared" si="8"/>
        <v>0</v>
      </c>
      <c r="Q61" s="55">
        <v>0</v>
      </c>
      <c r="R61" s="56"/>
      <c r="S61" s="16">
        <f t="shared" si="9"/>
        <v>0</v>
      </c>
      <c r="T61" s="55">
        <v>0</v>
      </c>
      <c r="U61" s="56"/>
    </row>
    <row r="62" spans="1:21" x14ac:dyDescent="0.2">
      <c r="A62" s="37">
        <v>2001</v>
      </c>
      <c r="B62" s="53">
        <f t="shared" si="10"/>
        <v>144</v>
      </c>
      <c r="C62" s="16">
        <f t="shared" si="5"/>
        <v>13</v>
      </c>
      <c r="D62" s="16"/>
      <c r="E62" s="16"/>
      <c r="F62" s="54">
        <v>13</v>
      </c>
      <c r="G62" s="56"/>
      <c r="H62" s="16">
        <f t="shared" si="6"/>
        <v>1</v>
      </c>
      <c r="I62" s="16"/>
      <c r="J62" s="16"/>
      <c r="K62" s="55">
        <v>1</v>
      </c>
      <c r="L62" s="56"/>
      <c r="M62" s="16">
        <f t="shared" si="7"/>
        <v>0</v>
      </c>
      <c r="N62" s="55"/>
      <c r="O62" s="56"/>
      <c r="P62" s="62">
        <f t="shared" si="8"/>
        <v>0</v>
      </c>
      <c r="Q62" s="55">
        <v>0</v>
      </c>
      <c r="R62" s="56"/>
      <c r="S62" s="16">
        <f t="shared" si="9"/>
        <v>0</v>
      </c>
      <c r="T62" s="55">
        <v>0</v>
      </c>
      <c r="U62" s="56"/>
    </row>
    <row r="63" spans="1:21" x14ac:dyDescent="0.2">
      <c r="A63" s="37">
        <v>2001</v>
      </c>
      <c r="B63" s="53">
        <f t="shared" si="10"/>
        <v>145</v>
      </c>
      <c r="C63" s="16">
        <f t="shared" si="5"/>
        <v>25</v>
      </c>
      <c r="D63" s="16"/>
      <c r="E63" s="16"/>
      <c r="F63" s="54">
        <v>25</v>
      </c>
      <c r="G63" s="56"/>
      <c r="H63" s="16">
        <f t="shared" si="6"/>
        <v>2</v>
      </c>
      <c r="I63" s="16"/>
      <c r="J63" s="16"/>
      <c r="K63" s="55">
        <v>2</v>
      </c>
      <c r="L63" s="56"/>
      <c r="M63" s="16">
        <f t="shared" si="7"/>
        <v>0</v>
      </c>
      <c r="N63" s="55"/>
      <c r="O63" s="56"/>
      <c r="P63" s="62">
        <f t="shared" si="8"/>
        <v>0</v>
      </c>
      <c r="Q63" s="55">
        <v>0</v>
      </c>
      <c r="R63" s="56"/>
      <c r="S63" s="16">
        <f t="shared" si="9"/>
        <v>0</v>
      </c>
      <c r="T63" s="55">
        <v>0</v>
      </c>
      <c r="U63" s="56"/>
    </row>
    <row r="64" spans="1:21" x14ac:dyDescent="0.2">
      <c r="A64" s="37">
        <v>2001</v>
      </c>
      <c r="B64" s="48">
        <f t="shared" si="10"/>
        <v>146</v>
      </c>
      <c r="C64" s="50">
        <f t="shared" si="5"/>
        <v>29</v>
      </c>
      <c r="D64" s="50"/>
      <c r="E64" s="50"/>
      <c r="F64" s="49">
        <v>29</v>
      </c>
      <c r="G64" s="52"/>
      <c r="H64" s="50">
        <f t="shared" si="6"/>
        <v>0</v>
      </c>
      <c r="I64" s="50"/>
      <c r="J64" s="50"/>
      <c r="K64" s="51">
        <v>0</v>
      </c>
      <c r="L64" s="52"/>
      <c r="M64" s="50">
        <f t="shared" si="7"/>
        <v>0</v>
      </c>
      <c r="N64" s="51"/>
      <c r="O64" s="52"/>
      <c r="P64" s="82">
        <f t="shared" si="8"/>
        <v>2</v>
      </c>
      <c r="Q64" s="51">
        <v>2</v>
      </c>
      <c r="R64" s="52"/>
      <c r="S64" s="50">
        <f t="shared" si="9"/>
        <v>1</v>
      </c>
      <c r="T64" s="51">
        <v>1</v>
      </c>
      <c r="U64" s="52"/>
    </row>
    <row r="65" spans="1:21" x14ac:dyDescent="0.2">
      <c r="A65" s="37">
        <v>2001</v>
      </c>
      <c r="B65" s="53">
        <f t="shared" si="10"/>
        <v>147</v>
      </c>
      <c r="C65" s="16">
        <f t="shared" si="5"/>
        <v>24</v>
      </c>
      <c r="D65" s="16"/>
      <c r="E65" s="16"/>
      <c r="F65" s="54">
        <v>24</v>
      </c>
      <c r="G65" s="56"/>
      <c r="H65" s="16">
        <f t="shared" si="6"/>
        <v>-1</v>
      </c>
      <c r="I65" s="16"/>
      <c r="J65" s="16"/>
      <c r="K65" s="55">
        <v>-1</v>
      </c>
      <c r="L65" s="56"/>
      <c r="M65" s="16">
        <f t="shared" si="7"/>
        <v>0</v>
      </c>
      <c r="N65" s="55"/>
      <c r="O65" s="56"/>
      <c r="P65" s="62">
        <f t="shared" si="8"/>
        <v>0</v>
      </c>
      <c r="Q65" s="55">
        <v>0</v>
      </c>
      <c r="R65" s="56"/>
      <c r="S65" s="16">
        <f t="shared" si="9"/>
        <v>0</v>
      </c>
      <c r="T65" s="55">
        <v>0</v>
      </c>
      <c r="U65" s="56"/>
    </row>
    <row r="66" spans="1:21" x14ac:dyDescent="0.2">
      <c r="A66" s="37">
        <v>2001</v>
      </c>
      <c r="B66" s="53">
        <f t="shared" si="10"/>
        <v>148</v>
      </c>
      <c r="C66" s="16">
        <f t="shared" si="5"/>
        <v>48</v>
      </c>
      <c r="D66" s="16"/>
      <c r="E66" s="16"/>
      <c r="F66" s="54">
        <v>48</v>
      </c>
      <c r="G66" s="56"/>
      <c r="H66" s="16">
        <f t="shared" si="6"/>
        <v>0</v>
      </c>
      <c r="I66" s="16"/>
      <c r="J66" s="16"/>
      <c r="K66" s="55">
        <v>0</v>
      </c>
      <c r="L66" s="56"/>
      <c r="M66" s="16">
        <f t="shared" si="7"/>
        <v>0</v>
      </c>
      <c r="N66" s="55"/>
      <c r="O66" s="56"/>
      <c r="P66" s="54">
        <f t="shared" si="8"/>
        <v>1</v>
      </c>
      <c r="Q66" s="55">
        <v>1</v>
      </c>
      <c r="R66" s="56"/>
      <c r="S66" s="37">
        <f t="shared" si="9"/>
        <v>0</v>
      </c>
      <c r="T66" s="55">
        <v>0</v>
      </c>
      <c r="U66" s="56"/>
    </row>
    <row r="67" spans="1:21" x14ac:dyDescent="0.2">
      <c r="A67" s="37">
        <v>2001</v>
      </c>
      <c r="B67" s="53">
        <f t="shared" si="10"/>
        <v>149</v>
      </c>
      <c r="C67" s="16">
        <f t="shared" si="5"/>
        <v>10</v>
      </c>
      <c r="D67" s="16"/>
      <c r="E67" s="16"/>
      <c r="F67" s="54">
        <v>10</v>
      </c>
      <c r="G67" s="56"/>
      <c r="H67" s="16">
        <f t="shared" si="6"/>
        <v>0</v>
      </c>
      <c r="I67" s="16"/>
      <c r="J67" s="16"/>
      <c r="K67" s="55">
        <v>0</v>
      </c>
      <c r="L67" s="56"/>
      <c r="M67" s="16">
        <f t="shared" si="7"/>
        <v>0</v>
      </c>
      <c r="N67" s="55"/>
      <c r="O67" s="56"/>
      <c r="P67" s="54">
        <f t="shared" si="8"/>
        <v>2</v>
      </c>
      <c r="Q67" s="55">
        <v>2</v>
      </c>
      <c r="R67" s="56"/>
      <c r="S67" s="37">
        <f t="shared" si="9"/>
        <v>2</v>
      </c>
      <c r="T67" s="55">
        <v>2</v>
      </c>
      <c r="U67" s="56"/>
    </row>
    <row r="68" spans="1:21" x14ac:dyDescent="0.2">
      <c r="A68" s="37">
        <v>2001</v>
      </c>
      <c r="B68" s="53">
        <f t="shared" si="10"/>
        <v>150</v>
      </c>
      <c r="C68" s="16">
        <f t="shared" si="5"/>
        <v>24</v>
      </c>
      <c r="D68" s="16"/>
      <c r="E68" s="16"/>
      <c r="F68" s="54">
        <v>24</v>
      </c>
      <c r="G68" s="56"/>
      <c r="H68" s="16">
        <f t="shared" si="6"/>
        <v>1</v>
      </c>
      <c r="I68" s="16"/>
      <c r="J68" s="16"/>
      <c r="K68" s="55">
        <v>1</v>
      </c>
      <c r="L68" s="56"/>
      <c r="M68" s="16">
        <f t="shared" si="7"/>
        <v>0</v>
      </c>
      <c r="N68" s="55"/>
      <c r="O68" s="56"/>
      <c r="P68" s="54">
        <f t="shared" si="8"/>
        <v>0</v>
      </c>
      <c r="Q68" s="55">
        <v>0</v>
      </c>
      <c r="R68" s="56"/>
      <c r="S68" s="37">
        <f t="shared" si="9"/>
        <v>0</v>
      </c>
      <c r="T68" s="55">
        <v>0</v>
      </c>
      <c r="U68" s="56"/>
    </row>
    <row r="69" spans="1:21" x14ac:dyDescent="0.2">
      <c r="A69" s="37">
        <v>2001</v>
      </c>
      <c r="B69" s="53">
        <f t="shared" si="10"/>
        <v>151</v>
      </c>
      <c r="C69" s="16">
        <f t="shared" si="5"/>
        <v>82</v>
      </c>
      <c r="D69" s="16"/>
      <c r="E69" s="16"/>
      <c r="F69" s="54">
        <v>82</v>
      </c>
      <c r="G69" s="56"/>
      <c r="H69" s="16">
        <f t="shared" si="6"/>
        <v>0</v>
      </c>
      <c r="I69" s="16"/>
      <c r="J69" s="16"/>
      <c r="K69" s="55">
        <v>0</v>
      </c>
      <c r="L69" s="56"/>
      <c r="M69" s="16">
        <f t="shared" si="7"/>
        <v>0</v>
      </c>
      <c r="N69" s="55"/>
      <c r="O69" s="56"/>
      <c r="P69" s="54">
        <f t="shared" si="8"/>
        <v>0</v>
      </c>
      <c r="Q69" s="55">
        <v>0</v>
      </c>
      <c r="R69" s="56"/>
      <c r="S69" s="37">
        <f t="shared" si="9"/>
        <v>0</v>
      </c>
      <c r="T69" s="55">
        <v>0</v>
      </c>
      <c r="U69" s="56"/>
    </row>
    <row r="70" spans="1:21" ht="13.5" thickBot="1" x14ac:dyDescent="0.25">
      <c r="A70" s="37">
        <v>2001</v>
      </c>
      <c r="B70" s="53">
        <f t="shared" si="10"/>
        <v>152</v>
      </c>
      <c r="C70" s="61">
        <f t="shared" si="5"/>
        <v>13</v>
      </c>
      <c r="D70" s="61"/>
      <c r="E70" s="61"/>
      <c r="F70" s="71">
        <v>13</v>
      </c>
      <c r="G70" s="60"/>
      <c r="H70" s="61">
        <f t="shared" si="6"/>
        <v>0</v>
      </c>
      <c r="I70" s="61"/>
      <c r="J70" s="61"/>
      <c r="K70" s="59">
        <v>0</v>
      </c>
      <c r="L70" s="60"/>
      <c r="M70" s="61">
        <f t="shared" si="7"/>
        <v>0</v>
      </c>
      <c r="N70" s="59"/>
      <c r="O70" s="60"/>
      <c r="P70" s="71">
        <f t="shared" si="8"/>
        <v>0</v>
      </c>
      <c r="Q70" s="59">
        <v>0</v>
      </c>
      <c r="R70" s="60"/>
      <c r="S70" s="85">
        <f t="shared" si="9"/>
        <v>0</v>
      </c>
      <c r="T70" s="59">
        <v>0</v>
      </c>
      <c r="U70" s="60"/>
    </row>
    <row r="71" spans="1:21" ht="13.5" thickTop="1" x14ac:dyDescent="0.2">
      <c r="A71" s="37">
        <v>2001</v>
      </c>
      <c r="B71" s="53">
        <v>153</v>
      </c>
      <c r="C71" s="54">
        <f t="shared" ref="C71:C86" si="11">F71+G71</f>
        <v>47</v>
      </c>
      <c r="D71" s="16"/>
      <c r="E71" s="16"/>
      <c r="F71" s="55">
        <v>47</v>
      </c>
      <c r="G71" s="56"/>
      <c r="H71" s="54">
        <f t="shared" ref="H71:H86" si="12">K71+L71</f>
        <v>2</v>
      </c>
      <c r="I71" s="16"/>
      <c r="J71" s="16"/>
      <c r="K71" s="55">
        <v>2</v>
      </c>
      <c r="L71" s="56"/>
      <c r="M71" s="62">
        <f t="shared" ref="M71:M100" si="13">N71+O71</f>
        <v>0</v>
      </c>
      <c r="N71" s="55">
        <v>0</v>
      </c>
      <c r="O71" s="56"/>
      <c r="P71" s="62">
        <f t="shared" ref="P71:P100" si="14">Q71+R71</f>
        <v>0</v>
      </c>
      <c r="Q71" s="55">
        <v>0</v>
      </c>
      <c r="R71" s="56"/>
      <c r="S71" s="16">
        <f t="shared" ref="S71:S100" si="15">SUM(T71:U71)</f>
        <v>0</v>
      </c>
      <c r="T71" s="55">
        <v>0</v>
      </c>
      <c r="U71" s="56"/>
    </row>
    <row r="72" spans="1:21" x14ac:dyDescent="0.2">
      <c r="A72" s="37">
        <v>2001</v>
      </c>
      <c r="B72" s="53">
        <f t="shared" ref="B72:B100" si="16">B71+1</f>
        <v>154</v>
      </c>
      <c r="C72" s="54">
        <f t="shared" si="11"/>
        <v>336</v>
      </c>
      <c r="D72" s="16"/>
      <c r="E72" s="16"/>
      <c r="F72" s="55">
        <v>336</v>
      </c>
      <c r="G72" s="56"/>
      <c r="H72" s="54">
        <f t="shared" si="12"/>
        <v>2</v>
      </c>
      <c r="I72" s="16"/>
      <c r="J72" s="16"/>
      <c r="K72" s="55">
        <v>2</v>
      </c>
      <c r="L72" s="56"/>
      <c r="M72" s="62">
        <f t="shared" si="13"/>
        <v>0</v>
      </c>
      <c r="N72" s="55">
        <v>0</v>
      </c>
      <c r="O72" s="56"/>
      <c r="P72" s="62">
        <f t="shared" si="14"/>
        <v>0</v>
      </c>
      <c r="Q72" s="55">
        <v>0</v>
      </c>
      <c r="R72" s="56"/>
      <c r="S72" s="16">
        <f t="shared" si="15"/>
        <v>-1</v>
      </c>
      <c r="T72" s="55">
        <v>-1</v>
      </c>
      <c r="U72" s="56"/>
    </row>
    <row r="73" spans="1:21" x14ac:dyDescent="0.2">
      <c r="A73" s="37">
        <v>2001</v>
      </c>
      <c r="B73" s="53">
        <f t="shared" si="16"/>
        <v>155</v>
      </c>
      <c r="C73" s="54">
        <f t="shared" si="11"/>
        <v>63</v>
      </c>
      <c r="D73" s="16"/>
      <c r="E73" s="16"/>
      <c r="F73" s="55">
        <v>63</v>
      </c>
      <c r="G73" s="56"/>
      <c r="H73" s="54">
        <f t="shared" si="12"/>
        <v>1</v>
      </c>
      <c r="I73" s="16"/>
      <c r="J73" s="16"/>
      <c r="K73" s="55">
        <v>1</v>
      </c>
      <c r="L73" s="56"/>
      <c r="M73" s="62">
        <f t="shared" si="13"/>
        <v>0</v>
      </c>
      <c r="N73" s="55">
        <v>0</v>
      </c>
      <c r="O73" s="56"/>
      <c r="P73" s="62">
        <f t="shared" si="14"/>
        <v>3</v>
      </c>
      <c r="Q73" s="55">
        <v>3</v>
      </c>
      <c r="R73" s="56"/>
      <c r="S73" s="16">
        <f t="shared" si="15"/>
        <v>0</v>
      </c>
      <c r="T73" s="55">
        <v>0</v>
      </c>
      <c r="U73" s="56"/>
    </row>
    <row r="74" spans="1:21" x14ac:dyDescent="0.2">
      <c r="A74" s="37">
        <v>2001</v>
      </c>
      <c r="B74" s="53">
        <f t="shared" si="16"/>
        <v>156</v>
      </c>
      <c r="C74" s="54">
        <f t="shared" si="11"/>
        <v>26</v>
      </c>
      <c r="D74" s="16"/>
      <c r="E74" s="16"/>
      <c r="F74" s="55">
        <v>26</v>
      </c>
      <c r="G74" s="56"/>
      <c r="H74" s="54">
        <f t="shared" si="12"/>
        <v>1</v>
      </c>
      <c r="I74" s="16"/>
      <c r="J74" s="16"/>
      <c r="K74" s="55">
        <v>1</v>
      </c>
      <c r="L74" s="56"/>
      <c r="M74" s="62">
        <f t="shared" si="13"/>
        <v>0</v>
      </c>
      <c r="N74" s="55">
        <v>0</v>
      </c>
      <c r="O74" s="56"/>
      <c r="P74" s="62">
        <f t="shared" si="14"/>
        <v>1</v>
      </c>
      <c r="Q74" s="55">
        <v>1</v>
      </c>
      <c r="R74" s="56"/>
      <c r="S74" s="16">
        <f t="shared" si="15"/>
        <v>0</v>
      </c>
      <c r="T74" s="55">
        <v>0</v>
      </c>
      <c r="U74" s="56"/>
    </row>
    <row r="75" spans="1:21" x14ac:dyDescent="0.2">
      <c r="A75" s="37">
        <v>2001</v>
      </c>
      <c r="B75" s="48">
        <f t="shared" si="16"/>
        <v>157</v>
      </c>
      <c r="C75" s="49">
        <f t="shared" si="11"/>
        <v>113</v>
      </c>
      <c r="D75" s="50"/>
      <c r="E75" s="50"/>
      <c r="F75" s="51">
        <v>113</v>
      </c>
      <c r="G75" s="52"/>
      <c r="H75" s="49">
        <f t="shared" si="12"/>
        <v>1</v>
      </c>
      <c r="I75" s="50"/>
      <c r="J75" s="50"/>
      <c r="K75" s="51">
        <v>1</v>
      </c>
      <c r="L75" s="52"/>
      <c r="M75" s="82">
        <f t="shared" si="13"/>
        <v>0</v>
      </c>
      <c r="N75" s="51">
        <v>0</v>
      </c>
      <c r="O75" s="52"/>
      <c r="P75" s="82">
        <f t="shared" si="14"/>
        <v>2</v>
      </c>
      <c r="Q75" s="51">
        <v>2</v>
      </c>
      <c r="R75" s="52"/>
      <c r="S75" s="50">
        <f t="shared" si="15"/>
        <v>0</v>
      </c>
      <c r="T75" s="51">
        <v>0</v>
      </c>
      <c r="U75" s="52"/>
    </row>
    <row r="76" spans="1:21" x14ac:dyDescent="0.2">
      <c r="A76" s="37">
        <v>2001</v>
      </c>
      <c r="B76" s="53">
        <f t="shared" si="16"/>
        <v>158</v>
      </c>
      <c r="C76" s="54">
        <f t="shared" si="11"/>
        <v>19</v>
      </c>
      <c r="D76" s="16"/>
      <c r="E76" s="16"/>
      <c r="F76" s="55">
        <v>19</v>
      </c>
      <c r="G76" s="56"/>
      <c r="H76" s="54">
        <f t="shared" si="12"/>
        <v>1</v>
      </c>
      <c r="I76" s="16"/>
      <c r="J76" s="16"/>
      <c r="K76" s="55">
        <v>1</v>
      </c>
      <c r="L76" s="56"/>
      <c r="M76" s="62">
        <f t="shared" si="13"/>
        <v>0</v>
      </c>
      <c r="N76" s="55">
        <v>0</v>
      </c>
      <c r="O76" s="56"/>
      <c r="P76" s="62">
        <f t="shared" si="14"/>
        <v>3</v>
      </c>
      <c r="Q76" s="55">
        <v>3</v>
      </c>
      <c r="R76" s="56"/>
      <c r="S76" s="16">
        <f t="shared" si="15"/>
        <v>0</v>
      </c>
      <c r="T76" s="55">
        <v>0</v>
      </c>
      <c r="U76" s="56"/>
    </row>
    <row r="77" spans="1:21" x14ac:dyDescent="0.2">
      <c r="A77" s="37">
        <v>2001</v>
      </c>
      <c r="B77" s="53">
        <f t="shared" si="16"/>
        <v>159</v>
      </c>
      <c r="C77" s="54">
        <f t="shared" si="11"/>
        <v>11</v>
      </c>
      <c r="D77" s="16"/>
      <c r="E77" s="16"/>
      <c r="F77" s="55">
        <v>11</v>
      </c>
      <c r="G77" s="56"/>
      <c r="H77" s="54">
        <f t="shared" si="12"/>
        <v>0</v>
      </c>
      <c r="I77" s="16"/>
      <c r="J77" s="16"/>
      <c r="K77" s="55">
        <v>0</v>
      </c>
      <c r="L77" s="56"/>
      <c r="M77" s="62">
        <f t="shared" si="13"/>
        <v>0</v>
      </c>
      <c r="N77" s="55">
        <v>0</v>
      </c>
      <c r="O77" s="56"/>
      <c r="P77" s="62">
        <f t="shared" si="14"/>
        <v>2</v>
      </c>
      <c r="Q77" s="55">
        <v>2</v>
      </c>
      <c r="R77" s="56"/>
      <c r="S77" s="16">
        <f t="shared" si="15"/>
        <v>1</v>
      </c>
      <c r="T77" s="55">
        <v>1</v>
      </c>
      <c r="U77" s="56"/>
    </row>
    <row r="78" spans="1:21" x14ac:dyDescent="0.2">
      <c r="A78" s="37">
        <v>2001</v>
      </c>
      <c r="B78" s="53">
        <f t="shared" si="16"/>
        <v>160</v>
      </c>
      <c r="C78" s="54">
        <f t="shared" si="11"/>
        <v>-6</v>
      </c>
      <c r="D78" s="16"/>
      <c r="E78" s="16"/>
      <c r="F78" s="55">
        <v>-6</v>
      </c>
      <c r="G78" s="56"/>
      <c r="H78" s="54">
        <f t="shared" si="12"/>
        <v>0</v>
      </c>
      <c r="I78" s="16"/>
      <c r="J78" s="16"/>
      <c r="K78" s="55">
        <v>0</v>
      </c>
      <c r="L78" s="56"/>
      <c r="M78" s="62">
        <f t="shared" si="13"/>
        <v>0</v>
      </c>
      <c r="N78" s="55">
        <v>0</v>
      </c>
      <c r="O78" s="56"/>
      <c r="P78" s="62">
        <f t="shared" si="14"/>
        <v>2</v>
      </c>
      <c r="Q78" s="55">
        <v>2</v>
      </c>
      <c r="R78" s="56"/>
      <c r="S78" s="16">
        <f t="shared" si="15"/>
        <v>1</v>
      </c>
      <c r="T78" s="55">
        <v>1</v>
      </c>
      <c r="U78" s="56"/>
    </row>
    <row r="79" spans="1:21" x14ac:dyDescent="0.2">
      <c r="A79" s="37">
        <v>2001</v>
      </c>
      <c r="B79" s="53">
        <f t="shared" si="16"/>
        <v>161</v>
      </c>
      <c r="C79" s="54">
        <f t="shared" si="11"/>
        <v>11</v>
      </c>
      <c r="D79" s="16"/>
      <c r="E79" s="16"/>
      <c r="F79" s="55">
        <v>11</v>
      </c>
      <c r="G79" s="56"/>
      <c r="H79" s="54">
        <f t="shared" si="12"/>
        <v>0</v>
      </c>
      <c r="I79" s="16"/>
      <c r="J79" s="16"/>
      <c r="K79" s="55">
        <v>0</v>
      </c>
      <c r="L79" s="56"/>
      <c r="M79" s="62">
        <f t="shared" si="13"/>
        <v>0</v>
      </c>
      <c r="N79" s="55">
        <v>0</v>
      </c>
      <c r="O79" s="56"/>
      <c r="P79" s="62">
        <f t="shared" si="14"/>
        <v>0</v>
      </c>
      <c r="Q79" s="55">
        <v>0</v>
      </c>
      <c r="R79" s="56"/>
      <c r="S79" s="16">
        <f t="shared" si="15"/>
        <v>0</v>
      </c>
      <c r="T79" s="55">
        <v>0</v>
      </c>
      <c r="U79" s="56"/>
    </row>
    <row r="80" spans="1:21" x14ac:dyDescent="0.2">
      <c r="A80" s="37">
        <v>2001</v>
      </c>
      <c r="B80" s="48">
        <f t="shared" si="16"/>
        <v>162</v>
      </c>
      <c r="C80" s="49">
        <f t="shared" si="11"/>
        <v>51</v>
      </c>
      <c r="D80" s="50"/>
      <c r="E80" s="50"/>
      <c r="F80" s="51">
        <v>51</v>
      </c>
      <c r="G80" s="52"/>
      <c r="H80" s="49">
        <f t="shared" si="12"/>
        <v>1</v>
      </c>
      <c r="I80" s="50"/>
      <c r="J80" s="50"/>
      <c r="K80" s="51">
        <v>1</v>
      </c>
      <c r="L80" s="52"/>
      <c r="M80" s="82">
        <f t="shared" si="13"/>
        <v>0</v>
      </c>
      <c r="N80" s="51">
        <v>0</v>
      </c>
      <c r="O80" s="52"/>
      <c r="P80" s="82">
        <f t="shared" si="14"/>
        <v>1</v>
      </c>
      <c r="Q80" s="51">
        <v>1</v>
      </c>
      <c r="R80" s="52"/>
      <c r="S80" s="50">
        <f t="shared" si="15"/>
        <v>1</v>
      </c>
      <c r="T80" s="51">
        <v>1</v>
      </c>
      <c r="U80" s="52"/>
    </row>
    <row r="81" spans="1:21" x14ac:dyDescent="0.2">
      <c r="A81" s="37">
        <v>2001</v>
      </c>
      <c r="B81" s="53">
        <f t="shared" si="16"/>
        <v>163</v>
      </c>
      <c r="C81" s="54">
        <f t="shared" si="11"/>
        <v>31</v>
      </c>
      <c r="D81" s="16"/>
      <c r="E81" s="16"/>
      <c r="F81" s="55">
        <v>31</v>
      </c>
      <c r="G81" s="56"/>
      <c r="H81" s="54">
        <f t="shared" si="12"/>
        <v>0</v>
      </c>
      <c r="I81" s="16"/>
      <c r="J81" s="16"/>
      <c r="K81" s="55">
        <v>0</v>
      </c>
      <c r="L81" s="56"/>
      <c r="M81" s="62">
        <f t="shared" si="13"/>
        <v>0</v>
      </c>
      <c r="N81" s="55">
        <v>0</v>
      </c>
      <c r="O81" s="56"/>
      <c r="P81" s="62">
        <f t="shared" si="14"/>
        <v>1</v>
      </c>
      <c r="Q81" s="55">
        <v>1</v>
      </c>
      <c r="R81" s="56"/>
      <c r="S81" s="16">
        <f t="shared" si="15"/>
        <v>0</v>
      </c>
      <c r="T81" s="55">
        <v>0</v>
      </c>
      <c r="U81" s="56"/>
    </row>
    <row r="82" spans="1:21" x14ac:dyDescent="0.2">
      <c r="A82" s="37">
        <v>2001</v>
      </c>
      <c r="B82" s="53">
        <f t="shared" si="16"/>
        <v>164</v>
      </c>
      <c r="C82" s="54">
        <f t="shared" si="11"/>
        <v>64</v>
      </c>
      <c r="D82" s="16"/>
      <c r="E82" s="16"/>
      <c r="F82" s="55">
        <v>64</v>
      </c>
      <c r="G82" s="56"/>
      <c r="H82" s="54">
        <f t="shared" si="12"/>
        <v>1</v>
      </c>
      <c r="I82" s="16"/>
      <c r="J82" s="16"/>
      <c r="K82" s="55">
        <v>1</v>
      </c>
      <c r="L82" s="56"/>
      <c r="M82" s="62">
        <f t="shared" si="13"/>
        <v>0</v>
      </c>
      <c r="N82" s="55">
        <v>0</v>
      </c>
      <c r="O82" s="56"/>
      <c r="P82" s="62">
        <f t="shared" si="14"/>
        <v>-1</v>
      </c>
      <c r="Q82" s="55">
        <v>-1</v>
      </c>
      <c r="R82" s="56"/>
      <c r="S82" s="16">
        <f t="shared" si="15"/>
        <v>0</v>
      </c>
      <c r="T82" s="55">
        <v>0</v>
      </c>
      <c r="U82" s="56"/>
    </row>
    <row r="83" spans="1:21" x14ac:dyDescent="0.2">
      <c r="A83" s="37">
        <v>2001</v>
      </c>
      <c r="B83" s="53">
        <f t="shared" si="16"/>
        <v>165</v>
      </c>
      <c r="C83" s="54">
        <f t="shared" si="11"/>
        <v>35</v>
      </c>
      <c r="D83" s="16"/>
      <c r="E83" s="16"/>
      <c r="F83" s="55">
        <v>35</v>
      </c>
      <c r="G83" s="56"/>
      <c r="H83" s="54">
        <f t="shared" si="12"/>
        <v>2</v>
      </c>
      <c r="I83" s="16"/>
      <c r="J83" s="16"/>
      <c r="K83" s="55">
        <v>2</v>
      </c>
      <c r="L83" s="56"/>
      <c r="M83" s="62">
        <f t="shared" si="13"/>
        <v>0</v>
      </c>
      <c r="N83" s="55">
        <v>0</v>
      </c>
      <c r="O83" s="56"/>
      <c r="P83" s="62">
        <f t="shared" si="14"/>
        <v>1</v>
      </c>
      <c r="Q83" s="55">
        <v>1</v>
      </c>
      <c r="R83" s="56"/>
      <c r="S83" s="16">
        <f t="shared" si="15"/>
        <v>0</v>
      </c>
      <c r="T83" s="55">
        <v>0</v>
      </c>
      <c r="U83" s="56"/>
    </row>
    <row r="84" spans="1:21" s="90" customFormat="1" x14ac:dyDescent="0.2">
      <c r="A84" s="37">
        <v>2001</v>
      </c>
      <c r="B84" s="87">
        <f t="shared" si="16"/>
        <v>166</v>
      </c>
      <c r="C84" s="88">
        <f t="shared" si="11"/>
        <v>3</v>
      </c>
      <c r="D84" s="89"/>
      <c r="E84" s="89"/>
      <c r="F84" s="91">
        <v>3</v>
      </c>
      <c r="G84" s="92"/>
      <c r="H84" s="88">
        <f t="shared" si="12"/>
        <v>0</v>
      </c>
      <c r="I84" s="89"/>
      <c r="J84" s="89"/>
      <c r="K84" s="91">
        <v>0</v>
      </c>
      <c r="L84" s="92"/>
      <c r="M84" s="93">
        <f t="shared" si="13"/>
        <v>0</v>
      </c>
      <c r="N84" s="91">
        <v>0</v>
      </c>
      <c r="O84" s="92"/>
      <c r="P84" s="93">
        <f t="shared" si="14"/>
        <v>0</v>
      </c>
      <c r="Q84" s="91">
        <v>0</v>
      </c>
      <c r="R84" s="92"/>
      <c r="S84" s="89">
        <f t="shared" si="15"/>
        <v>0</v>
      </c>
      <c r="T84" s="91">
        <v>0</v>
      </c>
      <c r="U84" s="92"/>
    </row>
    <row r="85" spans="1:21" x14ac:dyDescent="0.2">
      <c r="A85" s="37">
        <v>2001</v>
      </c>
      <c r="B85" s="48">
        <f t="shared" si="16"/>
        <v>167</v>
      </c>
      <c r="C85" s="49">
        <f t="shared" si="11"/>
        <v>15</v>
      </c>
      <c r="D85" s="50"/>
      <c r="E85" s="50"/>
      <c r="F85" s="51">
        <v>15</v>
      </c>
      <c r="G85" s="52"/>
      <c r="H85" s="49">
        <f t="shared" si="12"/>
        <v>1</v>
      </c>
      <c r="I85" s="50"/>
      <c r="J85" s="50"/>
      <c r="K85" s="51">
        <v>1</v>
      </c>
      <c r="L85" s="52"/>
      <c r="M85" s="82">
        <f t="shared" si="13"/>
        <v>0</v>
      </c>
      <c r="N85" s="51">
        <v>0</v>
      </c>
      <c r="O85" s="52"/>
      <c r="P85" s="82">
        <f t="shared" si="14"/>
        <v>0</v>
      </c>
      <c r="Q85" s="51">
        <v>0</v>
      </c>
      <c r="R85" s="52"/>
      <c r="S85" s="50">
        <f t="shared" si="15"/>
        <v>0</v>
      </c>
      <c r="T85" s="51">
        <v>0</v>
      </c>
      <c r="U85" s="52"/>
    </row>
    <row r="86" spans="1:21" x14ac:dyDescent="0.2">
      <c r="A86" s="37">
        <v>2001</v>
      </c>
      <c r="B86" s="53">
        <f t="shared" si="16"/>
        <v>168</v>
      </c>
      <c r="C86" s="54">
        <f t="shared" si="11"/>
        <v>15</v>
      </c>
      <c r="D86" s="16"/>
      <c r="E86" s="16"/>
      <c r="F86" s="55">
        <v>15</v>
      </c>
      <c r="G86" s="56"/>
      <c r="H86" s="54">
        <f t="shared" si="12"/>
        <v>0</v>
      </c>
      <c r="I86" s="16"/>
      <c r="J86" s="16"/>
      <c r="K86" s="55">
        <v>0</v>
      </c>
      <c r="L86" s="56"/>
      <c r="M86" s="62">
        <f t="shared" si="13"/>
        <v>0</v>
      </c>
      <c r="N86" s="55">
        <v>0</v>
      </c>
      <c r="O86" s="56"/>
      <c r="P86" s="62">
        <f t="shared" si="14"/>
        <v>0</v>
      </c>
      <c r="Q86" s="55">
        <v>0</v>
      </c>
      <c r="R86" s="56"/>
      <c r="S86" s="16">
        <f t="shared" si="15"/>
        <v>0</v>
      </c>
      <c r="T86" s="55">
        <v>0</v>
      </c>
      <c r="U86" s="56"/>
    </row>
    <row r="87" spans="1:21" x14ac:dyDescent="0.2">
      <c r="A87" s="37">
        <v>2001</v>
      </c>
      <c r="B87" s="53">
        <f t="shared" si="16"/>
        <v>169</v>
      </c>
      <c r="C87" s="54">
        <f>F87+G87</f>
        <v>35</v>
      </c>
      <c r="D87" s="16"/>
      <c r="E87" s="16"/>
      <c r="F87" s="55">
        <v>35</v>
      </c>
      <c r="G87" s="56"/>
      <c r="H87" s="54">
        <f>K87+L87</f>
        <v>5</v>
      </c>
      <c r="I87" s="16"/>
      <c r="J87" s="16"/>
      <c r="K87" s="55">
        <v>5</v>
      </c>
      <c r="L87" s="56"/>
      <c r="M87" s="62">
        <f t="shared" si="13"/>
        <v>0</v>
      </c>
      <c r="N87" s="55">
        <v>0</v>
      </c>
      <c r="O87" s="56"/>
      <c r="P87" s="62">
        <f t="shared" si="14"/>
        <v>1</v>
      </c>
      <c r="Q87" s="55">
        <v>1</v>
      </c>
      <c r="R87" s="56"/>
      <c r="S87" s="16">
        <f t="shared" si="15"/>
        <v>0</v>
      </c>
      <c r="T87" s="55">
        <v>0</v>
      </c>
      <c r="U87" s="56"/>
    </row>
    <row r="88" spans="1:21" x14ac:dyDescent="0.2">
      <c r="A88" s="37">
        <v>2001</v>
      </c>
      <c r="B88" s="53">
        <f t="shared" si="16"/>
        <v>170</v>
      </c>
      <c r="C88" s="54"/>
      <c r="D88" s="16">
        <f t="shared" ref="D88:D100" si="17">F88+G88</f>
        <v>49</v>
      </c>
      <c r="E88" s="16"/>
      <c r="F88" s="55">
        <v>49</v>
      </c>
      <c r="G88" s="56"/>
      <c r="H88" s="54"/>
      <c r="I88" s="16">
        <f t="shared" ref="I88:I100" si="18">K88+L88</f>
        <v>1</v>
      </c>
      <c r="J88" s="16"/>
      <c r="K88" s="55">
        <v>1</v>
      </c>
      <c r="L88" s="56"/>
      <c r="M88" s="62">
        <f t="shared" si="13"/>
        <v>0</v>
      </c>
      <c r="N88" s="55">
        <v>0</v>
      </c>
      <c r="O88" s="56"/>
      <c r="P88" s="62">
        <f t="shared" si="14"/>
        <v>0</v>
      </c>
      <c r="Q88" s="55">
        <v>0</v>
      </c>
      <c r="R88" s="56"/>
      <c r="S88" s="16">
        <f t="shared" si="15"/>
        <v>0</v>
      </c>
      <c r="T88" s="55">
        <v>0</v>
      </c>
      <c r="U88" s="56"/>
    </row>
    <row r="89" spans="1:21" x14ac:dyDescent="0.2">
      <c r="A89" s="37">
        <v>2001</v>
      </c>
      <c r="B89" s="53">
        <f t="shared" si="16"/>
        <v>171</v>
      </c>
      <c r="C89" s="54"/>
      <c r="D89" s="16">
        <f t="shared" si="17"/>
        <v>5</v>
      </c>
      <c r="E89" s="16"/>
      <c r="F89" s="55">
        <v>5</v>
      </c>
      <c r="G89" s="56"/>
      <c r="H89" s="54"/>
      <c r="I89" s="16">
        <f t="shared" si="18"/>
        <v>0</v>
      </c>
      <c r="J89" s="16"/>
      <c r="K89" s="55">
        <v>0</v>
      </c>
      <c r="L89" s="56"/>
      <c r="M89" s="62">
        <f t="shared" si="13"/>
        <v>0</v>
      </c>
      <c r="N89" s="55">
        <v>0</v>
      </c>
      <c r="O89" s="56"/>
      <c r="P89" s="62">
        <f t="shared" si="14"/>
        <v>4</v>
      </c>
      <c r="Q89" s="55">
        <v>4</v>
      </c>
      <c r="R89" s="56"/>
      <c r="S89" s="16">
        <f t="shared" si="15"/>
        <v>1</v>
      </c>
      <c r="T89" s="55">
        <v>1</v>
      </c>
      <c r="U89" s="56"/>
    </row>
    <row r="90" spans="1:21" x14ac:dyDescent="0.2">
      <c r="A90" s="37">
        <v>2001</v>
      </c>
      <c r="B90" s="48">
        <f t="shared" si="16"/>
        <v>172</v>
      </c>
      <c r="C90" s="49"/>
      <c r="D90" s="50">
        <f t="shared" si="17"/>
        <v>2</v>
      </c>
      <c r="E90" s="50"/>
      <c r="F90" s="51">
        <v>2</v>
      </c>
      <c r="G90" s="52"/>
      <c r="H90" s="49"/>
      <c r="I90" s="50">
        <f t="shared" si="18"/>
        <v>0</v>
      </c>
      <c r="J90" s="50"/>
      <c r="K90" s="51">
        <v>0</v>
      </c>
      <c r="L90" s="52"/>
      <c r="M90" s="82">
        <f t="shared" si="13"/>
        <v>0</v>
      </c>
      <c r="N90" s="51">
        <v>0</v>
      </c>
      <c r="O90" s="52"/>
      <c r="P90" s="82">
        <f t="shared" si="14"/>
        <v>1</v>
      </c>
      <c r="Q90" s="51">
        <v>1</v>
      </c>
      <c r="R90" s="52"/>
      <c r="S90" s="50">
        <f t="shared" si="15"/>
        <v>0</v>
      </c>
      <c r="T90" s="51">
        <v>0</v>
      </c>
      <c r="U90" s="52"/>
    </row>
    <row r="91" spans="1:21" x14ac:dyDescent="0.2">
      <c r="A91" s="37">
        <v>2001</v>
      </c>
      <c r="B91" s="53">
        <f t="shared" si="16"/>
        <v>173</v>
      </c>
      <c r="C91" s="54"/>
      <c r="D91" s="16">
        <f t="shared" si="17"/>
        <v>3</v>
      </c>
      <c r="E91" s="16"/>
      <c r="F91" s="55">
        <v>3</v>
      </c>
      <c r="G91" s="56"/>
      <c r="H91" s="54"/>
      <c r="I91" s="16">
        <f t="shared" si="18"/>
        <v>1</v>
      </c>
      <c r="J91" s="16"/>
      <c r="K91" s="55">
        <v>1</v>
      </c>
      <c r="L91" s="56"/>
      <c r="M91" s="62">
        <f t="shared" si="13"/>
        <v>0</v>
      </c>
      <c r="N91" s="55">
        <v>0</v>
      </c>
      <c r="O91" s="56"/>
      <c r="P91" s="62">
        <f t="shared" si="14"/>
        <v>4</v>
      </c>
      <c r="Q91" s="55">
        <v>4</v>
      </c>
      <c r="R91" s="56"/>
      <c r="S91" s="16">
        <f t="shared" si="15"/>
        <v>2</v>
      </c>
      <c r="T91" s="55">
        <v>2</v>
      </c>
      <c r="U91" s="56"/>
    </row>
    <row r="92" spans="1:21" x14ac:dyDescent="0.2">
      <c r="A92" s="37">
        <v>2001</v>
      </c>
      <c r="B92" s="53">
        <f t="shared" si="16"/>
        <v>174</v>
      </c>
      <c r="C92" s="54"/>
      <c r="D92" s="16">
        <f t="shared" si="17"/>
        <v>45</v>
      </c>
      <c r="E92" s="16"/>
      <c r="F92" s="55">
        <v>45</v>
      </c>
      <c r="G92" s="56"/>
      <c r="H92" s="54"/>
      <c r="I92" s="16">
        <f t="shared" si="18"/>
        <v>4</v>
      </c>
      <c r="J92" s="16"/>
      <c r="K92" s="55">
        <v>4</v>
      </c>
      <c r="L92" s="56"/>
      <c r="M92" s="62">
        <f t="shared" si="13"/>
        <v>0</v>
      </c>
      <c r="N92" s="55">
        <v>0</v>
      </c>
      <c r="O92" s="56"/>
      <c r="P92" s="62">
        <f t="shared" si="14"/>
        <v>0</v>
      </c>
      <c r="Q92" s="55">
        <v>0</v>
      </c>
      <c r="R92" s="56"/>
      <c r="S92" s="16">
        <f t="shared" si="15"/>
        <v>0</v>
      </c>
      <c r="T92" s="55">
        <v>0</v>
      </c>
      <c r="U92" s="56"/>
    </row>
    <row r="93" spans="1:21" x14ac:dyDescent="0.2">
      <c r="A93" s="37">
        <v>2001</v>
      </c>
      <c r="B93" s="53">
        <f t="shared" si="16"/>
        <v>175</v>
      </c>
      <c r="C93" s="54"/>
      <c r="D93" s="16">
        <f t="shared" si="17"/>
        <v>2</v>
      </c>
      <c r="E93" s="16"/>
      <c r="F93" s="55">
        <v>2</v>
      </c>
      <c r="G93" s="56"/>
      <c r="H93" s="54"/>
      <c r="I93" s="16">
        <f t="shared" si="18"/>
        <v>0</v>
      </c>
      <c r="J93" s="16"/>
      <c r="K93" s="55">
        <v>0</v>
      </c>
      <c r="L93" s="56"/>
      <c r="M93" s="62">
        <f t="shared" si="13"/>
        <v>0</v>
      </c>
      <c r="N93" s="55">
        <v>0</v>
      </c>
      <c r="O93" s="56"/>
      <c r="P93" s="62">
        <f t="shared" si="14"/>
        <v>2</v>
      </c>
      <c r="Q93" s="55">
        <v>2</v>
      </c>
      <c r="R93" s="56"/>
      <c r="S93" s="16">
        <f t="shared" si="15"/>
        <v>0</v>
      </c>
      <c r="T93" s="55">
        <v>0</v>
      </c>
      <c r="U93" s="56"/>
    </row>
    <row r="94" spans="1:21" x14ac:dyDescent="0.2">
      <c r="A94" s="37">
        <v>2001</v>
      </c>
      <c r="B94" s="53">
        <f t="shared" si="16"/>
        <v>176</v>
      </c>
      <c r="C94" s="54"/>
      <c r="D94" s="16">
        <f t="shared" si="17"/>
        <v>9</v>
      </c>
      <c r="E94" s="16"/>
      <c r="F94" s="55">
        <v>9</v>
      </c>
      <c r="G94" s="56"/>
      <c r="H94" s="54"/>
      <c r="I94" s="16">
        <f t="shared" si="18"/>
        <v>2</v>
      </c>
      <c r="J94" s="16"/>
      <c r="K94" s="55">
        <v>2</v>
      </c>
      <c r="L94" s="56"/>
      <c r="M94" s="62">
        <f t="shared" si="13"/>
        <v>1</v>
      </c>
      <c r="N94" s="55">
        <v>1</v>
      </c>
      <c r="O94" s="56"/>
      <c r="P94" s="62">
        <f t="shared" si="14"/>
        <v>4</v>
      </c>
      <c r="Q94" s="55">
        <v>4</v>
      </c>
      <c r="R94" s="56"/>
      <c r="S94" s="16">
        <f t="shared" si="15"/>
        <v>2</v>
      </c>
      <c r="T94" s="55">
        <v>2</v>
      </c>
      <c r="U94" s="56"/>
    </row>
    <row r="95" spans="1:21" x14ac:dyDescent="0.2">
      <c r="A95" s="37">
        <v>2001</v>
      </c>
      <c r="B95" s="48">
        <f t="shared" si="16"/>
        <v>177</v>
      </c>
      <c r="C95" s="49"/>
      <c r="D95" s="50">
        <f t="shared" si="17"/>
        <v>17</v>
      </c>
      <c r="E95" s="50"/>
      <c r="F95" s="51">
        <v>17</v>
      </c>
      <c r="G95" s="52"/>
      <c r="H95" s="49"/>
      <c r="I95" s="50">
        <f t="shared" si="18"/>
        <v>-1</v>
      </c>
      <c r="J95" s="50"/>
      <c r="K95" s="51">
        <v>-1</v>
      </c>
      <c r="L95" s="52"/>
      <c r="M95" s="82">
        <f t="shared" si="13"/>
        <v>1</v>
      </c>
      <c r="N95" s="51">
        <v>1</v>
      </c>
      <c r="O95" s="52"/>
      <c r="P95" s="82">
        <f t="shared" si="14"/>
        <v>6</v>
      </c>
      <c r="Q95" s="51">
        <v>6</v>
      </c>
      <c r="R95" s="52"/>
      <c r="S95" s="50">
        <f t="shared" si="15"/>
        <v>0</v>
      </c>
      <c r="T95" s="51">
        <v>0</v>
      </c>
      <c r="U95" s="52"/>
    </row>
    <row r="96" spans="1:21" x14ac:dyDescent="0.2">
      <c r="A96" s="37">
        <v>2001</v>
      </c>
      <c r="B96" s="53">
        <f t="shared" si="16"/>
        <v>178</v>
      </c>
      <c r="C96" s="54"/>
      <c r="D96" s="16">
        <f t="shared" si="17"/>
        <v>26</v>
      </c>
      <c r="E96" s="16"/>
      <c r="F96" s="55">
        <v>26</v>
      </c>
      <c r="G96" s="56"/>
      <c r="H96" s="54"/>
      <c r="I96" s="16">
        <f t="shared" si="18"/>
        <v>3</v>
      </c>
      <c r="J96" s="16"/>
      <c r="K96" s="55">
        <v>3</v>
      </c>
      <c r="L96" s="56"/>
      <c r="M96" s="62">
        <f t="shared" si="13"/>
        <v>0</v>
      </c>
      <c r="N96" s="55">
        <v>0</v>
      </c>
      <c r="O96" s="56"/>
      <c r="P96" s="62">
        <f t="shared" si="14"/>
        <v>3</v>
      </c>
      <c r="Q96" s="55">
        <v>3</v>
      </c>
      <c r="R96" s="56"/>
      <c r="S96" s="16">
        <f t="shared" si="15"/>
        <v>2</v>
      </c>
      <c r="T96" s="55">
        <v>2</v>
      </c>
      <c r="U96" s="56"/>
    </row>
    <row r="97" spans="1:21" x14ac:dyDescent="0.2">
      <c r="A97" s="37">
        <v>2001</v>
      </c>
      <c r="B97" s="53">
        <f t="shared" si="16"/>
        <v>179</v>
      </c>
      <c r="C97" s="57"/>
      <c r="D97" s="15">
        <f t="shared" si="17"/>
        <v>15</v>
      </c>
      <c r="E97" s="16"/>
      <c r="F97" s="55">
        <v>15</v>
      </c>
      <c r="G97" s="56"/>
      <c r="H97" s="57"/>
      <c r="I97" s="15">
        <f t="shared" si="18"/>
        <v>3</v>
      </c>
      <c r="J97" s="16"/>
      <c r="K97" s="55">
        <v>3</v>
      </c>
      <c r="L97" s="56"/>
      <c r="M97" s="62">
        <f t="shared" si="13"/>
        <v>0</v>
      </c>
      <c r="N97" s="55">
        <v>0</v>
      </c>
      <c r="O97" s="56"/>
      <c r="P97" s="62">
        <f t="shared" si="14"/>
        <v>3</v>
      </c>
      <c r="Q97" s="55">
        <v>3</v>
      </c>
      <c r="R97" s="56"/>
      <c r="S97" s="16">
        <f t="shared" si="15"/>
        <v>0</v>
      </c>
      <c r="T97" s="55">
        <v>0</v>
      </c>
      <c r="U97" s="56"/>
    </row>
    <row r="98" spans="1:21" x14ac:dyDescent="0.2">
      <c r="A98" s="37">
        <v>2001</v>
      </c>
      <c r="B98" s="53">
        <f t="shared" si="16"/>
        <v>180</v>
      </c>
      <c r="C98" s="57"/>
      <c r="D98" s="15">
        <f t="shared" si="17"/>
        <v>5</v>
      </c>
      <c r="E98" s="16"/>
      <c r="F98" s="55">
        <v>5</v>
      </c>
      <c r="G98" s="56"/>
      <c r="H98" s="57"/>
      <c r="I98" s="15">
        <f t="shared" si="18"/>
        <v>4</v>
      </c>
      <c r="J98" s="16"/>
      <c r="K98" s="55">
        <v>4</v>
      </c>
      <c r="L98" s="56"/>
      <c r="M98" s="62">
        <f t="shared" si="13"/>
        <v>1</v>
      </c>
      <c r="N98" s="55">
        <v>1</v>
      </c>
      <c r="O98" s="56"/>
      <c r="P98" s="62">
        <f t="shared" si="14"/>
        <v>14</v>
      </c>
      <c r="Q98" s="55">
        <v>14</v>
      </c>
      <c r="R98" s="56"/>
      <c r="S98" s="16">
        <f t="shared" si="15"/>
        <v>6</v>
      </c>
      <c r="T98" s="55">
        <v>6</v>
      </c>
      <c r="U98" s="56"/>
    </row>
    <row r="99" spans="1:21" x14ac:dyDescent="0.2">
      <c r="A99" s="37">
        <v>2001</v>
      </c>
      <c r="B99" s="53">
        <f t="shared" si="16"/>
        <v>181</v>
      </c>
      <c r="C99" s="57"/>
      <c r="D99" s="15">
        <f t="shared" si="17"/>
        <v>-2</v>
      </c>
      <c r="E99" s="16"/>
      <c r="F99" s="55">
        <v>-2</v>
      </c>
      <c r="G99" s="56"/>
      <c r="H99" s="57"/>
      <c r="I99" s="15">
        <f t="shared" si="18"/>
        <v>2</v>
      </c>
      <c r="J99" s="16"/>
      <c r="K99" s="55">
        <v>2</v>
      </c>
      <c r="L99" s="56"/>
      <c r="M99" s="62">
        <f t="shared" si="13"/>
        <v>0</v>
      </c>
      <c r="N99" s="55">
        <v>0</v>
      </c>
      <c r="O99" s="56"/>
      <c r="P99" s="62">
        <f t="shared" si="14"/>
        <v>8</v>
      </c>
      <c r="Q99" s="55">
        <v>8</v>
      </c>
      <c r="R99" s="56"/>
      <c r="S99" s="16">
        <f t="shared" si="15"/>
        <v>1</v>
      </c>
      <c r="T99" s="55">
        <v>1</v>
      </c>
      <c r="U99" s="56"/>
    </row>
    <row r="100" spans="1:21" ht="13.5" thickBot="1" x14ac:dyDescent="0.25">
      <c r="A100" s="37">
        <v>2001</v>
      </c>
      <c r="B100" s="53">
        <f t="shared" si="16"/>
        <v>182</v>
      </c>
      <c r="C100" s="57"/>
      <c r="D100" s="15">
        <f t="shared" si="17"/>
        <v>5</v>
      </c>
      <c r="E100" s="16"/>
      <c r="F100" s="59">
        <v>5</v>
      </c>
      <c r="G100" s="60"/>
      <c r="H100" s="57"/>
      <c r="I100" s="15">
        <f t="shared" si="18"/>
        <v>-1</v>
      </c>
      <c r="J100" s="16"/>
      <c r="K100" s="59">
        <v>-1</v>
      </c>
      <c r="L100" s="60"/>
      <c r="M100" s="84">
        <f t="shared" si="13"/>
        <v>0</v>
      </c>
      <c r="N100" s="59">
        <v>0</v>
      </c>
      <c r="O100" s="60"/>
      <c r="P100" s="84">
        <f t="shared" si="14"/>
        <v>2</v>
      </c>
      <c r="Q100" s="59">
        <v>2</v>
      </c>
      <c r="R100" s="60"/>
      <c r="S100" s="16">
        <f t="shared" si="15"/>
        <v>0</v>
      </c>
      <c r="T100" s="59">
        <v>0</v>
      </c>
      <c r="U100" s="60"/>
    </row>
    <row r="101" spans="1:21" ht="13.5" thickTop="1" x14ac:dyDescent="0.2">
      <c r="A101" s="37">
        <v>2001</v>
      </c>
      <c r="B101" s="53">
        <v>183</v>
      </c>
      <c r="C101" s="54"/>
      <c r="D101" s="16">
        <f t="shared" ref="D101:D131" si="19">F101+G101</f>
        <v>1</v>
      </c>
      <c r="E101" s="16"/>
      <c r="F101" s="16">
        <v>1</v>
      </c>
      <c r="G101" s="56"/>
      <c r="H101" s="54"/>
      <c r="I101" s="16">
        <f t="shared" ref="I101:I131" si="20">K101+L101</f>
        <v>3</v>
      </c>
      <c r="J101" s="16"/>
      <c r="K101" s="55">
        <v>3</v>
      </c>
      <c r="L101" s="56"/>
      <c r="M101" s="16">
        <f t="shared" ref="M101:M131" si="21">N101+O101</f>
        <v>1</v>
      </c>
      <c r="N101" s="55">
        <v>1</v>
      </c>
      <c r="O101" s="56"/>
      <c r="P101" s="62">
        <f t="shared" ref="P101:P131" si="22">SUM(Q101:R101)</f>
        <v>6</v>
      </c>
      <c r="Q101" s="55">
        <v>6</v>
      </c>
      <c r="R101" s="56"/>
      <c r="S101" s="16">
        <f t="shared" ref="S101:S131" si="23">T101+U101</f>
        <v>2</v>
      </c>
      <c r="T101" s="55">
        <v>2</v>
      </c>
      <c r="U101" s="56"/>
    </row>
    <row r="102" spans="1:21" x14ac:dyDescent="0.2">
      <c r="A102" s="37">
        <v>2001</v>
      </c>
      <c r="B102" s="53">
        <f t="shared" ref="B102:B131" si="24">B101+1</f>
        <v>184</v>
      </c>
      <c r="C102" s="54"/>
      <c r="D102" s="16">
        <f t="shared" si="19"/>
        <v>-16</v>
      </c>
      <c r="E102" s="16"/>
      <c r="F102" s="16">
        <v>-16</v>
      </c>
      <c r="G102" s="56"/>
      <c r="H102" s="54"/>
      <c r="I102" s="16">
        <f t="shared" si="20"/>
        <v>1</v>
      </c>
      <c r="J102" s="16"/>
      <c r="K102" s="55">
        <v>1</v>
      </c>
      <c r="L102" s="56"/>
      <c r="M102" s="16">
        <f t="shared" si="21"/>
        <v>0</v>
      </c>
      <c r="N102" s="55">
        <v>0</v>
      </c>
      <c r="O102" s="56"/>
      <c r="P102" s="62">
        <f t="shared" si="22"/>
        <v>4</v>
      </c>
      <c r="Q102" s="55">
        <v>4</v>
      </c>
      <c r="R102" s="56"/>
      <c r="S102" s="16">
        <f t="shared" si="23"/>
        <v>1</v>
      </c>
      <c r="T102" s="55">
        <v>1</v>
      </c>
      <c r="U102" s="56"/>
    </row>
    <row r="103" spans="1:21" x14ac:dyDescent="0.2">
      <c r="A103" s="37">
        <v>2001</v>
      </c>
      <c r="B103" s="53">
        <f t="shared" si="24"/>
        <v>185</v>
      </c>
      <c r="C103" s="54"/>
      <c r="D103" s="16">
        <f t="shared" si="19"/>
        <v>6</v>
      </c>
      <c r="E103" s="16"/>
      <c r="F103" s="16">
        <v>6</v>
      </c>
      <c r="G103" s="56"/>
      <c r="H103" s="54"/>
      <c r="I103" s="16">
        <f t="shared" si="20"/>
        <v>3</v>
      </c>
      <c r="J103" s="16"/>
      <c r="K103" s="55">
        <v>3</v>
      </c>
      <c r="L103" s="56"/>
      <c r="M103" s="16">
        <f t="shared" si="21"/>
        <v>0</v>
      </c>
      <c r="N103" s="55">
        <v>0</v>
      </c>
      <c r="O103" s="56"/>
      <c r="P103" s="62">
        <f t="shared" si="22"/>
        <v>7</v>
      </c>
      <c r="Q103" s="55">
        <v>7</v>
      </c>
      <c r="R103" s="56"/>
      <c r="S103" s="16">
        <f t="shared" si="23"/>
        <v>2</v>
      </c>
      <c r="T103" s="55">
        <v>2</v>
      </c>
      <c r="U103" s="56"/>
    </row>
    <row r="104" spans="1:21" x14ac:dyDescent="0.2">
      <c r="A104" s="37">
        <v>2001</v>
      </c>
      <c r="B104" s="53">
        <f t="shared" si="24"/>
        <v>186</v>
      </c>
      <c r="C104" s="54"/>
      <c r="D104" s="16">
        <f t="shared" si="19"/>
        <v>-5</v>
      </c>
      <c r="E104" s="16"/>
      <c r="F104" s="16">
        <v>-5</v>
      </c>
      <c r="G104" s="56"/>
      <c r="H104" s="54"/>
      <c r="I104" s="16">
        <f t="shared" si="20"/>
        <v>0</v>
      </c>
      <c r="J104" s="16"/>
      <c r="K104" s="55">
        <v>0</v>
      </c>
      <c r="L104" s="56"/>
      <c r="M104" s="16">
        <f t="shared" si="21"/>
        <v>1</v>
      </c>
      <c r="N104" s="55">
        <v>1</v>
      </c>
      <c r="O104" s="56"/>
      <c r="P104" s="62">
        <f t="shared" si="22"/>
        <v>1</v>
      </c>
      <c r="Q104" s="55">
        <v>1</v>
      </c>
      <c r="R104" s="56"/>
      <c r="S104" s="16">
        <f t="shared" si="23"/>
        <v>0</v>
      </c>
      <c r="T104" s="55">
        <v>0</v>
      </c>
      <c r="U104" s="56"/>
    </row>
    <row r="105" spans="1:21" x14ac:dyDescent="0.2">
      <c r="A105" s="37">
        <v>2001</v>
      </c>
      <c r="B105" s="48">
        <f t="shared" si="24"/>
        <v>187</v>
      </c>
      <c r="C105" s="49"/>
      <c r="D105" s="50">
        <f t="shared" si="19"/>
        <v>6</v>
      </c>
      <c r="E105" s="50"/>
      <c r="F105" s="50">
        <v>6</v>
      </c>
      <c r="G105" s="52"/>
      <c r="H105" s="49"/>
      <c r="I105" s="50">
        <f t="shared" si="20"/>
        <v>3</v>
      </c>
      <c r="J105" s="50"/>
      <c r="K105" s="51">
        <v>3</v>
      </c>
      <c r="L105" s="52"/>
      <c r="M105" s="50">
        <f t="shared" si="21"/>
        <v>1</v>
      </c>
      <c r="N105" s="51">
        <v>1</v>
      </c>
      <c r="O105" s="52"/>
      <c r="P105" s="82">
        <f t="shared" si="22"/>
        <v>13</v>
      </c>
      <c r="Q105" s="51">
        <v>13</v>
      </c>
      <c r="R105" s="52"/>
      <c r="S105" s="50">
        <f t="shared" si="23"/>
        <v>4</v>
      </c>
      <c r="T105" s="51">
        <v>4</v>
      </c>
      <c r="U105" s="52"/>
    </row>
    <row r="106" spans="1:21" x14ac:dyDescent="0.2">
      <c r="A106" s="37">
        <v>2001</v>
      </c>
      <c r="B106" s="53">
        <f t="shared" si="24"/>
        <v>188</v>
      </c>
      <c r="C106" s="54"/>
      <c r="D106" s="16">
        <f t="shared" si="19"/>
        <v>7</v>
      </c>
      <c r="E106" s="16"/>
      <c r="F106" s="16">
        <v>7</v>
      </c>
      <c r="G106" s="56"/>
      <c r="H106" s="54"/>
      <c r="I106" s="16">
        <f t="shared" si="20"/>
        <v>0</v>
      </c>
      <c r="J106" s="16"/>
      <c r="K106" s="55">
        <v>0</v>
      </c>
      <c r="L106" s="56"/>
      <c r="M106" s="16">
        <f t="shared" si="21"/>
        <v>0</v>
      </c>
      <c r="N106" s="55">
        <v>0</v>
      </c>
      <c r="O106" s="56"/>
      <c r="P106" s="62">
        <f t="shared" si="22"/>
        <v>3</v>
      </c>
      <c r="Q106" s="55">
        <v>3</v>
      </c>
      <c r="R106" s="56"/>
      <c r="S106" s="16">
        <f t="shared" si="23"/>
        <v>-1</v>
      </c>
      <c r="T106" s="55">
        <v>-1</v>
      </c>
      <c r="U106" s="56"/>
    </row>
    <row r="107" spans="1:21" x14ac:dyDescent="0.2">
      <c r="A107" s="37">
        <v>2001</v>
      </c>
      <c r="B107" s="53">
        <f t="shared" si="24"/>
        <v>189</v>
      </c>
      <c r="C107" s="54"/>
      <c r="D107" s="16">
        <f t="shared" si="19"/>
        <v>0</v>
      </c>
      <c r="E107" s="16"/>
      <c r="F107" s="16">
        <v>0</v>
      </c>
      <c r="G107" s="56"/>
      <c r="H107" s="54"/>
      <c r="I107" s="16">
        <f t="shared" si="20"/>
        <v>0</v>
      </c>
      <c r="J107" s="16"/>
      <c r="K107" s="55">
        <v>0</v>
      </c>
      <c r="L107" s="56"/>
      <c r="M107" s="16">
        <f t="shared" si="21"/>
        <v>0</v>
      </c>
      <c r="N107" s="55">
        <v>0</v>
      </c>
      <c r="O107" s="56"/>
      <c r="P107" s="62">
        <f t="shared" si="22"/>
        <v>6</v>
      </c>
      <c r="Q107" s="55">
        <v>6</v>
      </c>
      <c r="R107" s="56"/>
      <c r="S107" s="16">
        <f t="shared" si="23"/>
        <v>6</v>
      </c>
      <c r="T107" s="55">
        <v>6</v>
      </c>
      <c r="U107" s="56"/>
    </row>
    <row r="108" spans="1:21" x14ac:dyDescent="0.2">
      <c r="A108" s="37">
        <v>2001</v>
      </c>
      <c r="B108" s="53">
        <f t="shared" si="24"/>
        <v>190</v>
      </c>
      <c r="C108" s="54"/>
      <c r="D108" s="16">
        <f t="shared" si="19"/>
        <v>5</v>
      </c>
      <c r="E108" s="16"/>
      <c r="F108" s="16">
        <v>5</v>
      </c>
      <c r="G108" s="56"/>
      <c r="H108" s="54"/>
      <c r="I108" s="16">
        <f t="shared" si="20"/>
        <v>1</v>
      </c>
      <c r="J108" s="16"/>
      <c r="K108" s="55">
        <v>1</v>
      </c>
      <c r="L108" s="56"/>
      <c r="M108" s="16">
        <f t="shared" si="21"/>
        <v>0</v>
      </c>
      <c r="N108" s="55">
        <v>0</v>
      </c>
      <c r="O108" s="56"/>
      <c r="P108" s="62">
        <f t="shared" si="22"/>
        <v>5</v>
      </c>
      <c r="Q108" s="55">
        <v>5</v>
      </c>
      <c r="R108" s="56"/>
      <c r="S108" s="16">
        <f t="shared" si="23"/>
        <v>2</v>
      </c>
      <c r="T108" s="55">
        <v>2</v>
      </c>
      <c r="U108" s="56"/>
    </row>
    <row r="109" spans="1:21" x14ac:dyDescent="0.2">
      <c r="A109" s="37">
        <v>2001</v>
      </c>
      <c r="B109" s="53">
        <f t="shared" si="24"/>
        <v>191</v>
      </c>
      <c r="C109" s="54"/>
      <c r="D109" s="16">
        <f t="shared" si="19"/>
        <v>4</v>
      </c>
      <c r="E109" s="16"/>
      <c r="F109" s="16">
        <v>4</v>
      </c>
      <c r="G109" s="56"/>
      <c r="H109" s="54"/>
      <c r="I109" s="16">
        <f t="shared" si="20"/>
        <v>0</v>
      </c>
      <c r="J109" s="16"/>
      <c r="K109" s="55">
        <v>0</v>
      </c>
      <c r="L109" s="56"/>
      <c r="M109" s="16">
        <f t="shared" si="21"/>
        <v>0</v>
      </c>
      <c r="N109" s="55">
        <v>0</v>
      </c>
      <c r="O109" s="56"/>
      <c r="P109" s="62">
        <f t="shared" si="22"/>
        <v>7</v>
      </c>
      <c r="Q109" s="55">
        <v>7</v>
      </c>
      <c r="R109" s="56"/>
      <c r="S109" s="16">
        <f t="shared" si="23"/>
        <v>2</v>
      </c>
      <c r="T109" s="55">
        <v>2</v>
      </c>
      <c r="U109" s="56"/>
    </row>
    <row r="110" spans="1:21" x14ac:dyDescent="0.2">
      <c r="A110" s="37">
        <v>2001</v>
      </c>
      <c r="B110" s="48">
        <f t="shared" si="24"/>
        <v>192</v>
      </c>
      <c r="C110" s="49"/>
      <c r="D110" s="50">
        <f t="shared" si="19"/>
        <v>0</v>
      </c>
      <c r="E110" s="50"/>
      <c r="F110" s="50">
        <v>0</v>
      </c>
      <c r="G110" s="52"/>
      <c r="H110" s="49"/>
      <c r="I110" s="50">
        <f t="shared" si="20"/>
        <v>0</v>
      </c>
      <c r="J110" s="50"/>
      <c r="K110" s="51">
        <v>0</v>
      </c>
      <c r="L110" s="52"/>
      <c r="M110" s="50">
        <f t="shared" si="21"/>
        <v>0</v>
      </c>
      <c r="N110" s="51">
        <v>0</v>
      </c>
      <c r="O110" s="52"/>
      <c r="P110" s="82">
        <f t="shared" si="22"/>
        <v>2</v>
      </c>
      <c r="Q110" s="51">
        <v>2</v>
      </c>
      <c r="R110" s="52"/>
      <c r="S110" s="50">
        <f t="shared" si="23"/>
        <v>0</v>
      </c>
      <c r="T110" s="51">
        <v>0</v>
      </c>
      <c r="U110" s="52"/>
    </row>
    <row r="111" spans="1:21" x14ac:dyDescent="0.2">
      <c r="A111" s="37">
        <v>2001</v>
      </c>
      <c r="B111" s="53">
        <f t="shared" si="24"/>
        <v>193</v>
      </c>
      <c r="C111" s="54"/>
      <c r="D111" s="16">
        <f t="shared" si="19"/>
        <v>3</v>
      </c>
      <c r="E111" s="16"/>
      <c r="F111" s="16">
        <v>3</v>
      </c>
      <c r="G111" s="56"/>
      <c r="H111" s="54"/>
      <c r="I111" s="16">
        <f t="shared" si="20"/>
        <v>0</v>
      </c>
      <c r="J111" s="16"/>
      <c r="K111" s="55">
        <v>0</v>
      </c>
      <c r="L111" s="56"/>
      <c r="M111" s="16">
        <f t="shared" si="21"/>
        <v>1</v>
      </c>
      <c r="N111" s="55">
        <v>1</v>
      </c>
      <c r="O111" s="56"/>
      <c r="P111" s="62">
        <f t="shared" si="22"/>
        <v>0</v>
      </c>
      <c r="Q111" s="55">
        <v>0</v>
      </c>
      <c r="R111" s="56"/>
      <c r="S111" s="16">
        <f t="shared" si="23"/>
        <v>0</v>
      </c>
      <c r="T111" s="55">
        <v>0</v>
      </c>
      <c r="U111" s="56"/>
    </row>
    <row r="112" spans="1:21" x14ac:dyDescent="0.2">
      <c r="A112" s="37">
        <v>2001</v>
      </c>
      <c r="B112" s="53">
        <f t="shared" si="24"/>
        <v>194</v>
      </c>
      <c r="C112" s="54"/>
      <c r="D112" s="16">
        <f t="shared" si="19"/>
        <v>1</v>
      </c>
      <c r="E112" s="16"/>
      <c r="F112" s="16">
        <v>1</v>
      </c>
      <c r="G112" s="56"/>
      <c r="H112" s="54"/>
      <c r="I112" s="16">
        <f t="shared" si="20"/>
        <v>0</v>
      </c>
      <c r="J112" s="16"/>
      <c r="K112" s="55">
        <v>0</v>
      </c>
      <c r="L112" s="56"/>
      <c r="M112" s="16">
        <f t="shared" si="21"/>
        <v>0</v>
      </c>
      <c r="N112" s="55">
        <v>0</v>
      </c>
      <c r="O112" s="56"/>
      <c r="P112" s="62">
        <f t="shared" si="22"/>
        <v>0</v>
      </c>
      <c r="Q112" s="55">
        <v>0</v>
      </c>
      <c r="R112" s="56"/>
      <c r="S112" s="16">
        <f t="shared" si="23"/>
        <v>0</v>
      </c>
      <c r="T112" s="55">
        <v>0</v>
      </c>
      <c r="U112" s="56"/>
    </row>
    <row r="113" spans="1:21" x14ac:dyDescent="0.2">
      <c r="A113" s="37">
        <v>2001</v>
      </c>
      <c r="B113" s="53">
        <f t="shared" si="24"/>
        <v>195</v>
      </c>
      <c r="C113" s="54"/>
      <c r="D113" s="16">
        <f t="shared" si="19"/>
        <v>1</v>
      </c>
      <c r="E113" s="16"/>
      <c r="F113" s="16">
        <v>1</v>
      </c>
      <c r="G113" s="56"/>
      <c r="H113" s="54"/>
      <c r="I113" s="16">
        <f t="shared" si="20"/>
        <v>0</v>
      </c>
      <c r="J113" s="16"/>
      <c r="K113" s="55">
        <v>0</v>
      </c>
      <c r="L113" s="56"/>
      <c r="M113" s="16">
        <f t="shared" si="21"/>
        <v>0</v>
      </c>
      <c r="N113" s="55">
        <v>0</v>
      </c>
      <c r="O113" s="56"/>
      <c r="P113" s="62">
        <f t="shared" si="22"/>
        <v>0</v>
      </c>
      <c r="Q113" s="55">
        <v>0</v>
      </c>
      <c r="R113" s="56"/>
      <c r="S113" s="16">
        <f t="shared" si="23"/>
        <v>0</v>
      </c>
      <c r="T113" s="55">
        <v>0</v>
      </c>
      <c r="U113" s="56"/>
    </row>
    <row r="114" spans="1:21" x14ac:dyDescent="0.2">
      <c r="A114" s="37">
        <v>2001</v>
      </c>
      <c r="B114" s="53">
        <f t="shared" si="24"/>
        <v>196</v>
      </c>
      <c r="C114" s="54"/>
      <c r="D114" s="16">
        <f t="shared" si="19"/>
        <v>9</v>
      </c>
      <c r="E114" s="16"/>
      <c r="F114" s="16">
        <v>9</v>
      </c>
      <c r="G114" s="56"/>
      <c r="H114" s="54"/>
      <c r="I114" s="16">
        <f t="shared" si="20"/>
        <v>4</v>
      </c>
      <c r="J114" s="16"/>
      <c r="K114" s="55">
        <v>4</v>
      </c>
      <c r="L114" s="56"/>
      <c r="M114" s="16">
        <f t="shared" si="21"/>
        <v>0</v>
      </c>
      <c r="N114" s="55">
        <v>0</v>
      </c>
      <c r="O114" s="56"/>
      <c r="P114" s="62">
        <f t="shared" si="22"/>
        <v>8</v>
      </c>
      <c r="Q114" s="55">
        <v>8</v>
      </c>
      <c r="R114" s="56"/>
      <c r="S114" s="16">
        <f t="shared" si="23"/>
        <v>1</v>
      </c>
      <c r="T114" s="55">
        <v>1</v>
      </c>
      <c r="U114" s="56"/>
    </row>
    <row r="115" spans="1:21" x14ac:dyDescent="0.2">
      <c r="A115" s="37">
        <v>2001</v>
      </c>
      <c r="B115" s="48">
        <f t="shared" si="24"/>
        <v>197</v>
      </c>
      <c r="C115" s="49"/>
      <c r="D115" s="50">
        <f t="shared" si="19"/>
        <v>8</v>
      </c>
      <c r="E115" s="50"/>
      <c r="F115" s="50">
        <v>8</v>
      </c>
      <c r="G115" s="52"/>
      <c r="H115" s="49"/>
      <c r="I115" s="50">
        <f t="shared" si="20"/>
        <v>3</v>
      </c>
      <c r="J115" s="50"/>
      <c r="K115" s="51">
        <v>3</v>
      </c>
      <c r="L115" s="52"/>
      <c r="M115" s="50">
        <f t="shared" si="21"/>
        <v>0</v>
      </c>
      <c r="N115" s="51">
        <v>0</v>
      </c>
      <c r="O115" s="52"/>
      <c r="P115" s="82">
        <f t="shared" si="22"/>
        <v>5</v>
      </c>
      <c r="Q115" s="51">
        <v>5</v>
      </c>
      <c r="R115" s="52"/>
      <c r="S115" s="50">
        <f t="shared" si="23"/>
        <v>0</v>
      </c>
      <c r="T115" s="51">
        <v>0</v>
      </c>
      <c r="U115" s="52"/>
    </row>
    <row r="116" spans="1:21" x14ac:dyDescent="0.2">
      <c r="A116" s="37">
        <v>2001</v>
      </c>
      <c r="B116" s="53">
        <f t="shared" si="24"/>
        <v>198</v>
      </c>
      <c r="C116" s="54"/>
      <c r="D116" s="16">
        <f t="shared" si="19"/>
        <v>8</v>
      </c>
      <c r="E116" s="16"/>
      <c r="F116" s="16">
        <v>8</v>
      </c>
      <c r="G116" s="56"/>
      <c r="H116" s="54"/>
      <c r="I116" s="16">
        <f t="shared" si="20"/>
        <v>6</v>
      </c>
      <c r="J116" s="16"/>
      <c r="K116" s="55">
        <v>6</v>
      </c>
      <c r="L116" s="56"/>
      <c r="M116" s="16">
        <f t="shared" si="21"/>
        <v>0</v>
      </c>
      <c r="N116" s="55">
        <v>0</v>
      </c>
      <c r="O116" s="56"/>
      <c r="P116" s="62">
        <f t="shared" si="22"/>
        <v>11</v>
      </c>
      <c r="Q116" s="55">
        <v>11</v>
      </c>
      <c r="R116" s="56"/>
      <c r="S116" s="16">
        <f t="shared" si="23"/>
        <v>3</v>
      </c>
      <c r="T116" s="55">
        <v>3</v>
      </c>
      <c r="U116" s="56"/>
    </row>
    <row r="117" spans="1:21" x14ac:dyDescent="0.2">
      <c r="A117" s="37">
        <v>2001</v>
      </c>
      <c r="B117" s="53">
        <f t="shared" si="24"/>
        <v>199</v>
      </c>
      <c r="C117" s="54"/>
      <c r="D117" s="16">
        <f t="shared" si="19"/>
        <v>5</v>
      </c>
      <c r="E117" s="16"/>
      <c r="F117" s="16">
        <v>5</v>
      </c>
      <c r="G117" s="56"/>
      <c r="H117" s="54"/>
      <c r="I117" s="16">
        <f t="shared" si="20"/>
        <v>2</v>
      </c>
      <c r="J117" s="16"/>
      <c r="K117" s="55">
        <v>2</v>
      </c>
      <c r="L117" s="56"/>
      <c r="M117" s="16">
        <f t="shared" si="21"/>
        <v>0</v>
      </c>
      <c r="N117" s="55">
        <v>0</v>
      </c>
      <c r="O117" s="56"/>
      <c r="P117" s="62">
        <f t="shared" si="22"/>
        <v>1</v>
      </c>
      <c r="Q117" s="55">
        <v>1</v>
      </c>
      <c r="R117" s="56"/>
      <c r="S117" s="16">
        <f t="shared" si="23"/>
        <v>1</v>
      </c>
      <c r="T117" s="55">
        <v>1</v>
      </c>
      <c r="U117" s="56"/>
    </row>
    <row r="118" spans="1:21" x14ac:dyDescent="0.2">
      <c r="A118" s="37">
        <v>2001</v>
      </c>
      <c r="B118" s="53">
        <f t="shared" si="24"/>
        <v>200</v>
      </c>
      <c r="C118" s="54"/>
      <c r="D118" s="16">
        <f t="shared" si="19"/>
        <v>3</v>
      </c>
      <c r="E118" s="16"/>
      <c r="F118" s="16">
        <v>3</v>
      </c>
      <c r="G118" s="56"/>
      <c r="H118" s="54"/>
      <c r="I118" s="16">
        <f t="shared" si="20"/>
        <v>1</v>
      </c>
      <c r="J118" s="16"/>
      <c r="K118" s="55">
        <v>1</v>
      </c>
      <c r="L118" s="56"/>
      <c r="M118" s="16">
        <f t="shared" si="21"/>
        <v>0</v>
      </c>
      <c r="N118" s="55">
        <v>0</v>
      </c>
      <c r="O118" s="56"/>
      <c r="P118" s="62">
        <f t="shared" si="22"/>
        <v>8</v>
      </c>
      <c r="Q118" s="55">
        <v>8</v>
      </c>
      <c r="R118" s="56"/>
      <c r="S118" s="16">
        <f t="shared" si="23"/>
        <v>6</v>
      </c>
      <c r="T118" s="55">
        <v>6</v>
      </c>
      <c r="U118" s="56"/>
    </row>
    <row r="119" spans="1:21" x14ac:dyDescent="0.2">
      <c r="A119" s="37">
        <v>2001</v>
      </c>
      <c r="B119" s="53">
        <f t="shared" si="24"/>
        <v>201</v>
      </c>
      <c r="C119" s="54"/>
      <c r="D119" s="16">
        <f t="shared" si="19"/>
        <v>2</v>
      </c>
      <c r="E119" s="16"/>
      <c r="F119" s="16">
        <v>2</v>
      </c>
      <c r="G119" s="56"/>
      <c r="H119" s="54"/>
      <c r="I119" s="16">
        <f t="shared" si="20"/>
        <v>1</v>
      </c>
      <c r="J119" s="16"/>
      <c r="K119" s="55">
        <v>1</v>
      </c>
      <c r="L119" s="56"/>
      <c r="M119" s="16">
        <f t="shared" si="21"/>
        <v>0</v>
      </c>
      <c r="N119" s="55">
        <v>0</v>
      </c>
      <c r="O119" s="56"/>
      <c r="P119" s="62">
        <f t="shared" si="22"/>
        <v>2</v>
      </c>
      <c r="Q119" s="55">
        <v>2</v>
      </c>
      <c r="R119" s="56"/>
      <c r="S119" s="16">
        <f t="shared" si="23"/>
        <v>2</v>
      </c>
      <c r="T119" s="55">
        <v>2</v>
      </c>
      <c r="U119" s="56"/>
    </row>
    <row r="120" spans="1:21" x14ac:dyDescent="0.2">
      <c r="A120" s="37">
        <v>2001</v>
      </c>
      <c r="B120" s="48">
        <f t="shared" si="24"/>
        <v>202</v>
      </c>
      <c r="C120" s="49"/>
      <c r="D120" s="50">
        <f t="shared" si="19"/>
        <v>3</v>
      </c>
      <c r="E120" s="50"/>
      <c r="F120" s="50">
        <v>3</v>
      </c>
      <c r="G120" s="52"/>
      <c r="H120" s="49"/>
      <c r="I120" s="50">
        <f t="shared" si="20"/>
        <v>1</v>
      </c>
      <c r="J120" s="50"/>
      <c r="K120" s="51">
        <v>1</v>
      </c>
      <c r="L120" s="52"/>
      <c r="M120" s="50">
        <f t="shared" si="21"/>
        <v>0</v>
      </c>
      <c r="N120" s="51">
        <v>0</v>
      </c>
      <c r="O120" s="52"/>
      <c r="P120" s="82">
        <f t="shared" si="22"/>
        <v>5</v>
      </c>
      <c r="Q120" s="51">
        <v>5</v>
      </c>
      <c r="R120" s="52"/>
      <c r="S120" s="50">
        <f t="shared" si="23"/>
        <v>4</v>
      </c>
      <c r="T120" s="51">
        <v>4</v>
      </c>
      <c r="U120" s="52"/>
    </row>
    <row r="121" spans="1:21" x14ac:dyDescent="0.2">
      <c r="A121" s="37">
        <v>2001</v>
      </c>
      <c r="B121" s="53">
        <f t="shared" si="24"/>
        <v>203</v>
      </c>
      <c r="C121" s="54"/>
      <c r="D121" s="16">
        <f t="shared" si="19"/>
        <v>2</v>
      </c>
      <c r="E121" s="16"/>
      <c r="F121" s="16">
        <v>2</v>
      </c>
      <c r="G121" s="56"/>
      <c r="H121" s="54"/>
      <c r="I121" s="16">
        <f t="shared" si="20"/>
        <v>1</v>
      </c>
      <c r="J121" s="16"/>
      <c r="K121" s="55">
        <v>1</v>
      </c>
      <c r="L121" s="56"/>
      <c r="M121" s="16">
        <f t="shared" si="21"/>
        <v>0</v>
      </c>
      <c r="N121" s="55">
        <v>0</v>
      </c>
      <c r="O121" s="56"/>
      <c r="P121" s="62">
        <f t="shared" si="22"/>
        <v>6</v>
      </c>
      <c r="Q121" s="55">
        <v>6</v>
      </c>
      <c r="R121" s="56"/>
      <c r="S121" s="16">
        <f t="shared" si="23"/>
        <v>5</v>
      </c>
      <c r="T121" s="55">
        <v>5</v>
      </c>
      <c r="U121" s="56"/>
    </row>
    <row r="122" spans="1:21" x14ac:dyDescent="0.2">
      <c r="A122" s="37">
        <v>2001</v>
      </c>
      <c r="B122" s="53">
        <f t="shared" si="24"/>
        <v>204</v>
      </c>
      <c r="C122" s="54"/>
      <c r="D122" s="16">
        <f t="shared" si="19"/>
        <v>0</v>
      </c>
      <c r="E122" s="16"/>
      <c r="F122" s="16">
        <v>0</v>
      </c>
      <c r="G122" s="56"/>
      <c r="H122" s="54"/>
      <c r="I122" s="16">
        <f t="shared" si="20"/>
        <v>0</v>
      </c>
      <c r="J122" s="16"/>
      <c r="K122" s="55">
        <v>0</v>
      </c>
      <c r="L122" s="56"/>
      <c r="M122" s="16">
        <f t="shared" si="21"/>
        <v>0</v>
      </c>
      <c r="N122" s="55">
        <v>0</v>
      </c>
      <c r="O122" s="56"/>
      <c r="P122" s="62">
        <f t="shared" si="22"/>
        <v>0</v>
      </c>
      <c r="Q122" s="55">
        <v>0</v>
      </c>
      <c r="R122" s="56"/>
      <c r="S122" s="16">
        <f t="shared" si="23"/>
        <v>0</v>
      </c>
      <c r="T122" s="55">
        <v>0</v>
      </c>
      <c r="U122" s="56"/>
    </row>
    <row r="123" spans="1:21" x14ac:dyDescent="0.2">
      <c r="A123" s="37">
        <v>2001</v>
      </c>
      <c r="B123" s="53">
        <f t="shared" si="24"/>
        <v>205</v>
      </c>
      <c r="C123" s="54"/>
      <c r="D123" s="16">
        <f t="shared" si="19"/>
        <v>1</v>
      </c>
      <c r="E123" s="16"/>
      <c r="F123" s="16">
        <v>1</v>
      </c>
      <c r="G123" s="56"/>
      <c r="H123" s="54"/>
      <c r="I123" s="16">
        <f t="shared" si="20"/>
        <v>1</v>
      </c>
      <c r="J123" s="16"/>
      <c r="K123" s="55">
        <v>1</v>
      </c>
      <c r="L123" s="56"/>
      <c r="M123" s="16">
        <f t="shared" si="21"/>
        <v>0</v>
      </c>
      <c r="N123" s="55">
        <v>0</v>
      </c>
      <c r="O123" s="56"/>
      <c r="P123" s="62">
        <f t="shared" si="22"/>
        <v>4</v>
      </c>
      <c r="Q123" s="55">
        <v>4</v>
      </c>
      <c r="R123" s="56"/>
      <c r="S123" s="16">
        <f t="shared" si="23"/>
        <v>0</v>
      </c>
      <c r="T123" s="55">
        <v>0</v>
      </c>
      <c r="U123" s="56"/>
    </row>
    <row r="124" spans="1:21" x14ac:dyDescent="0.2">
      <c r="A124" s="37">
        <v>2001</v>
      </c>
      <c r="B124" s="53">
        <f t="shared" si="24"/>
        <v>206</v>
      </c>
      <c r="C124" s="54"/>
      <c r="D124" s="16">
        <f t="shared" si="19"/>
        <v>6</v>
      </c>
      <c r="E124" s="16"/>
      <c r="F124" s="16">
        <v>6</v>
      </c>
      <c r="G124" s="56"/>
      <c r="H124" s="54"/>
      <c r="I124" s="16">
        <f t="shared" si="20"/>
        <v>1</v>
      </c>
      <c r="J124" s="16"/>
      <c r="K124" s="55">
        <v>1</v>
      </c>
      <c r="L124" s="56"/>
      <c r="M124" s="16">
        <f t="shared" si="21"/>
        <v>0</v>
      </c>
      <c r="N124" s="55">
        <v>0</v>
      </c>
      <c r="O124" s="56"/>
      <c r="P124" s="62">
        <f t="shared" si="22"/>
        <v>5</v>
      </c>
      <c r="Q124" s="55">
        <v>5</v>
      </c>
      <c r="R124" s="56"/>
      <c r="S124" s="16">
        <f t="shared" si="23"/>
        <v>3</v>
      </c>
      <c r="T124" s="55">
        <v>3</v>
      </c>
      <c r="U124" s="56"/>
    </row>
    <row r="125" spans="1:21" x14ac:dyDescent="0.2">
      <c r="A125" s="37">
        <v>2001</v>
      </c>
      <c r="B125" s="48">
        <f t="shared" si="24"/>
        <v>207</v>
      </c>
      <c r="C125" s="49"/>
      <c r="D125" s="50">
        <f t="shared" si="19"/>
        <v>3</v>
      </c>
      <c r="E125" s="50"/>
      <c r="F125" s="50">
        <v>3</v>
      </c>
      <c r="G125" s="52"/>
      <c r="H125" s="49"/>
      <c r="I125" s="50">
        <f t="shared" si="20"/>
        <v>0</v>
      </c>
      <c r="J125" s="50"/>
      <c r="K125" s="51">
        <v>0</v>
      </c>
      <c r="L125" s="52"/>
      <c r="M125" s="50">
        <f t="shared" si="21"/>
        <v>0</v>
      </c>
      <c r="N125" s="51">
        <v>0</v>
      </c>
      <c r="O125" s="52"/>
      <c r="P125" s="82">
        <f t="shared" si="22"/>
        <v>2</v>
      </c>
      <c r="Q125" s="51">
        <v>2</v>
      </c>
      <c r="R125" s="52"/>
      <c r="S125" s="50">
        <f t="shared" si="23"/>
        <v>3</v>
      </c>
      <c r="T125" s="51">
        <v>3</v>
      </c>
      <c r="U125" s="52"/>
    </row>
    <row r="126" spans="1:21" x14ac:dyDescent="0.2">
      <c r="A126" s="37">
        <v>2001</v>
      </c>
      <c r="B126" s="53">
        <f t="shared" si="24"/>
        <v>208</v>
      </c>
      <c r="C126" s="54"/>
      <c r="D126" s="16">
        <f t="shared" si="19"/>
        <v>0</v>
      </c>
      <c r="E126" s="16"/>
      <c r="F126" s="16">
        <v>0</v>
      </c>
      <c r="G126" s="56"/>
      <c r="H126" s="54"/>
      <c r="I126" s="16">
        <f t="shared" si="20"/>
        <v>2</v>
      </c>
      <c r="J126" s="16"/>
      <c r="K126" s="55">
        <v>2</v>
      </c>
      <c r="L126" s="56"/>
      <c r="M126" s="16">
        <f t="shared" si="21"/>
        <v>0</v>
      </c>
      <c r="N126" s="55">
        <v>0</v>
      </c>
      <c r="O126" s="56"/>
      <c r="P126" s="62">
        <f t="shared" si="22"/>
        <v>4</v>
      </c>
      <c r="Q126" s="55">
        <v>4</v>
      </c>
      <c r="R126" s="56"/>
      <c r="S126" s="16">
        <f t="shared" si="23"/>
        <v>1</v>
      </c>
      <c r="T126" s="55">
        <v>1</v>
      </c>
      <c r="U126" s="56"/>
    </row>
    <row r="127" spans="1:21" x14ac:dyDescent="0.2">
      <c r="A127" s="37">
        <v>2001</v>
      </c>
      <c r="B127" s="53">
        <f t="shared" si="24"/>
        <v>209</v>
      </c>
      <c r="C127" s="54"/>
      <c r="D127" s="16">
        <f t="shared" si="19"/>
        <v>0</v>
      </c>
      <c r="E127" s="16"/>
      <c r="F127" s="16">
        <v>0</v>
      </c>
      <c r="G127" s="56"/>
      <c r="H127" s="54"/>
      <c r="I127" s="16">
        <f t="shared" si="20"/>
        <v>0</v>
      </c>
      <c r="J127" s="16"/>
      <c r="K127" s="55">
        <v>0</v>
      </c>
      <c r="L127" s="56"/>
      <c r="M127" s="16">
        <f t="shared" si="21"/>
        <v>0</v>
      </c>
      <c r="N127" s="55">
        <v>0</v>
      </c>
      <c r="O127" s="56"/>
      <c r="P127" s="54">
        <f t="shared" si="22"/>
        <v>3</v>
      </c>
      <c r="Q127" s="55">
        <v>3</v>
      </c>
      <c r="R127" s="56"/>
      <c r="S127" s="37">
        <f t="shared" si="23"/>
        <v>0</v>
      </c>
      <c r="T127" s="55">
        <v>0</v>
      </c>
      <c r="U127" s="56"/>
    </row>
    <row r="128" spans="1:21" x14ac:dyDescent="0.2">
      <c r="A128" s="37">
        <v>2001</v>
      </c>
      <c r="B128" s="53">
        <f t="shared" si="24"/>
        <v>210</v>
      </c>
      <c r="C128" s="54"/>
      <c r="D128" s="16">
        <f t="shared" si="19"/>
        <v>0</v>
      </c>
      <c r="E128" s="16"/>
      <c r="F128" s="16">
        <v>0</v>
      </c>
      <c r="G128" s="56"/>
      <c r="H128" s="54"/>
      <c r="I128" s="16">
        <f t="shared" si="20"/>
        <v>0</v>
      </c>
      <c r="J128" s="16"/>
      <c r="K128" s="55">
        <v>0</v>
      </c>
      <c r="L128" s="56"/>
      <c r="M128" s="16">
        <f t="shared" si="21"/>
        <v>0</v>
      </c>
      <c r="N128" s="55">
        <v>0</v>
      </c>
      <c r="O128" s="56"/>
      <c r="P128" s="54">
        <f t="shared" si="22"/>
        <v>10</v>
      </c>
      <c r="Q128" s="55">
        <v>10</v>
      </c>
      <c r="R128" s="56"/>
      <c r="S128" s="37">
        <f t="shared" si="23"/>
        <v>2</v>
      </c>
      <c r="T128" s="55">
        <v>2</v>
      </c>
      <c r="U128" s="56"/>
    </row>
    <row r="129" spans="1:21" x14ac:dyDescent="0.2">
      <c r="A129" s="37">
        <v>2001</v>
      </c>
      <c r="B129" s="53">
        <f t="shared" si="24"/>
        <v>211</v>
      </c>
      <c r="C129" s="54"/>
      <c r="D129" s="16">
        <f t="shared" si="19"/>
        <v>0</v>
      </c>
      <c r="E129" s="16"/>
      <c r="F129" s="16">
        <v>0</v>
      </c>
      <c r="G129" s="56"/>
      <c r="H129" s="54"/>
      <c r="I129" s="16">
        <f t="shared" si="20"/>
        <v>0</v>
      </c>
      <c r="J129" s="16"/>
      <c r="K129" s="55">
        <v>0</v>
      </c>
      <c r="L129" s="56"/>
      <c r="M129" s="16">
        <f t="shared" si="21"/>
        <v>0</v>
      </c>
      <c r="N129" s="55">
        <v>0</v>
      </c>
      <c r="O129" s="56"/>
      <c r="P129" s="54">
        <f t="shared" si="22"/>
        <v>3</v>
      </c>
      <c r="Q129" s="55">
        <v>3</v>
      </c>
      <c r="R129" s="56"/>
      <c r="S129" s="37">
        <f t="shared" si="23"/>
        <v>1</v>
      </c>
      <c r="T129" s="55">
        <v>1</v>
      </c>
      <c r="U129" s="56"/>
    </row>
    <row r="130" spans="1:21" x14ac:dyDescent="0.2">
      <c r="A130" s="37">
        <v>2001</v>
      </c>
      <c r="B130" s="53">
        <f t="shared" si="24"/>
        <v>212</v>
      </c>
      <c r="C130" s="54"/>
      <c r="D130" s="16">
        <f t="shared" si="19"/>
        <v>0</v>
      </c>
      <c r="E130" s="16"/>
      <c r="F130" s="16">
        <v>0</v>
      </c>
      <c r="G130" s="56"/>
      <c r="H130" s="54"/>
      <c r="I130" s="16">
        <f t="shared" si="20"/>
        <v>0</v>
      </c>
      <c r="J130" s="16"/>
      <c r="K130" s="55">
        <v>0</v>
      </c>
      <c r="L130" s="56"/>
      <c r="M130" s="16">
        <f t="shared" si="21"/>
        <v>0</v>
      </c>
      <c r="N130" s="55">
        <v>0</v>
      </c>
      <c r="O130" s="56"/>
      <c r="P130" s="54">
        <f t="shared" si="22"/>
        <v>2</v>
      </c>
      <c r="Q130" s="55">
        <v>2</v>
      </c>
      <c r="R130" s="56"/>
      <c r="S130" s="37">
        <f t="shared" si="23"/>
        <v>1</v>
      </c>
      <c r="T130" s="55">
        <v>1</v>
      </c>
      <c r="U130" s="56"/>
    </row>
    <row r="131" spans="1:21" ht="13.5" thickBot="1" x14ac:dyDescent="0.25">
      <c r="A131" s="37">
        <v>2001</v>
      </c>
      <c r="B131" s="53">
        <f t="shared" si="24"/>
        <v>213</v>
      </c>
      <c r="C131" s="71"/>
      <c r="D131" s="61">
        <f t="shared" si="19"/>
        <v>-2</v>
      </c>
      <c r="E131" s="61"/>
      <c r="F131" s="61">
        <v>-2</v>
      </c>
      <c r="G131" s="60"/>
      <c r="H131" s="71"/>
      <c r="I131" s="61">
        <f t="shared" si="20"/>
        <v>0</v>
      </c>
      <c r="J131" s="61"/>
      <c r="K131" s="59">
        <v>0</v>
      </c>
      <c r="L131" s="60"/>
      <c r="M131" s="61">
        <f t="shared" si="21"/>
        <v>0</v>
      </c>
      <c r="N131" s="59">
        <v>0</v>
      </c>
      <c r="O131" s="60"/>
      <c r="P131" s="71">
        <f t="shared" si="22"/>
        <v>7</v>
      </c>
      <c r="Q131" s="59">
        <v>7</v>
      </c>
      <c r="R131" s="60"/>
      <c r="S131" s="85">
        <f t="shared" si="23"/>
        <v>3</v>
      </c>
      <c r="T131" s="59">
        <v>3</v>
      </c>
      <c r="U131" s="60"/>
    </row>
    <row r="132" spans="1:21" ht="13.5" thickTop="1" x14ac:dyDescent="0.2">
      <c r="A132" s="37">
        <v>2001</v>
      </c>
      <c r="B132" s="53">
        <v>214</v>
      </c>
      <c r="C132" s="54"/>
      <c r="D132" s="16">
        <f t="shared" ref="D132:D147" si="25">F132+G132</f>
        <v>-1</v>
      </c>
      <c r="E132" s="16"/>
      <c r="F132" s="55">
        <v>-1</v>
      </c>
      <c r="G132" s="56"/>
      <c r="H132" s="63"/>
      <c r="I132" s="63"/>
      <c r="J132" s="16">
        <f t="shared" ref="J132:J162" si="26">SUM(K132:L132)</f>
        <v>0</v>
      </c>
      <c r="K132" s="55">
        <v>0</v>
      </c>
      <c r="L132" s="56"/>
      <c r="M132" s="16">
        <f t="shared" ref="M132:M162" si="27">N132+O132</f>
        <v>0</v>
      </c>
      <c r="N132" s="55"/>
      <c r="O132" s="56"/>
      <c r="P132" s="62">
        <f t="shared" ref="P132:P162" si="28">SUM(Q132:R132)</f>
        <v>3</v>
      </c>
      <c r="Q132" s="55">
        <v>3</v>
      </c>
      <c r="R132" s="56"/>
      <c r="S132" s="16">
        <f t="shared" ref="S132:S162" si="29">T132+U132</f>
        <v>0</v>
      </c>
      <c r="T132" s="55">
        <v>0</v>
      </c>
      <c r="U132" s="56"/>
    </row>
    <row r="133" spans="1:21" x14ac:dyDescent="0.2">
      <c r="A133" s="37">
        <v>2001</v>
      </c>
      <c r="B133" s="53">
        <f t="shared" ref="B133:B162" si="30">B132+1</f>
        <v>215</v>
      </c>
      <c r="C133" s="54"/>
      <c r="D133" s="16">
        <f t="shared" si="25"/>
        <v>1</v>
      </c>
      <c r="E133" s="16"/>
      <c r="F133" s="55">
        <v>1</v>
      </c>
      <c r="G133" s="56"/>
      <c r="H133" s="63"/>
      <c r="I133" s="63"/>
      <c r="J133" s="16">
        <f t="shared" si="26"/>
        <v>0</v>
      </c>
      <c r="K133" s="55">
        <v>0</v>
      </c>
      <c r="L133" s="56"/>
      <c r="M133" s="16">
        <f t="shared" si="27"/>
        <v>0</v>
      </c>
      <c r="N133" s="55"/>
      <c r="O133" s="56"/>
      <c r="P133" s="62">
        <f t="shared" si="28"/>
        <v>6</v>
      </c>
      <c r="Q133" s="55">
        <v>6</v>
      </c>
      <c r="R133" s="56"/>
      <c r="S133" s="16">
        <f t="shared" si="29"/>
        <v>0</v>
      </c>
      <c r="T133" s="55">
        <v>0</v>
      </c>
      <c r="U133" s="56"/>
    </row>
    <row r="134" spans="1:21" x14ac:dyDescent="0.2">
      <c r="A134" s="37">
        <v>2001</v>
      </c>
      <c r="B134" s="53">
        <f t="shared" si="30"/>
        <v>216</v>
      </c>
      <c r="C134" s="54"/>
      <c r="D134" s="16">
        <f t="shared" si="25"/>
        <v>0</v>
      </c>
      <c r="E134" s="16"/>
      <c r="F134" s="55">
        <v>0</v>
      </c>
      <c r="G134" s="56"/>
      <c r="H134" s="63"/>
      <c r="I134" s="63"/>
      <c r="J134" s="16">
        <f t="shared" si="26"/>
        <v>0</v>
      </c>
      <c r="K134" s="55">
        <v>0</v>
      </c>
      <c r="L134" s="56"/>
      <c r="M134" s="16">
        <f t="shared" si="27"/>
        <v>0</v>
      </c>
      <c r="N134" s="55"/>
      <c r="O134" s="56"/>
      <c r="P134" s="62">
        <f t="shared" si="28"/>
        <v>-1</v>
      </c>
      <c r="Q134" s="55">
        <v>-1</v>
      </c>
      <c r="R134" s="56"/>
      <c r="S134" s="16">
        <f t="shared" si="29"/>
        <v>-1</v>
      </c>
      <c r="T134" s="55">
        <v>-1</v>
      </c>
      <c r="U134" s="56"/>
    </row>
    <row r="135" spans="1:21" x14ac:dyDescent="0.2">
      <c r="A135" s="37">
        <v>2001</v>
      </c>
      <c r="B135" s="53">
        <f t="shared" si="30"/>
        <v>217</v>
      </c>
      <c r="C135" s="54"/>
      <c r="D135" s="16">
        <f t="shared" si="25"/>
        <v>2</v>
      </c>
      <c r="E135" s="16"/>
      <c r="F135" s="55">
        <v>2</v>
      </c>
      <c r="G135" s="56"/>
      <c r="H135" s="63"/>
      <c r="I135" s="63"/>
      <c r="J135" s="16">
        <f t="shared" si="26"/>
        <v>0</v>
      </c>
      <c r="K135" s="55">
        <v>0</v>
      </c>
      <c r="L135" s="56"/>
      <c r="M135" s="16">
        <f t="shared" si="27"/>
        <v>0</v>
      </c>
      <c r="N135" s="55"/>
      <c r="O135" s="56"/>
      <c r="P135" s="62">
        <f t="shared" si="28"/>
        <v>10</v>
      </c>
      <c r="Q135" s="55">
        <v>10</v>
      </c>
      <c r="R135" s="56"/>
      <c r="S135" s="16">
        <f t="shared" si="29"/>
        <v>2</v>
      </c>
      <c r="T135" s="55">
        <v>2</v>
      </c>
      <c r="U135" s="56"/>
    </row>
    <row r="136" spans="1:21" x14ac:dyDescent="0.2">
      <c r="A136" s="37">
        <v>2001</v>
      </c>
      <c r="B136" s="48">
        <f t="shared" si="30"/>
        <v>218</v>
      </c>
      <c r="C136" s="49"/>
      <c r="D136" s="50">
        <f t="shared" si="25"/>
        <v>0</v>
      </c>
      <c r="E136" s="50"/>
      <c r="F136" s="51">
        <v>0</v>
      </c>
      <c r="G136" s="52"/>
      <c r="H136" s="50"/>
      <c r="I136" s="50"/>
      <c r="J136" s="50">
        <f t="shared" si="26"/>
        <v>0</v>
      </c>
      <c r="K136" s="51">
        <v>0</v>
      </c>
      <c r="L136" s="52"/>
      <c r="M136" s="50">
        <f t="shared" si="27"/>
        <v>0</v>
      </c>
      <c r="N136" s="51"/>
      <c r="O136" s="52"/>
      <c r="P136" s="82">
        <f t="shared" si="28"/>
        <v>1</v>
      </c>
      <c r="Q136" s="51">
        <v>1</v>
      </c>
      <c r="R136" s="52"/>
      <c r="S136" s="50">
        <f t="shared" si="29"/>
        <v>-1</v>
      </c>
      <c r="T136" s="51">
        <v>-1</v>
      </c>
      <c r="U136" s="52"/>
    </row>
    <row r="137" spans="1:21" x14ac:dyDescent="0.2">
      <c r="A137" s="37">
        <v>2001</v>
      </c>
      <c r="B137" s="53">
        <f t="shared" si="30"/>
        <v>219</v>
      </c>
      <c r="C137" s="54"/>
      <c r="D137" s="16">
        <f t="shared" si="25"/>
        <v>2</v>
      </c>
      <c r="E137" s="16"/>
      <c r="F137" s="55">
        <v>2</v>
      </c>
      <c r="G137" s="56"/>
      <c r="H137" s="63"/>
      <c r="I137" s="63"/>
      <c r="J137" s="16">
        <f t="shared" si="26"/>
        <v>0</v>
      </c>
      <c r="K137" s="55">
        <v>0</v>
      </c>
      <c r="L137" s="56"/>
      <c r="M137" s="16">
        <f t="shared" si="27"/>
        <v>0</v>
      </c>
      <c r="N137" s="55"/>
      <c r="O137" s="56"/>
      <c r="P137" s="62">
        <f t="shared" si="28"/>
        <v>5</v>
      </c>
      <c r="Q137" s="55">
        <v>5</v>
      </c>
      <c r="R137" s="56"/>
      <c r="S137" s="16">
        <f t="shared" si="29"/>
        <v>-1</v>
      </c>
      <c r="T137" s="55">
        <v>-1</v>
      </c>
      <c r="U137" s="56"/>
    </row>
    <row r="138" spans="1:21" x14ac:dyDescent="0.2">
      <c r="A138" s="37">
        <v>2001</v>
      </c>
      <c r="B138" s="53">
        <f t="shared" si="30"/>
        <v>220</v>
      </c>
      <c r="C138" s="54"/>
      <c r="D138" s="16">
        <f t="shared" si="25"/>
        <v>0</v>
      </c>
      <c r="E138" s="16"/>
      <c r="F138" s="55">
        <v>0</v>
      </c>
      <c r="G138" s="56"/>
      <c r="H138" s="63"/>
      <c r="I138" s="63"/>
      <c r="J138" s="16">
        <f t="shared" si="26"/>
        <v>0</v>
      </c>
      <c r="K138" s="55">
        <v>0</v>
      </c>
      <c r="L138" s="56"/>
      <c r="M138" s="16">
        <f t="shared" si="27"/>
        <v>0</v>
      </c>
      <c r="N138" s="55"/>
      <c r="O138" s="56"/>
      <c r="P138" s="62">
        <f t="shared" si="28"/>
        <v>8</v>
      </c>
      <c r="Q138" s="55">
        <v>8</v>
      </c>
      <c r="R138" s="56"/>
      <c r="S138" s="16">
        <f t="shared" si="29"/>
        <v>1</v>
      </c>
      <c r="T138" s="55">
        <v>1</v>
      </c>
      <c r="U138" s="56"/>
    </row>
    <row r="139" spans="1:21" s="90" customFormat="1" x14ac:dyDescent="0.2">
      <c r="A139" s="37">
        <v>2001</v>
      </c>
      <c r="B139" s="87">
        <f t="shared" si="30"/>
        <v>221</v>
      </c>
      <c r="C139" s="88"/>
      <c r="D139" s="89">
        <f t="shared" si="25"/>
        <v>0</v>
      </c>
      <c r="E139" s="89"/>
      <c r="F139" s="91">
        <v>0</v>
      </c>
      <c r="G139" s="92"/>
      <c r="H139" s="101"/>
      <c r="I139" s="101"/>
      <c r="J139" s="89">
        <f t="shared" si="26"/>
        <v>0</v>
      </c>
      <c r="K139" s="91">
        <v>0</v>
      </c>
      <c r="L139" s="92"/>
      <c r="M139" s="89">
        <f t="shared" si="27"/>
        <v>0</v>
      </c>
      <c r="N139" s="91"/>
      <c r="O139" s="92"/>
      <c r="P139" s="93">
        <f t="shared" si="28"/>
        <v>9</v>
      </c>
      <c r="Q139" s="91">
        <v>9</v>
      </c>
      <c r="R139" s="92"/>
      <c r="S139" s="89">
        <f t="shared" si="29"/>
        <v>6</v>
      </c>
      <c r="T139" s="91">
        <v>6</v>
      </c>
      <c r="U139" s="92"/>
    </row>
    <row r="140" spans="1:21" x14ac:dyDescent="0.2">
      <c r="A140" s="37">
        <v>2001</v>
      </c>
      <c r="B140" s="53">
        <f t="shared" si="30"/>
        <v>222</v>
      </c>
      <c r="C140" s="54"/>
      <c r="D140" s="16">
        <f t="shared" si="25"/>
        <v>0</v>
      </c>
      <c r="E140" s="16"/>
      <c r="F140" s="55">
        <v>0</v>
      </c>
      <c r="G140" s="56"/>
      <c r="H140" s="63"/>
      <c r="I140" s="63"/>
      <c r="J140" s="16">
        <f t="shared" si="26"/>
        <v>0</v>
      </c>
      <c r="K140" s="55">
        <v>0</v>
      </c>
      <c r="L140" s="56"/>
      <c r="M140" s="16">
        <f t="shared" si="27"/>
        <v>0</v>
      </c>
      <c r="N140" s="55"/>
      <c r="O140" s="56"/>
      <c r="P140" s="62">
        <f t="shared" si="28"/>
        <v>1</v>
      </c>
      <c r="Q140" s="55">
        <v>1</v>
      </c>
      <c r="R140" s="56"/>
      <c r="S140" s="16">
        <f t="shared" si="29"/>
        <v>1</v>
      </c>
      <c r="T140" s="55">
        <v>1</v>
      </c>
      <c r="U140" s="56"/>
    </row>
    <row r="141" spans="1:21" x14ac:dyDescent="0.2">
      <c r="A141" s="37">
        <v>2001</v>
      </c>
      <c r="B141" s="48">
        <f t="shared" si="30"/>
        <v>223</v>
      </c>
      <c r="C141" s="49"/>
      <c r="D141" s="50">
        <f t="shared" si="25"/>
        <v>0</v>
      </c>
      <c r="E141" s="50"/>
      <c r="F141" s="51">
        <v>0</v>
      </c>
      <c r="G141" s="52"/>
      <c r="H141" s="50"/>
      <c r="I141" s="50"/>
      <c r="J141" s="50">
        <f t="shared" si="26"/>
        <v>0</v>
      </c>
      <c r="K141" s="51">
        <v>0</v>
      </c>
      <c r="L141" s="52"/>
      <c r="M141" s="50">
        <f t="shared" si="27"/>
        <v>0</v>
      </c>
      <c r="N141" s="51"/>
      <c r="O141" s="52"/>
      <c r="P141" s="82">
        <f t="shared" si="28"/>
        <v>1</v>
      </c>
      <c r="Q141" s="51">
        <v>1</v>
      </c>
      <c r="R141" s="52"/>
      <c r="S141" s="50">
        <f t="shared" si="29"/>
        <v>0</v>
      </c>
      <c r="T141" s="51">
        <v>0</v>
      </c>
      <c r="U141" s="52"/>
    </row>
    <row r="142" spans="1:21" x14ac:dyDescent="0.2">
      <c r="A142" s="37">
        <v>2001</v>
      </c>
      <c r="B142" s="53">
        <f t="shared" si="30"/>
        <v>224</v>
      </c>
      <c r="C142" s="54"/>
      <c r="D142" s="16">
        <f t="shared" si="25"/>
        <v>0</v>
      </c>
      <c r="E142" s="16"/>
      <c r="F142" s="55">
        <v>0</v>
      </c>
      <c r="G142" s="56"/>
      <c r="H142" s="63"/>
      <c r="I142" s="63"/>
      <c r="J142" s="16">
        <f t="shared" si="26"/>
        <v>0</v>
      </c>
      <c r="K142" s="55">
        <v>0</v>
      </c>
      <c r="L142" s="56"/>
      <c r="M142" s="16">
        <f t="shared" si="27"/>
        <v>0</v>
      </c>
      <c r="N142" s="55"/>
      <c r="O142" s="56"/>
      <c r="P142" s="62">
        <f t="shared" si="28"/>
        <v>1</v>
      </c>
      <c r="Q142" s="55">
        <v>1</v>
      </c>
      <c r="R142" s="56"/>
      <c r="S142" s="16">
        <f t="shared" si="29"/>
        <v>0</v>
      </c>
      <c r="T142" s="55">
        <v>0</v>
      </c>
      <c r="U142" s="56"/>
    </row>
    <row r="143" spans="1:21" x14ac:dyDescent="0.2">
      <c r="A143" s="37">
        <v>2001</v>
      </c>
      <c r="B143" s="53">
        <f t="shared" si="30"/>
        <v>225</v>
      </c>
      <c r="C143" s="54"/>
      <c r="D143" s="16">
        <f t="shared" si="25"/>
        <v>0</v>
      </c>
      <c r="E143" s="16"/>
      <c r="F143" s="55">
        <v>0</v>
      </c>
      <c r="G143" s="56"/>
      <c r="H143" s="63"/>
      <c r="I143" s="63"/>
      <c r="J143" s="16">
        <f t="shared" si="26"/>
        <v>0</v>
      </c>
      <c r="K143" s="55">
        <v>0</v>
      </c>
      <c r="L143" s="56"/>
      <c r="M143" s="16">
        <f t="shared" si="27"/>
        <v>0</v>
      </c>
      <c r="N143" s="55"/>
      <c r="O143" s="56"/>
      <c r="P143" s="62">
        <f t="shared" si="28"/>
        <v>2</v>
      </c>
      <c r="Q143" s="55">
        <v>2</v>
      </c>
      <c r="R143" s="56"/>
      <c r="S143" s="16">
        <f t="shared" si="29"/>
        <v>0</v>
      </c>
      <c r="T143" s="55">
        <v>0</v>
      </c>
      <c r="U143" s="56"/>
    </row>
    <row r="144" spans="1:21" x14ac:dyDescent="0.2">
      <c r="A144" s="37">
        <v>2001</v>
      </c>
      <c r="B144" s="53">
        <f t="shared" si="30"/>
        <v>226</v>
      </c>
      <c r="C144" s="54"/>
      <c r="D144" s="16">
        <f t="shared" si="25"/>
        <v>0</v>
      </c>
      <c r="E144" s="16"/>
      <c r="F144" s="55">
        <v>0</v>
      </c>
      <c r="G144" s="56"/>
      <c r="H144" s="63"/>
      <c r="I144" s="63"/>
      <c r="J144" s="16">
        <f t="shared" si="26"/>
        <v>0</v>
      </c>
      <c r="K144" s="55">
        <v>0</v>
      </c>
      <c r="L144" s="56"/>
      <c r="M144" s="16">
        <f t="shared" si="27"/>
        <v>0</v>
      </c>
      <c r="N144" s="55"/>
      <c r="O144" s="56"/>
      <c r="P144" s="62">
        <f t="shared" si="28"/>
        <v>2</v>
      </c>
      <c r="Q144" s="55">
        <v>2</v>
      </c>
      <c r="R144" s="56"/>
      <c r="S144" s="16">
        <f t="shared" si="29"/>
        <v>1</v>
      </c>
      <c r="T144" s="55">
        <v>1</v>
      </c>
      <c r="U144" s="56"/>
    </row>
    <row r="145" spans="1:21" x14ac:dyDescent="0.2">
      <c r="A145" s="37">
        <v>2001</v>
      </c>
      <c r="B145" s="53">
        <f t="shared" si="30"/>
        <v>227</v>
      </c>
      <c r="C145" s="54"/>
      <c r="D145" s="16">
        <f t="shared" si="25"/>
        <v>0</v>
      </c>
      <c r="E145" s="16"/>
      <c r="F145" s="55">
        <v>0</v>
      </c>
      <c r="G145" s="56"/>
      <c r="H145" s="63"/>
      <c r="I145" s="63"/>
      <c r="J145" s="16">
        <f t="shared" si="26"/>
        <v>0</v>
      </c>
      <c r="K145" s="55">
        <v>0</v>
      </c>
      <c r="L145" s="56"/>
      <c r="M145" s="16">
        <f t="shared" si="27"/>
        <v>0</v>
      </c>
      <c r="N145" s="55"/>
      <c r="O145" s="56"/>
      <c r="P145" s="62">
        <f t="shared" si="28"/>
        <v>-1</v>
      </c>
      <c r="Q145" s="55">
        <v>-1</v>
      </c>
      <c r="R145" s="56"/>
      <c r="S145" s="16">
        <f t="shared" si="29"/>
        <v>0</v>
      </c>
      <c r="T145" s="55">
        <v>0</v>
      </c>
      <c r="U145" s="56"/>
    </row>
    <row r="146" spans="1:21" x14ac:dyDescent="0.2">
      <c r="A146" s="37">
        <v>2001</v>
      </c>
      <c r="B146" s="48">
        <f t="shared" si="30"/>
        <v>228</v>
      </c>
      <c r="C146" s="49"/>
      <c r="D146" s="50">
        <f t="shared" si="25"/>
        <v>0</v>
      </c>
      <c r="E146" s="50"/>
      <c r="F146" s="51">
        <v>0</v>
      </c>
      <c r="G146" s="52"/>
      <c r="H146" s="50"/>
      <c r="I146" s="50"/>
      <c r="J146" s="50">
        <f t="shared" si="26"/>
        <v>0</v>
      </c>
      <c r="K146" s="51">
        <v>0</v>
      </c>
      <c r="L146" s="52"/>
      <c r="M146" s="50">
        <f t="shared" si="27"/>
        <v>0</v>
      </c>
      <c r="N146" s="51"/>
      <c r="O146" s="52"/>
      <c r="P146" s="82">
        <f t="shared" si="28"/>
        <v>1</v>
      </c>
      <c r="Q146" s="51">
        <v>1</v>
      </c>
      <c r="R146" s="52"/>
      <c r="S146" s="50">
        <f t="shared" si="29"/>
        <v>0</v>
      </c>
      <c r="T146" s="51">
        <v>0</v>
      </c>
      <c r="U146" s="52"/>
    </row>
    <row r="147" spans="1:21" x14ac:dyDescent="0.2">
      <c r="A147" s="37">
        <v>2001</v>
      </c>
      <c r="B147" s="53">
        <f t="shared" si="30"/>
        <v>229</v>
      </c>
      <c r="C147" s="54"/>
      <c r="D147" s="16">
        <f t="shared" si="25"/>
        <v>0</v>
      </c>
      <c r="E147" s="16"/>
      <c r="F147" s="55">
        <v>0</v>
      </c>
      <c r="G147" s="56"/>
      <c r="H147" s="63"/>
      <c r="I147" s="63"/>
      <c r="J147" s="16">
        <f t="shared" si="26"/>
        <v>0</v>
      </c>
      <c r="K147" s="55">
        <v>0</v>
      </c>
      <c r="L147" s="56"/>
      <c r="M147" s="16">
        <f t="shared" si="27"/>
        <v>0</v>
      </c>
      <c r="N147" s="55"/>
      <c r="O147" s="56"/>
      <c r="P147" s="62">
        <f t="shared" si="28"/>
        <v>1</v>
      </c>
      <c r="Q147" s="55">
        <v>1</v>
      </c>
      <c r="R147" s="56"/>
      <c r="S147" s="16">
        <f t="shared" si="29"/>
        <v>0</v>
      </c>
      <c r="T147" s="55">
        <v>0</v>
      </c>
      <c r="U147" s="56"/>
    </row>
    <row r="148" spans="1:21" x14ac:dyDescent="0.2">
      <c r="A148" s="37">
        <v>2001</v>
      </c>
      <c r="B148" s="53">
        <f t="shared" si="30"/>
        <v>230</v>
      </c>
      <c r="C148" s="54"/>
      <c r="D148" s="16">
        <f>F148+G148</f>
        <v>0</v>
      </c>
      <c r="E148" s="16"/>
      <c r="F148" s="55">
        <v>0</v>
      </c>
      <c r="G148" s="56"/>
      <c r="H148" s="63"/>
      <c r="I148" s="63"/>
      <c r="J148" s="16">
        <f t="shared" si="26"/>
        <v>0</v>
      </c>
      <c r="K148" s="55">
        <v>0</v>
      </c>
      <c r="L148" s="56"/>
      <c r="M148" s="16">
        <f t="shared" si="27"/>
        <v>0</v>
      </c>
      <c r="N148" s="55"/>
      <c r="O148" s="56"/>
      <c r="P148" s="62">
        <f t="shared" si="28"/>
        <v>3</v>
      </c>
      <c r="Q148" s="55">
        <v>3</v>
      </c>
      <c r="R148" s="56"/>
      <c r="S148" s="16">
        <f t="shared" si="29"/>
        <v>0</v>
      </c>
      <c r="T148" s="55">
        <v>0</v>
      </c>
      <c r="U148" s="56"/>
    </row>
    <row r="149" spans="1:21" x14ac:dyDescent="0.2">
      <c r="A149" s="37">
        <v>2001</v>
      </c>
      <c r="B149" s="53">
        <f t="shared" si="30"/>
        <v>231</v>
      </c>
      <c r="C149" s="54"/>
      <c r="D149" s="16"/>
      <c r="E149" s="16">
        <f t="shared" ref="E149:E162" si="31">F149+G149</f>
        <v>0</v>
      </c>
      <c r="F149" s="55">
        <v>0</v>
      </c>
      <c r="G149" s="56"/>
      <c r="H149" s="63"/>
      <c r="I149" s="63"/>
      <c r="J149" s="16">
        <f t="shared" si="26"/>
        <v>0</v>
      </c>
      <c r="K149" s="55">
        <v>0</v>
      </c>
      <c r="L149" s="56"/>
      <c r="M149" s="16">
        <f t="shared" si="27"/>
        <v>0</v>
      </c>
      <c r="N149" s="55"/>
      <c r="O149" s="56"/>
      <c r="P149" s="62">
        <f t="shared" si="28"/>
        <v>7</v>
      </c>
      <c r="Q149" s="55">
        <v>7</v>
      </c>
      <c r="R149" s="56"/>
      <c r="S149" s="16">
        <f t="shared" si="29"/>
        <v>2</v>
      </c>
      <c r="T149" s="55">
        <v>2</v>
      </c>
      <c r="U149" s="56"/>
    </row>
    <row r="150" spans="1:21" x14ac:dyDescent="0.2">
      <c r="A150" s="37">
        <v>2001</v>
      </c>
      <c r="B150" s="53">
        <f t="shared" si="30"/>
        <v>232</v>
      </c>
      <c r="C150" s="54"/>
      <c r="D150" s="16"/>
      <c r="E150" s="16">
        <f t="shared" si="31"/>
        <v>1</v>
      </c>
      <c r="F150" s="55">
        <v>1</v>
      </c>
      <c r="G150" s="56"/>
      <c r="H150" s="63"/>
      <c r="I150" s="63"/>
      <c r="J150" s="16">
        <f t="shared" si="26"/>
        <v>0</v>
      </c>
      <c r="K150" s="55">
        <v>0</v>
      </c>
      <c r="L150" s="56"/>
      <c r="M150" s="16">
        <f t="shared" si="27"/>
        <v>0</v>
      </c>
      <c r="N150" s="55"/>
      <c r="O150" s="56"/>
      <c r="P150" s="62">
        <f t="shared" si="28"/>
        <v>3</v>
      </c>
      <c r="Q150" s="55">
        <v>3</v>
      </c>
      <c r="R150" s="56"/>
      <c r="S150" s="16">
        <f t="shared" si="29"/>
        <v>1</v>
      </c>
      <c r="T150" s="55">
        <v>1</v>
      </c>
      <c r="U150" s="56"/>
    </row>
    <row r="151" spans="1:21" x14ac:dyDescent="0.2">
      <c r="A151" s="37">
        <v>2001</v>
      </c>
      <c r="B151" s="48">
        <f t="shared" si="30"/>
        <v>233</v>
      </c>
      <c r="C151" s="49"/>
      <c r="D151" s="50"/>
      <c r="E151" s="50">
        <f t="shared" si="31"/>
        <v>0</v>
      </c>
      <c r="F151" s="51">
        <v>0</v>
      </c>
      <c r="G151" s="52"/>
      <c r="H151" s="50"/>
      <c r="I151" s="50"/>
      <c r="J151" s="50">
        <f t="shared" si="26"/>
        <v>0</v>
      </c>
      <c r="K151" s="51">
        <v>0</v>
      </c>
      <c r="L151" s="52"/>
      <c r="M151" s="50">
        <f t="shared" si="27"/>
        <v>0</v>
      </c>
      <c r="N151" s="51"/>
      <c r="O151" s="52"/>
      <c r="P151" s="82">
        <f t="shared" si="28"/>
        <v>6</v>
      </c>
      <c r="Q151" s="51">
        <v>6</v>
      </c>
      <c r="R151" s="52"/>
      <c r="S151" s="50">
        <f t="shared" si="29"/>
        <v>0</v>
      </c>
      <c r="T151" s="51">
        <v>0</v>
      </c>
      <c r="U151" s="52"/>
    </row>
    <row r="152" spans="1:21" x14ac:dyDescent="0.2">
      <c r="A152" s="37">
        <v>2001</v>
      </c>
      <c r="B152" s="53">
        <f t="shared" si="30"/>
        <v>234</v>
      </c>
      <c r="C152" s="54"/>
      <c r="D152" s="16"/>
      <c r="E152" s="16">
        <f t="shared" si="31"/>
        <v>1</v>
      </c>
      <c r="F152" s="55">
        <v>1</v>
      </c>
      <c r="G152" s="56"/>
      <c r="H152" s="63"/>
      <c r="I152" s="63"/>
      <c r="J152" s="16">
        <f t="shared" si="26"/>
        <v>0</v>
      </c>
      <c r="K152" s="55">
        <v>0</v>
      </c>
      <c r="L152" s="56"/>
      <c r="M152" s="16">
        <f t="shared" si="27"/>
        <v>0</v>
      </c>
      <c r="N152" s="55"/>
      <c r="O152" s="56"/>
      <c r="P152" s="62">
        <f t="shared" si="28"/>
        <v>3</v>
      </c>
      <c r="Q152" s="55">
        <v>3</v>
      </c>
      <c r="R152" s="56"/>
      <c r="S152" s="16">
        <f t="shared" si="29"/>
        <v>1</v>
      </c>
      <c r="T152" s="55">
        <v>1</v>
      </c>
      <c r="U152" s="56"/>
    </row>
    <row r="153" spans="1:21" x14ac:dyDescent="0.2">
      <c r="A153" s="37">
        <v>2001</v>
      </c>
      <c r="B153" s="53">
        <f t="shared" si="30"/>
        <v>235</v>
      </c>
      <c r="C153" s="54"/>
      <c r="D153" s="16"/>
      <c r="E153" s="16">
        <f t="shared" si="31"/>
        <v>1</v>
      </c>
      <c r="F153" s="55">
        <v>1</v>
      </c>
      <c r="G153" s="56"/>
      <c r="H153" s="63"/>
      <c r="I153" s="63"/>
      <c r="J153" s="16">
        <f t="shared" si="26"/>
        <v>1</v>
      </c>
      <c r="K153" s="55">
        <v>1</v>
      </c>
      <c r="L153" s="56"/>
      <c r="M153" s="16">
        <f t="shared" si="27"/>
        <v>0</v>
      </c>
      <c r="N153" s="55"/>
      <c r="O153" s="56"/>
      <c r="P153" s="62">
        <f t="shared" si="28"/>
        <v>11</v>
      </c>
      <c r="Q153" s="55">
        <v>11</v>
      </c>
      <c r="R153" s="56"/>
      <c r="S153" s="16">
        <f t="shared" si="29"/>
        <v>2</v>
      </c>
      <c r="T153" s="55">
        <v>2</v>
      </c>
      <c r="U153" s="56"/>
    </row>
    <row r="154" spans="1:21" x14ac:dyDescent="0.2">
      <c r="A154" s="37">
        <v>2001</v>
      </c>
      <c r="B154" s="53">
        <f t="shared" si="30"/>
        <v>236</v>
      </c>
      <c r="C154" s="54"/>
      <c r="D154" s="16"/>
      <c r="E154" s="16">
        <f t="shared" si="31"/>
        <v>2</v>
      </c>
      <c r="F154" s="55">
        <v>2</v>
      </c>
      <c r="G154" s="56"/>
      <c r="H154" s="63"/>
      <c r="I154" s="63"/>
      <c r="J154" s="16">
        <f t="shared" si="26"/>
        <v>0</v>
      </c>
      <c r="K154" s="55">
        <v>0</v>
      </c>
      <c r="L154" s="56"/>
      <c r="M154" s="16">
        <f t="shared" si="27"/>
        <v>0</v>
      </c>
      <c r="N154" s="55"/>
      <c r="O154" s="56"/>
      <c r="P154" s="62">
        <f t="shared" si="28"/>
        <v>6</v>
      </c>
      <c r="Q154" s="55">
        <v>6</v>
      </c>
      <c r="R154" s="56"/>
      <c r="S154" s="16">
        <f t="shared" si="29"/>
        <v>5</v>
      </c>
      <c r="T154" s="55">
        <v>5</v>
      </c>
      <c r="U154" s="56"/>
    </row>
    <row r="155" spans="1:21" x14ac:dyDescent="0.2">
      <c r="A155" s="37">
        <v>2001</v>
      </c>
      <c r="B155" s="53">
        <f t="shared" si="30"/>
        <v>237</v>
      </c>
      <c r="C155" s="54"/>
      <c r="D155" s="16"/>
      <c r="E155" s="16">
        <f t="shared" si="31"/>
        <v>0</v>
      </c>
      <c r="F155" s="55">
        <v>0</v>
      </c>
      <c r="G155" s="56"/>
      <c r="H155" s="63"/>
      <c r="I155" s="63"/>
      <c r="J155" s="16">
        <f t="shared" si="26"/>
        <v>0</v>
      </c>
      <c r="K155" s="55">
        <v>0</v>
      </c>
      <c r="L155" s="56"/>
      <c r="M155" s="16">
        <f t="shared" si="27"/>
        <v>0</v>
      </c>
      <c r="N155" s="55"/>
      <c r="O155" s="56"/>
      <c r="P155" s="62">
        <f t="shared" si="28"/>
        <v>4</v>
      </c>
      <c r="Q155" s="55">
        <v>4</v>
      </c>
      <c r="R155" s="56"/>
      <c r="S155" s="16">
        <f t="shared" si="29"/>
        <v>0</v>
      </c>
      <c r="T155" s="55">
        <v>0</v>
      </c>
      <c r="U155" s="56"/>
    </row>
    <row r="156" spans="1:21" x14ac:dyDescent="0.2">
      <c r="A156" s="37">
        <v>2001</v>
      </c>
      <c r="B156" s="48">
        <f t="shared" si="30"/>
        <v>238</v>
      </c>
      <c r="C156" s="49"/>
      <c r="D156" s="50"/>
      <c r="E156" s="50">
        <f t="shared" si="31"/>
        <v>0</v>
      </c>
      <c r="F156" s="51">
        <v>0</v>
      </c>
      <c r="G156" s="52"/>
      <c r="H156" s="50"/>
      <c r="I156" s="50"/>
      <c r="J156" s="50">
        <f t="shared" si="26"/>
        <v>0</v>
      </c>
      <c r="K156" s="51">
        <v>0</v>
      </c>
      <c r="L156" s="52"/>
      <c r="M156" s="50">
        <f t="shared" si="27"/>
        <v>0</v>
      </c>
      <c r="N156" s="51"/>
      <c r="O156" s="52"/>
      <c r="P156" s="82">
        <f t="shared" si="28"/>
        <v>1</v>
      </c>
      <c r="Q156" s="51">
        <v>1</v>
      </c>
      <c r="R156" s="52"/>
      <c r="S156" s="50">
        <f t="shared" si="29"/>
        <v>0</v>
      </c>
      <c r="T156" s="51">
        <v>0</v>
      </c>
      <c r="U156" s="52"/>
    </row>
    <row r="157" spans="1:21" x14ac:dyDescent="0.2">
      <c r="A157" s="37">
        <v>2001</v>
      </c>
      <c r="B157" s="53">
        <f t="shared" si="30"/>
        <v>239</v>
      </c>
      <c r="C157" s="54"/>
      <c r="D157" s="16"/>
      <c r="E157" s="16">
        <f t="shared" si="31"/>
        <v>1</v>
      </c>
      <c r="F157" s="55">
        <v>1</v>
      </c>
      <c r="G157" s="56"/>
      <c r="H157" s="63"/>
      <c r="I157" s="63"/>
      <c r="J157" s="16">
        <f t="shared" si="26"/>
        <v>0</v>
      </c>
      <c r="K157" s="55">
        <v>0</v>
      </c>
      <c r="L157" s="56"/>
      <c r="M157" s="16">
        <f t="shared" si="27"/>
        <v>0</v>
      </c>
      <c r="N157" s="55"/>
      <c r="O157" s="56"/>
      <c r="P157" s="62">
        <f t="shared" si="28"/>
        <v>10</v>
      </c>
      <c r="Q157" s="55">
        <v>10</v>
      </c>
      <c r="R157" s="56"/>
      <c r="S157" s="16">
        <f t="shared" si="29"/>
        <v>0</v>
      </c>
      <c r="T157" s="55">
        <v>0</v>
      </c>
      <c r="U157" s="56"/>
    </row>
    <row r="158" spans="1:21" x14ac:dyDescent="0.2">
      <c r="A158" s="37">
        <v>2001</v>
      </c>
      <c r="B158" s="53">
        <f t="shared" si="30"/>
        <v>240</v>
      </c>
      <c r="C158" s="54"/>
      <c r="D158" s="16"/>
      <c r="E158" s="16">
        <f t="shared" si="31"/>
        <v>2</v>
      </c>
      <c r="F158" s="55">
        <v>2</v>
      </c>
      <c r="G158" s="56"/>
      <c r="H158" s="63"/>
      <c r="I158" s="63"/>
      <c r="J158" s="16">
        <f t="shared" si="26"/>
        <v>0</v>
      </c>
      <c r="K158" s="55">
        <v>0</v>
      </c>
      <c r="L158" s="56"/>
      <c r="M158" s="16">
        <f t="shared" si="27"/>
        <v>0</v>
      </c>
      <c r="N158" s="55"/>
      <c r="O158" s="56"/>
      <c r="P158" s="54">
        <f t="shared" si="28"/>
        <v>15</v>
      </c>
      <c r="Q158" s="55">
        <v>15</v>
      </c>
      <c r="R158" s="56"/>
      <c r="S158" s="37">
        <f t="shared" si="29"/>
        <v>6</v>
      </c>
      <c r="T158" s="55">
        <v>6</v>
      </c>
      <c r="U158" s="56"/>
    </row>
    <row r="159" spans="1:21" x14ac:dyDescent="0.2">
      <c r="A159" s="37">
        <v>2001</v>
      </c>
      <c r="B159" s="53">
        <f t="shared" si="30"/>
        <v>241</v>
      </c>
      <c r="C159" s="54"/>
      <c r="D159" s="16"/>
      <c r="E159" s="16">
        <f t="shared" si="31"/>
        <v>0</v>
      </c>
      <c r="F159" s="55">
        <v>0</v>
      </c>
      <c r="G159" s="56"/>
      <c r="H159" s="63"/>
      <c r="I159" s="63"/>
      <c r="J159" s="16">
        <f t="shared" si="26"/>
        <v>0</v>
      </c>
      <c r="K159" s="55">
        <v>0</v>
      </c>
      <c r="L159" s="56"/>
      <c r="M159" s="16">
        <f t="shared" si="27"/>
        <v>0</v>
      </c>
      <c r="N159" s="55"/>
      <c r="O159" s="56"/>
      <c r="P159" s="54">
        <f t="shared" si="28"/>
        <v>15</v>
      </c>
      <c r="Q159" s="55">
        <v>15</v>
      </c>
      <c r="R159" s="56"/>
      <c r="S159" s="37">
        <f t="shared" si="29"/>
        <v>4</v>
      </c>
      <c r="T159" s="55">
        <v>4</v>
      </c>
      <c r="U159" s="56"/>
    </row>
    <row r="160" spans="1:21" x14ac:dyDescent="0.2">
      <c r="A160" s="37">
        <v>2001</v>
      </c>
      <c r="B160" s="53">
        <f t="shared" si="30"/>
        <v>242</v>
      </c>
      <c r="C160" s="54"/>
      <c r="D160" s="16"/>
      <c r="E160" s="16">
        <f t="shared" si="31"/>
        <v>0</v>
      </c>
      <c r="F160" s="55">
        <v>0</v>
      </c>
      <c r="G160" s="56"/>
      <c r="H160" s="63"/>
      <c r="I160" s="63"/>
      <c r="J160" s="16">
        <f t="shared" si="26"/>
        <v>0</v>
      </c>
      <c r="K160" s="55">
        <v>0</v>
      </c>
      <c r="L160" s="56"/>
      <c r="M160" s="16">
        <f t="shared" si="27"/>
        <v>0</v>
      </c>
      <c r="N160" s="55"/>
      <c r="O160" s="56"/>
      <c r="P160" s="54">
        <f t="shared" si="28"/>
        <v>3</v>
      </c>
      <c r="Q160" s="55">
        <v>3</v>
      </c>
      <c r="R160" s="56"/>
      <c r="S160" s="37">
        <f t="shared" si="29"/>
        <v>1</v>
      </c>
      <c r="T160" s="55">
        <v>1</v>
      </c>
      <c r="U160" s="56"/>
    </row>
    <row r="161" spans="1:21" x14ac:dyDescent="0.2">
      <c r="A161" s="37">
        <v>2001</v>
      </c>
      <c r="B161" s="53">
        <f t="shared" si="30"/>
        <v>243</v>
      </c>
      <c r="C161" s="54"/>
      <c r="D161" s="16"/>
      <c r="E161" s="16">
        <f t="shared" si="31"/>
        <v>0</v>
      </c>
      <c r="F161" s="55">
        <v>0</v>
      </c>
      <c r="G161" s="56"/>
      <c r="H161" s="63"/>
      <c r="I161" s="63"/>
      <c r="J161" s="16">
        <f t="shared" si="26"/>
        <v>0</v>
      </c>
      <c r="K161" s="55">
        <v>0</v>
      </c>
      <c r="L161" s="56"/>
      <c r="M161" s="16">
        <f t="shared" si="27"/>
        <v>0</v>
      </c>
      <c r="N161" s="55"/>
      <c r="O161" s="56"/>
      <c r="P161" s="54">
        <f t="shared" si="28"/>
        <v>7</v>
      </c>
      <c r="Q161" s="55">
        <v>7</v>
      </c>
      <c r="R161" s="56"/>
      <c r="S161" s="37">
        <f t="shared" si="29"/>
        <v>1</v>
      </c>
      <c r="T161" s="55">
        <v>1</v>
      </c>
      <c r="U161" s="56"/>
    </row>
    <row r="162" spans="1:21" ht="13.5" thickBot="1" x14ac:dyDescent="0.25">
      <c r="A162" s="37">
        <v>2001</v>
      </c>
      <c r="B162" s="53">
        <f t="shared" si="30"/>
        <v>244</v>
      </c>
      <c r="C162" s="71"/>
      <c r="D162" s="61"/>
      <c r="E162" s="61">
        <f t="shared" si="31"/>
        <v>0</v>
      </c>
      <c r="F162" s="59">
        <v>0</v>
      </c>
      <c r="G162" s="60"/>
      <c r="H162" s="61"/>
      <c r="I162" s="61"/>
      <c r="J162" s="61">
        <f t="shared" si="26"/>
        <v>0</v>
      </c>
      <c r="K162" s="59">
        <v>0</v>
      </c>
      <c r="L162" s="60"/>
      <c r="M162" s="61">
        <f t="shared" si="27"/>
        <v>0</v>
      </c>
      <c r="N162" s="59"/>
      <c r="O162" s="60"/>
      <c r="P162" s="71">
        <f t="shared" si="28"/>
        <v>3</v>
      </c>
      <c r="Q162" s="59">
        <v>3</v>
      </c>
      <c r="R162" s="60"/>
      <c r="S162" s="85">
        <f t="shared" si="29"/>
        <v>1</v>
      </c>
      <c r="T162" s="59">
        <v>1</v>
      </c>
      <c r="U162" s="60"/>
    </row>
    <row r="163" spans="1:21" ht="13.5" thickTop="1" x14ac:dyDescent="0.2">
      <c r="A163" s="37">
        <v>2001</v>
      </c>
      <c r="B163" s="53">
        <f>214+31</f>
        <v>245</v>
      </c>
      <c r="C163" s="54"/>
      <c r="D163" s="16"/>
      <c r="E163" s="16">
        <f>SUM(F163:G163)</f>
        <v>0</v>
      </c>
      <c r="F163" s="55">
        <v>0</v>
      </c>
      <c r="G163" s="56"/>
      <c r="H163" s="63"/>
      <c r="I163" s="63"/>
      <c r="J163" s="16">
        <f>SUM(K163:L163)</f>
        <v>0</v>
      </c>
      <c r="K163" s="55">
        <v>0</v>
      </c>
      <c r="L163" s="56"/>
      <c r="M163" s="16">
        <f>SUM(N163:O163)</f>
        <v>0</v>
      </c>
      <c r="N163" s="55"/>
      <c r="O163" s="56"/>
      <c r="P163" s="16">
        <f>SUM(Q163:R163)</f>
        <v>11</v>
      </c>
      <c r="Q163" s="55">
        <v>11</v>
      </c>
      <c r="R163" s="56"/>
      <c r="S163" s="16">
        <f>SUM(T163:U163)</f>
        <v>0</v>
      </c>
      <c r="T163" s="55">
        <v>0</v>
      </c>
      <c r="U163" s="56"/>
    </row>
    <row r="164" spans="1:21" x14ac:dyDescent="0.2">
      <c r="A164" s="37">
        <v>2001</v>
      </c>
      <c r="B164" s="53">
        <f t="shared" ref="B164:B192" si="32">B163+1</f>
        <v>246</v>
      </c>
      <c r="C164" s="54"/>
      <c r="D164" s="16"/>
      <c r="E164" s="16">
        <f t="shared" ref="E164:E192" si="33">SUM(F164:G164)</f>
        <v>0</v>
      </c>
      <c r="F164" s="55">
        <v>0</v>
      </c>
      <c r="G164" s="56"/>
      <c r="H164" s="63"/>
      <c r="I164" s="63"/>
      <c r="J164" s="16">
        <f t="shared" ref="J164:J192" si="34">SUM(K164:L164)</f>
        <v>1</v>
      </c>
      <c r="K164" s="55">
        <v>1</v>
      </c>
      <c r="L164" s="56"/>
      <c r="M164" s="16">
        <f t="shared" ref="M164:M192" si="35">SUM(N164:O164)</f>
        <v>0</v>
      </c>
      <c r="N164" s="55"/>
      <c r="O164" s="56"/>
      <c r="P164" s="16">
        <f t="shared" ref="P164:P192" si="36">SUM(Q164:R164)</f>
        <v>12</v>
      </c>
      <c r="Q164" s="55">
        <v>12</v>
      </c>
      <c r="R164" s="56"/>
      <c r="S164" s="16">
        <f t="shared" ref="S164:S192" si="37">SUM(T164:U164)</f>
        <v>4</v>
      </c>
      <c r="T164" s="55">
        <v>4</v>
      </c>
      <c r="U164" s="56"/>
    </row>
    <row r="165" spans="1:21" x14ac:dyDescent="0.2">
      <c r="A165" s="37">
        <v>2001</v>
      </c>
      <c r="B165" s="53">
        <f t="shared" si="32"/>
        <v>247</v>
      </c>
      <c r="C165" s="54"/>
      <c r="D165" s="16"/>
      <c r="E165" s="16">
        <f t="shared" si="33"/>
        <v>0</v>
      </c>
      <c r="F165" s="55">
        <v>0</v>
      </c>
      <c r="G165" s="56"/>
      <c r="H165" s="63"/>
      <c r="I165" s="63"/>
      <c r="J165" s="16">
        <f t="shared" si="34"/>
        <v>1</v>
      </c>
      <c r="K165" s="55">
        <v>1</v>
      </c>
      <c r="L165" s="56"/>
      <c r="M165" s="16">
        <f t="shared" si="35"/>
        <v>0</v>
      </c>
      <c r="N165" s="55"/>
      <c r="O165" s="56"/>
      <c r="P165" s="16">
        <f t="shared" si="36"/>
        <v>15</v>
      </c>
      <c r="Q165" s="55">
        <v>15</v>
      </c>
      <c r="R165" s="56"/>
      <c r="S165" s="16">
        <f t="shared" si="37"/>
        <v>0</v>
      </c>
      <c r="T165" s="55">
        <v>0</v>
      </c>
      <c r="U165" s="56"/>
    </row>
    <row r="166" spans="1:21" x14ac:dyDescent="0.2">
      <c r="A166" s="37">
        <v>2001</v>
      </c>
      <c r="B166" s="53">
        <f t="shared" si="32"/>
        <v>248</v>
      </c>
      <c r="C166" s="54"/>
      <c r="D166" s="16"/>
      <c r="E166" s="16">
        <f t="shared" si="33"/>
        <v>1</v>
      </c>
      <c r="F166" s="55">
        <v>1</v>
      </c>
      <c r="G166" s="56"/>
      <c r="H166" s="63"/>
      <c r="I166" s="63"/>
      <c r="J166" s="16">
        <f t="shared" si="34"/>
        <v>1</v>
      </c>
      <c r="K166" s="55">
        <v>1</v>
      </c>
      <c r="L166" s="56"/>
      <c r="M166" s="16">
        <f t="shared" si="35"/>
        <v>0</v>
      </c>
      <c r="N166" s="55"/>
      <c r="O166" s="56"/>
      <c r="P166" s="16">
        <f t="shared" si="36"/>
        <v>9</v>
      </c>
      <c r="Q166" s="55">
        <v>9</v>
      </c>
      <c r="R166" s="56"/>
      <c r="S166" s="16">
        <f t="shared" si="37"/>
        <v>4</v>
      </c>
      <c r="T166" s="55">
        <v>4</v>
      </c>
      <c r="U166" s="56"/>
    </row>
    <row r="167" spans="1:21" x14ac:dyDescent="0.2">
      <c r="A167" s="37">
        <v>2001</v>
      </c>
      <c r="B167" s="48">
        <f t="shared" si="32"/>
        <v>249</v>
      </c>
      <c r="C167" s="49"/>
      <c r="D167" s="50"/>
      <c r="E167" s="50">
        <f t="shared" si="33"/>
        <v>3</v>
      </c>
      <c r="F167" s="51">
        <v>3</v>
      </c>
      <c r="G167" s="52"/>
      <c r="H167" s="50"/>
      <c r="I167" s="50"/>
      <c r="J167" s="50">
        <f t="shared" si="34"/>
        <v>0</v>
      </c>
      <c r="K167" s="51">
        <v>0</v>
      </c>
      <c r="L167" s="52"/>
      <c r="M167" s="50">
        <f t="shared" si="35"/>
        <v>0</v>
      </c>
      <c r="N167" s="51"/>
      <c r="O167" s="52"/>
      <c r="P167" s="50">
        <f t="shared" si="36"/>
        <v>35</v>
      </c>
      <c r="Q167" s="51">
        <v>35</v>
      </c>
      <c r="R167" s="52"/>
      <c r="S167" s="50">
        <f t="shared" si="37"/>
        <v>2</v>
      </c>
      <c r="T167" s="51">
        <v>2</v>
      </c>
      <c r="U167" s="52"/>
    </row>
    <row r="168" spans="1:21" x14ac:dyDescent="0.2">
      <c r="A168" s="37">
        <v>2001</v>
      </c>
      <c r="B168" s="53">
        <f t="shared" si="32"/>
        <v>250</v>
      </c>
      <c r="C168" s="54"/>
      <c r="D168" s="16"/>
      <c r="E168" s="16">
        <f t="shared" si="33"/>
        <v>2</v>
      </c>
      <c r="F168" s="55">
        <v>2</v>
      </c>
      <c r="G168" s="56"/>
      <c r="H168" s="63"/>
      <c r="I168" s="63"/>
      <c r="J168" s="16">
        <f t="shared" si="34"/>
        <v>1</v>
      </c>
      <c r="K168" s="55">
        <v>1</v>
      </c>
      <c r="L168" s="56"/>
      <c r="M168" s="16">
        <f t="shared" si="35"/>
        <v>0</v>
      </c>
      <c r="N168" s="55"/>
      <c r="O168" s="56"/>
      <c r="P168" s="16">
        <f t="shared" si="36"/>
        <v>38</v>
      </c>
      <c r="Q168" s="55">
        <v>38</v>
      </c>
      <c r="R168" s="56"/>
      <c r="S168" s="16">
        <f t="shared" si="37"/>
        <v>14</v>
      </c>
      <c r="T168" s="55">
        <v>14</v>
      </c>
      <c r="U168" s="56"/>
    </row>
    <row r="169" spans="1:21" x14ac:dyDescent="0.2">
      <c r="A169" s="37">
        <v>2001</v>
      </c>
      <c r="B169" s="53">
        <f t="shared" si="32"/>
        <v>251</v>
      </c>
      <c r="C169" s="54"/>
      <c r="D169" s="16"/>
      <c r="E169" s="16">
        <f t="shared" si="33"/>
        <v>2</v>
      </c>
      <c r="F169" s="55">
        <v>2</v>
      </c>
      <c r="G169" s="56"/>
      <c r="H169" s="63"/>
      <c r="I169" s="63"/>
      <c r="J169" s="16">
        <f t="shared" si="34"/>
        <v>0</v>
      </c>
      <c r="K169" s="55">
        <v>0</v>
      </c>
      <c r="L169" s="56"/>
      <c r="M169" s="16">
        <f t="shared" si="35"/>
        <v>0</v>
      </c>
      <c r="N169" s="55"/>
      <c r="O169" s="56"/>
      <c r="P169" s="16">
        <f t="shared" si="36"/>
        <v>31</v>
      </c>
      <c r="Q169" s="55">
        <v>31</v>
      </c>
      <c r="R169" s="56"/>
      <c r="S169" s="16">
        <f t="shared" si="37"/>
        <v>5</v>
      </c>
      <c r="T169" s="55">
        <v>5</v>
      </c>
      <c r="U169" s="56"/>
    </row>
    <row r="170" spans="1:21" x14ac:dyDescent="0.2">
      <c r="A170" s="37">
        <v>2001</v>
      </c>
      <c r="B170" s="53">
        <f t="shared" si="32"/>
        <v>252</v>
      </c>
      <c r="C170" s="54"/>
      <c r="D170" s="16"/>
      <c r="E170" s="16">
        <f t="shared" si="33"/>
        <v>2</v>
      </c>
      <c r="F170" s="55">
        <v>2</v>
      </c>
      <c r="G170" s="56"/>
      <c r="H170" s="63"/>
      <c r="I170" s="63"/>
      <c r="J170" s="16">
        <f t="shared" si="34"/>
        <v>3</v>
      </c>
      <c r="K170" s="55">
        <v>3</v>
      </c>
      <c r="L170" s="56"/>
      <c r="M170" s="16">
        <f t="shared" si="35"/>
        <v>0</v>
      </c>
      <c r="N170" s="55"/>
      <c r="O170" s="56"/>
      <c r="P170" s="16">
        <f t="shared" si="36"/>
        <v>56</v>
      </c>
      <c r="Q170" s="55">
        <v>56</v>
      </c>
      <c r="R170" s="56"/>
      <c r="S170" s="16">
        <f t="shared" si="37"/>
        <v>10</v>
      </c>
      <c r="T170" s="55">
        <v>10</v>
      </c>
      <c r="U170" s="56"/>
    </row>
    <row r="171" spans="1:21" x14ac:dyDescent="0.2">
      <c r="A171" s="37">
        <v>2001</v>
      </c>
      <c r="B171" s="53">
        <f t="shared" si="32"/>
        <v>253</v>
      </c>
      <c r="C171" s="54"/>
      <c r="D171" s="16"/>
      <c r="E171" s="16">
        <f t="shared" si="33"/>
        <v>3</v>
      </c>
      <c r="F171" s="55">
        <v>3</v>
      </c>
      <c r="G171" s="56"/>
      <c r="H171" s="63"/>
      <c r="I171" s="63"/>
      <c r="J171" s="16">
        <f t="shared" si="34"/>
        <v>3</v>
      </c>
      <c r="K171" s="55">
        <v>3</v>
      </c>
      <c r="L171" s="56"/>
      <c r="M171" s="16">
        <f t="shared" si="35"/>
        <v>0</v>
      </c>
      <c r="N171" s="55"/>
      <c r="O171" s="56"/>
      <c r="P171" s="16">
        <f t="shared" si="36"/>
        <v>80</v>
      </c>
      <c r="Q171" s="55">
        <v>80</v>
      </c>
      <c r="R171" s="56"/>
      <c r="S171" s="16">
        <f t="shared" si="37"/>
        <v>9</v>
      </c>
      <c r="T171" s="55">
        <v>9</v>
      </c>
      <c r="U171" s="56"/>
    </row>
    <row r="172" spans="1:21" x14ac:dyDescent="0.2">
      <c r="A172" s="37">
        <v>2001</v>
      </c>
      <c r="B172" s="48">
        <f t="shared" si="32"/>
        <v>254</v>
      </c>
      <c r="C172" s="49"/>
      <c r="D172" s="50"/>
      <c r="E172" s="50">
        <f t="shared" si="33"/>
        <v>11</v>
      </c>
      <c r="F172" s="51">
        <v>11</v>
      </c>
      <c r="G172" s="52"/>
      <c r="H172" s="50"/>
      <c r="I172" s="50"/>
      <c r="J172" s="50">
        <f t="shared" si="34"/>
        <v>4</v>
      </c>
      <c r="K172" s="51">
        <v>4</v>
      </c>
      <c r="L172" s="52"/>
      <c r="M172" s="50">
        <f t="shared" si="35"/>
        <v>0</v>
      </c>
      <c r="N172" s="51"/>
      <c r="O172" s="52"/>
      <c r="P172" s="50">
        <f t="shared" si="36"/>
        <v>92</v>
      </c>
      <c r="Q172" s="51">
        <v>92</v>
      </c>
      <c r="R172" s="52"/>
      <c r="S172" s="50">
        <f t="shared" si="37"/>
        <v>18</v>
      </c>
      <c r="T172" s="51">
        <v>18</v>
      </c>
      <c r="U172" s="52"/>
    </row>
    <row r="173" spans="1:21" x14ac:dyDescent="0.2">
      <c r="A173" s="37">
        <v>2001</v>
      </c>
      <c r="B173" s="53">
        <f t="shared" si="32"/>
        <v>255</v>
      </c>
      <c r="C173" s="54"/>
      <c r="D173" s="16"/>
      <c r="E173" s="16">
        <f t="shared" si="33"/>
        <v>6</v>
      </c>
      <c r="F173" s="55">
        <v>6</v>
      </c>
      <c r="G173" s="56"/>
      <c r="H173" s="63"/>
      <c r="I173" s="63"/>
      <c r="J173" s="16">
        <f t="shared" si="34"/>
        <v>2</v>
      </c>
      <c r="K173" s="55">
        <v>2</v>
      </c>
      <c r="L173" s="56"/>
      <c r="M173" s="16">
        <f t="shared" si="35"/>
        <v>0</v>
      </c>
      <c r="N173" s="55"/>
      <c r="O173" s="56"/>
      <c r="P173" s="16">
        <f t="shared" si="36"/>
        <v>80</v>
      </c>
      <c r="Q173" s="55">
        <v>80</v>
      </c>
      <c r="R173" s="56"/>
      <c r="S173" s="16">
        <f t="shared" si="37"/>
        <v>22</v>
      </c>
      <c r="T173" s="55">
        <v>22</v>
      </c>
      <c r="U173" s="56"/>
    </row>
    <row r="174" spans="1:21" x14ac:dyDescent="0.2">
      <c r="A174" s="37">
        <v>2001</v>
      </c>
      <c r="B174" s="53">
        <f t="shared" si="32"/>
        <v>256</v>
      </c>
      <c r="C174" s="54"/>
      <c r="D174" s="16"/>
      <c r="E174" s="16">
        <f t="shared" si="33"/>
        <v>3</v>
      </c>
      <c r="F174" s="55">
        <v>3</v>
      </c>
      <c r="G174" s="56"/>
      <c r="H174" s="63"/>
      <c r="I174" s="63"/>
      <c r="J174" s="16">
        <f t="shared" si="34"/>
        <v>2</v>
      </c>
      <c r="K174" s="55">
        <v>2</v>
      </c>
      <c r="L174" s="56"/>
      <c r="M174" s="16">
        <f t="shared" si="35"/>
        <v>0</v>
      </c>
      <c r="N174" s="55"/>
      <c r="O174" s="56"/>
      <c r="P174" s="16">
        <f t="shared" si="36"/>
        <v>53</v>
      </c>
      <c r="Q174" s="55">
        <v>53</v>
      </c>
      <c r="R174" s="56"/>
      <c r="S174" s="16">
        <f t="shared" si="37"/>
        <v>10</v>
      </c>
      <c r="T174" s="55">
        <v>10</v>
      </c>
      <c r="U174" s="56"/>
    </row>
    <row r="175" spans="1:21" x14ac:dyDescent="0.2">
      <c r="A175" s="37">
        <v>2001</v>
      </c>
      <c r="B175" s="53">
        <f t="shared" si="32"/>
        <v>257</v>
      </c>
      <c r="C175" s="54"/>
      <c r="D175" s="16"/>
      <c r="E175" s="16">
        <f t="shared" si="33"/>
        <v>5</v>
      </c>
      <c r="F175" s="55">
        <v>5</v>
      </c>
      <c r="G175" s="56"/>
      <c r="H175" s="63"/>
      <c r="I175" s="63"/>
      <c r="J175" s="16">
        <f t="shared" si="34"/>
        <v>5</v>
      </c>
      <c r="K175" s="55">
        <v>5</v>
      </c>
      <c r="L175" s="56"/>
      <c r="M175" s="16">
        <f t="shared" si="35"/>
        <v>0</v>
      </c>
      <c r="N175" s="55"/>
      <c r="O175" s="56"/>
      <c r="P175" s="16">
        <f t="shared" si="36"/>
        <v>73</v>
      </c>
      <c r="Q175" s="55">
        <v>73</v>
      </c>
      <c r="R175" s="56"/>
      <c r="S175" s="16">
        <f t="shared" si="37"/>
        <v>9</v>
      </c>
      <c r="T175" s="55">
        <v>9</v>
      </c>
      <c r="U175" s="56"/>
    </row>
    <row r="176" spans="1:21" x14ac:dyDescent="0.2">
      <c r="A176" s="37">
        <v>2001</v>
      </c>
      <c r="B176" s="53">
        <f t="shared" si="32"/>
        <v>258</v>
      </c>
      <c r="C176" s="54"/>
      <c r="D176" s="16"/>
      <c r="E176" s="16">
        <f t="shared" si="33"/>
        <v>3</v>
      </c>
      <c r="F176" s="55">
        <v>3</v>
      </c>
      <c r="G176" s="56"/>
      <c r="H176" s="63"/>
      <c r="I176" s="63"/>
      <c r="J176" s="16">
        <f t="shared" si="34"/>
        <v>2</v>
      </c>
      <c r="K176" s="55">
        <v>2</v>
      </c>
      <c r="L176" s="56"/>
      <c r="M176" s="16">
        <f t="shared" si="35"/>
        <v>0</v>
      </c>
      <c r="N176" s="55"/>
      <c r="O176" s="56"/>
      <c r="P176" s="16">
        <f t="shared" si="36"/>
        <v>50</v>
      </c>
      <c r="Q176" s="55">
        <v>50</v>
      </c>
      <c r="R176" s="56"/>
      <c r="S176" s="16">
        <f t="shared" si="37"/>
        <v>3</v>
      </c>
      <c r="T176" s="55">
        <v>3</v>
      </c>
      <c r="U176" s="56"/>
    </row>
    <row r="177" spans="1:21" x14ac:dyDescent="0.2">
      <c r="A177" s="37">
        <v>2001</v>
      </c>
      <c r="B177" s="48">
        <f t="shared" si="32"/>
        <v>259</v>
      </c>
      <c r="C177" s="49"/>
      <c r="D177" s="50"/>
      <c r="E177" s="50">
        <f t="shared" si="33"/>
        <v>5</v>
      </c>
      <c r="F177" s="51">
        <v>5</v>
      </c>
      <c r="G177" s="52"/>
      <c r="H177" s="50"/>
      <c r="I177" s="50"/>
      <c r="J177" s="50">
        <f t="shared" si="34"/>
        <v>2</v>
      </c>
      <c r="K177" s="51">
        <v>2</v>
      </c>
      <c r="L177" s="52"/>
      <c r="M177" s="50">
        <f t="shared" si="35"/>
        <v>0</v>
      </c>
      <c r="N177" s="51"/>
      <c r="O177" s="52"/>
      <c r="P177" s="50">
        <f t="shared" si="36"/>
        <v>45</v>
      </c>
      <c r="Q177" s="51">
        <v>45</v>
      </c>
      <c r="R177" s="52"/>
      <c r="S177" s="50">
        <f t="shared" si="37"/>
        <v>7</v>
      </c>
      <c r="T177" s="51">
        <v>7</v>
      </c>
      <c r="U177" s="52"/>
    </row>
    <row r="178" spans="1:21" x14ac:dyDescent="0.2">
      <c r="A178" s="37">
        <v>2001</v>
      </c>
      <c r="B178" s="53">
        <f t="shared" si="32"/>
        <v>260</v>
      </c>
      <c r="C178" s="54"/>
      <c r="D178" s="16"/>
      <c r="E178" s="16">
        <f t="shared" si="33"/>
        <v>10</v>
      </c>
      <c r="F178" s="55">
        <v>10</v>
      </c>
      <c r="G178" s="56"/>
      <c r="H178" s="63"/>
      <c r="I178" s="63"/>
      <c r="J178" s="16">
        <f t="shared" si="34"/>
        <v>1</v>
      </c>
      <c r="K178" s="55">
        <v>1</v>
      </c>
      <c r="L178" s="56"/>
      <c r="M178" s="16">
        <f t="shared" si="35"/>
        <v>0</v>
      </c>
      <c r="N178" s="55"/>
      <c r="O178" s="56"/>
      <c r="P178" s="16">
        <f t="shared" si="36"/>
        <v>64</v>
      </c>
      <c r="Q178" s="55">
        <v>64</v>
      </c>
      <c r="R178" s="56"/>
      <c r="S178" s="16">
        <f t="shared" si="37"/>
        <v>13</v>
      </c>
      <c r="T178" s="55">
        <v>13</v>
      </c>
      <c r="U178" s="56"/>
    </row>
    <row r="179" spans="1:21" x14ac:dyDescent="0.2">
      <c r="A179" s="37">
        <v>2001</v>
      </c>
      <c r="B179" s="53">
        <f t="shared" si="32"/>
        <v>261</v>
      </c>
      <c r="C179" s="54"/>
      <c r="D179" s="16"/>
      <c r="E179" s="16">
        <f t="shared" si="33"/>
        <v>8</v>
      </c>
      <c r="F179" s="55">
        <v>8</v>
      </c>
      <c r="G179" s="56"/>
      <c r="H179" s="63"/>
      <c r="I179" s="63"/>
      <c r="J179" s="16">
        <f t="shared" si="34"/>
        <v>2</v>
      </c>
      <c r="K179" s="55">
        <v>2</v>
      </c>
      <c r="L179" s="56"/>
      <c r="M179" s="16">
        <f t="shared" si="35"/>
        <v>0</v>
      </c>
      <c r="N179" s="55"/>
      <c r="O179" s="56"/>
      <c r="P179" s="16">
        <f t="shared" si="36"/>
        <v>94</v>
      </c>
      <c r="Q179" s="55">
        <v>94</v>
      </c>
      <c r="R179" s="56"/>
      <c r="S179" s="16">
        <f t="shared" si="37"/>
        <v>14</v>
      </c>
      <c r="T179" s="55">
        <v>14</v>
      </c>
      <c r="U179" s="56"/>
    </row>
    <row r="180" spans="1:21" x14ac:dyDescent="0.2">
      <c r="A180" s="37">
        <v>2001</v>
      </c>
      <c r="B180" s="53">
        <f t="shared" si="32"/>
        <v>262</v>
      </c>
      <c r="C180" s="54"/>
      <c r="D180" s="16"/>
      <c r="E180" s="16">
        <f t="shared" si="33"/>
        <v>4</v>
      </c>
      <c r="F180" s="55">
        <v>4</v>
      </c>
      <c r="G180" s="56"/>
      <c r="H180" s="63"/>
      <c r="I180" s="63"/>
      <c r="J180" s="16">
        <f t="shared" si="34"/>
        <v>6</v>
      </c>
      <c r="K180" s="55">
        <v>6</v>
      </c>
      <c r="L180" s="56"/>
      <c r="M180" s="16">
        <f t="shared" si="35"/>
        <v>0</v>
      </c>
      <c r="N180" s="55"/>
      <c r="O180" s="56"/>
      <c r="P180" s="16">
        <f t="shared" si="36"/>
        <v>236</v>
      </c>
      <c r="Q180" s="55">
        <v>236</v>
      </c>
      <c r="R180" s="56"/>
      <c r="S180" s="16">
        <f t="shared" si="37"/>
        <v>45</v>
      </c>
      <c r="T180" s="55">
        <v>45</v>
      </c>
      <c r="U180" s="56"/>
    </row>
    <row r="181" spans="1:21" x14ac:dyDescent="0.2">
      <c r="A181" s="37">
        <v>2001</v>
      </c>
      <c r="B181" s="53">
        <f t="shared" si="32"/>
        <v>263</v>
      </c>
      <c r="C181" s="54"/>
      <c r="D181" s="16"/>
      <c r="E181" s="16">
        <f t="shared" si="33"/>
        <v>1</v>
      </c>
      <c r="F181" s="55">
        <v>1</v>
      </c>
      <c r="G181" s="56"/>
      <c r="H181" s="63"/>
      <c r="I181" s="63"/>
      <c r="J181" s="16">
        <f t="shared" si="34"/>
        <v>5</v>
      </c>
      <c r="K181" s="55">
        <v>5</v>
      </c>
      <c r="L181" s="56"/>
      <c r="M181" s="16">
        <f t="shared" si="35"/>
        <v>0</v>
      </c>
      <c r="N181" s="55"/>
      <c r="O181" s="56"/>
      <c r="P181" s="16">
        <f t="shared" si="36"/>
        <v>203</v>
      </c>
      <c r="Q181" s="55">
        <v>203</v>
      </c>
      <c r="R181" s="56"/>
      <c r="S181" s="16">
        <f t="shared" si="37"/>
        <v>21</v>
      </c>
      <c r="T181" s="55">
        <v>21</v>
      </c>
      <c r="U181" s="56"/>
    </row>
    <row r="182" spans="1:21" x14ac:dyDescent="0.2">
      <c r="A182" s="37">
        <v>2001</v>
      </c>
      <c r="B182" s="48">
        <f t="shared" si="32"/>
        <v>264</v>
      </c>
      <c r="C182" s="49"/>
      <c r="D182" s="50"/>
      <c r="E182" s="50">
        <f t="shared" si="33"/>
        <v>14</v>
      </c>
      <c r="F182" s="51">
        <v>14</v>
      </c>
      <c r="G182" s="52"/>
      <c r="H182" s="50"/>
      <c r="I182" s="50"/>
      <c r="J182" s="50">
        <f t="shared" si="34"/>
        <v>9</v>
      </c>
      <c r="K182" s="51">
        <v>9</v>
      </c>
      <c r="L182" s="52"/>
      <c r="M182" s="50">
        <f t="shared" si="35"/>
        <v>0</v>
      </c>
      <c r="N182" s="51"/>
      <c r="O182" s="52"/>
      <c r="P182" s="50">
        <f t="shared" si="36"/>
        <v>281</v>
      </c>
      <c r="Q182" s="51">
        <v>281</v>
      </c>
      <c r="R182" s="52"/>
      <c r="S182" s="50">
        <f t="shared" si="37"/>
        <v>40</v>
      </c>
      <c r="T182" s="51">
        <v>40</v>
      </c>
      <c r="U182" s="52"/>
    </row>
    <row r="183" spans="1:21" x14ac:dyDescent="0.2">
      <c r="A183" s="37">
        <v>2001</v>
      </c>
      <c r="B183" s="53">
        <f t="shared" si="32"/>
        <v>265</v>
      </c>
      <c r="C183" s="54"/>
      <c r="D183" s="16"/>
      <c r="E183" s="16">
        <f t="shared" si="33"/>
        <v>9</v>
      </c>
      <c r="F183" s="55">
        <v>9</v>
      </c>
      <c r="G183" s="56"/>
      <c r="H183" s="63"/>
      <c r="I183" s="63"/>
      <c r="J183" s="16">
        <f t="shared" si="34"/>
        <v>4</v>
      </c>
      <c r="K183" s="55">
        <v>4</v>
      </c>
      <c r="L183" s="56"/>
      <c r="M183" s="16">
        <f t="shared" si="35"/>
        <v>0</v>
      </c>
      <c r="N183" s="55"/>
      <c r="O183" s="56"/>
      <c r="P183" s="16">
        <f t="shared" si="36"/>
        <v>281</v>
      </c>
      <c r="Q183" s="55">
        <v>281</v>
      </c>
      <c r="R183" s="56"/>
      <c r="S183" s="16">
        <f t="shared" si="37"/>
        <v>40</v>
      </c>
      <c r="T183" s="55">
        <v>40</v>
      </c>
      <c r="U183" s="56"/>
    </row>
    <row r="184" spans="1:21" x14ac:dyDescent="0.2">
      <c r="A184" s="37">
        <v>2001</v>
      </c>
      <c r="B184" s="53">
        <f t="shared" si="32"/>
        <v>266</v>
      </c>
      <c r="C184" s="54"/>
      <c r="D184" s="16"/>
      <c r="E184" s="16">
        <f t="shared" si="33"/>
        <v>4</v>
      </c>
      <c r="F184" s="55">
        <v>4</v>
      </c>
      <c r="G184" s="56"/>
      <c r="H184" s="63"/>
      <c r="I184" s="63"/>
      <c r="J184" s="16">
        <f t="shared" si="34"/>
        <v>8</v>
      </c>
      <c r="K184" s="55">
        <v>8</v>
      </c>
      <c r="L184" s="56"/>
      <c r="M184" s="16">
        <f t="shared" si="35"/>
        <v>0</v>
      </c>
      <c r="N184" s="55"/>
      <c r="O184" s="56"/>
      <c r="P184" s="16">
        <f t="shared" si="36"/>
        <v>165</v>
      </c>
      <c r="Q184" s="55">
        <v>165</v>
      </c>
      <c r="R184" s="56"/>
      <c r="S184" s="16">
        <f t="shared" si="37"/>
        <v>20</v>
      </c>
      <c r="T184" s="55">
        <v>20</v>
      </c>
      <c r="U184" s="56"/>
    </row>
    <row r="185" spans="1:21" x14ac:dyDescent="0.2">
      <c r="A185" s="37">
        <v>2001</v>
      </c>
      <c r="B185" s="53">
        <f t="shared" si="32"/>
        <v>267</v>
      </c>
      <c r="C185" s="54"/>
      <c r="D185" s="16"/>
      <c r="E185" s="16">
        <f t="shared" si="33"/>
        <v>7</v>
      </c>
      <c r="F185" s="55">
        <v>7</v>
      </c>
      <c r="G185" s="56"/>
      <c r="H185" s="63"/>
      <c r="I185" s="63"/>
      <c r="J185" s="16">
        <f t="shared" si="34"/>
        <v>8</v>
      </c>
      <c r="K185" s="55">
        <v>8</v>
      </c>
      <c r="L185" s="56"/>
      <c r="M185" s="16">
        <f t="shared" si="35"/>
        <v>0</v>
      </c>
      <c r="N185" s="55"/>
      <c r="O185" s="56"/>
      <c r="P185" s="16">
        <f t="shared" si="36"/>
        <v>191</v>
      </c>
      <c r="Q185" s="55">
        <v>191</v>
      </c>
      <c r="R185" s="56"/>
      <c r="S185" s="16">
        <f t="shared" si="37"/>
        <v>18</v>
      </c>
      <c r="T185" s="55">
        <v>18</v>
      </c>
      <c r="U185" s="56"/>
    </row>
    <row r="186" spans="1:21" x14ac:dyDescent="0.2">
      <c r="A186" s="37">
        <v>2001</v>
      </c>
      <c r="B186" s="53">
        <f t="shared" si="32"/>
        <v>268</v>
      </c>
      <c r="C186" s="54"/>
      <c r="D186" s="16"/>
      <c r="E186" s="16">
        <f t="shared" si="33"/>
        <v>2</v>
      </c>
      <c r="F186" s="55">
        <v>2</v>
      </c>
      <c r="G186" s="56"/>
      <c r="H186" s="63"/>
      <c r="I186" s="63"/>
      <c r="J186" s="16">
        <f t="shared" si="34"/>
        <v>7</v>
      </c>
      <c r="K186" s="55">
        <v>7</v>
      </c>
      <c r="L186" s="56"/>
      <c r="M186" s="16">
        <f t="shared" si="35"/>
        <v>0</v>
      </c>
      <c r="N186" s="55"/>
      <c r="O186" s="56"/>
      <c r="P186" s="16">
        <f t="shared" si="36"/>
        <v>152</v>
      </c>
      <c r="Q186" s="55">
        <v>152</v>
      </c>
      <c r="R186" s="56"/>
      <c r="S186" s="16">
        <f t="shared" si="37"/>
        <v>17</v>
      </c>
      <c r="T186" s="55">
        <v>17</v>
      </c>
      <c r="U186" s="56"/>
    </row>
    <row r="187" spans="1:21" x14ac:dyDescent="0.2">
      <c r="A187" s="37">
        <v>2001</v>
      </c>
      <c r="B187" s="48">
        <f t="shared" si="32"/>
        <v>269</v>
      </c>
      <c r="C187" s="49"/>
      <c r="D187" s="50"/>
      <c r="E187" s="50">
        <f t="shared" si="33"/>
        <v>16</v>
      </c>
      <c r="F187" s="51">
        <v>16</v>
      </c>
      <c r="G187" s="52"/>
      <c r="H187" s="50"/>
      <c r="I187" s="50"/>
      <c r="J187" s="50">
        <f t="shared" si="34"/>
        <v>4</v>
      </c>
      <c r="K187" s="51">
        <v>4</v>
      </c>
      <c r="L187" s="52"/>
      <c r="M187" s="50">
        <f t="shared" si="35"/>
        <v>0</v>
      </c>
      <c r="N187" s="51"/>
      <c r="O187" s="52"/>
      <c r="P187" s="50">
        <f t="shared" si="36"/>
        <v>319</v>
      </c>
      <c r="Q187" s="51">
        <v>319</v>
      </c>
      <c r="R187" s="52"/>
      <c r="S187" s="50">
        <f t="shared" si="37"/>
        <v>38</v>
      </c>
      <c r="T187" s="51">
        <v>38</v>
      </c>
      <c r="U187" s="52"/>
    </row>
    <row r="188" spans="1:21" x14ac:dyDescent="0.2">
      <c r="A188" s="37">
        <v>2001</v>
      </c>
      <c r="B188" s="53">
        <f t="shared" si="32"/>
        <v>270</v>
      </c>
      <c r="C188" s="54"/>
      <c r="D188" s="16"/>
      <c r="E188" s="16">
        <f t="shared" si="33"/>
        <v>1</v>
      </c>
      <c r="F188" s="55">
        <v>1</v>
      </c>
      <c r="G188" s="56"/>
      <c r="H188" s="63"/>
      <c r="I188" s="63"/>
      <c r="J188" s="16">
        <f t="shared" si="34"/>
        <v>9</v>
      </c>
      <c r="K188" s="55">
        <v>9</v>
      </c>
      <c r="L188" s="56"/>
      <c r="M188" s="16">
        <f t="shared" si="35"/>
        <v>0</v>
      </c>
      <c r="N188" s="55"/>
      <c r="O188" s="56"/>
      <c r="P188" s="16">
        <f t="shared" si="36"/>
        <v>73</v>
      </c>
      <c r="Q188" s="55">
        <v>73</v>
      </c>
      <c r="R188" s="56"/>
      <c r="S188" s="16">
        <f t="shared" si="37"/>
        <v>7</v>
      </c>
      <c r="T188" s="55">
        <v>7</v>
      </c>
      <c r="U188" s="56"/>
    </row>
    <row r="189" spans="1:21" x14ac:dyDescent="0.2">
      <c r="A189" s="37">
        <v>2001</v>
      </c>
      <c r="B189" s="53">
        <f t="shared" si="32"/>
        <v>271</v>
      </c>
      <c r="C189" s="72"/>
      <c r="D189" s="89"/>
      <c r="E189" s="89">
        <f t="shared" si="33"/>
        <v>2</v>
      </c>
      <c r="F189" s="55">
        <v>2</v>
      </c>
      <c r="G189" s="56"/>
      <c r="H189" s="63"/>
      <c r="I189" s="63"/>
      <c r="J189" s="16">
        <f t="shared" si="34"/>
        <v>6</v>
      </c>
      <c r="K189" s="55">
        <v>6</v>
      </c>
      <c r="L189" s="56"/>
      <c r="M189" s="16">
        <f t="shared" si="35"/>
        <v>0</v>
      </c>
      <c r="N189" s="55"/>
      <c r="O189" s="56"/>
      <c r="P189" s="16">
        <f t="shared" si="36"/>
        <v>164</v>
      </c>
      <c r="Q189" s="55">
        <v>164</v>
      </c>
      <c r="R189" s="56"/>
      <c r="S189" s="16">
        <f t="shared" si="37"/>
        <v>18</v>
      </c>
      <c r="T189" s="55">
        <v>18</v>
      </c>
      <c r="U189" s="56"/>
    </row>
    <row r="190" spans="1:21" s="90" customFormat="1" x14ac:dyDescent="0.2">
      <c r="A190" s="37">
        <v>2001</v>
      </c>
      <c r="B190" s="87">
        <f t="shared" si="32"/>
        <v>272</v>
      </c>
      <c r="C190" s="88"/>
      <c r="D190" s="89"/>
      <c r="E190" s="89">
        <f t="shared" si="33"/>
        <v>4</v>
      </c>
      <c r="F190" s="91">
        <v>4</v>
      </c>
      <c r="G190" s="92"/>
      <c r="H190" s="101"/>
      <c r="I190" s="101"/>
      <c r="J190" s="89">
        <f t="shared" si="34"/>
        <v>19</v>
      </c>
      <c r="K190" s="91">
        <v>19</v>
      </c>
      <c r="L190" s="92"/>
      <c r="M190" s="89">
        <f t="shared" si="35"/>
        <v>0</v>
      </c>
      <c r="N190" s="91"/>
      <c r="O190" s="92"/>
      <c r="P190" s="89">
        <f t="shared" si="36"/>
        <v>661</v>
      </c>
      <c r="Q190" s="91">
        <v>661</v>
      </c>
      <c r="R190" s="92"/>
      <c r="S190" s="89">
        <f t="shared" si="37"/>
        <v>88</v>
      </c>
      <c r="T190" s="91">
        <v>88</v>
      </c>
      <c r="U190" s="92"/>
    </row>
    <row r="191" spans="1:21" s="90" customFormat="1" x14ac:dyDescent="0.2">
      <c r="A191" s="37">
        <v>2001</v>
      </c>
      <c r="B191" s="87">
        <f t="shared" si="32"/>
        <v>273</v>
      </c>
      <c r="C191" s="88"/>
      <c r="D191" s="89"/>
      <c r="E191" s="89">
        <f t="shared" si="33"/>
        <v>1</v>
      </c>
      <c r="F191" s="91">
        <v>1</v>
      </c>
      <c r="G191" s="92"/>
      <c r="H191" s="101"/>
      <c r="I191" s="101"/>
      <c r="J191" s="89">
        <f t="shared" si="34"/>
        <v>6</v>
      </c>
      <c r="K191" s="91">
        <v>6</v>
      </c>
      <c r="L191" s="92"/>
      <c r="M191" s="89">
        <f t="shared" si="35"/>
        <v>0</v>
      </c>
      <c r="N191" s="91"/>
      <c r="O191" s="92"/>
      <c r="P191" s="89">
        <f t="shared" si="36"/>
        <v>113</v>
      </c>
      <c r="Q191" s="91">
        <v>113</v>
      </c>
      <c r="R191" s="92"/>
      <c r="S191" s="89">
        <f t="shared" si="37"/>
        <v>11</v>
      </c>
      <c r="T191" s="91">
        <v>11</v>
      </c>
      <c r="U191" s="92"/>
    </row>
    <row r="192" spans="1:21" s="90" customFormat="1" ht="13.5" thickBot="1" x14ac:dyDescent="0.25">
      <c r="A192" s="37">
        <v>2001</v>
      </c>
      <c r="B192" s="87">
        <f t="shared" si="32"/>
        <v>274</v>
      </c>
      <c r="C192" s="88"/>
      <c r="D192" s="89"/>
      <c r="E192" s="89">
        <f t="shared" si="33"/>
        <v>8</v>
      </c>
      <c r="F192" s="102">
        <v>8</v>
      </c>
      <c r="G192" s="103"/>
      <c r="H192" s="104"/>
      <c r="I192" s="104"/>
      <c r="J192" s="104">
        <f t="shared" si="34"/>
        <v>17</v>
      </c>
      <c r="K192" s="102">
        <v>17</v>
      </c>
      <c r="L192" s="103"/>
      <c r="M192" s="104">
        <f t="shared" si="35"/>
        <v>0</v>
      </c>
      <c r="N192" s="102"/>
      <c r="O192" s="103"/>
      <c r="P192" s="104">
        <f t="shared" si="36"/>
        <v>460</v>
      </c>
      <c r="Q192" s="102">
        <v>460</v>
      </c>
      <c r="R192" s="103"/>
      <c r="S192" s="104">
        <f t="shared" si="37"/>
        <v>46</v>
      </c>
      <c r="T192" s="102">
        <v>46</v>
      </c>
      <c r="U192" s="103"/>
    </row>
    <row r="193" spans="1:21" ht="13.5" thickTop="1" x14ac:dyDescent="0.2">
      <c r="A193" s="37">
        <v>2001</v>
      </c>
      <c r="B193" s="53">
        <v>275</v>
      </c>
      <c r="C193" s="54"/>
      <c r="D193" s="16"/>
      <c r="E193" s="16">
        <f t="shared" ref="E193:E223" si="38">F193+G193</f>
        <v>6</v>
      </c>
      <c r="F193" s="55">
        <v>6</v>
      </c>
      <c r="G193" s="56"/>
      <c r="H193" s="63"/>
      <c r="I193" s="63"/>
      <c r="J193" s="16">
        <f t="shared" ref="J193:J223" si="39">SUM(K193:L193)</f>
        <v>6</v>
      </c>
      <c r="K193" s="55">
        <v>6</v>
      </c>
      <c r="L193" s="56"/>
      <c r="M193" s="16">
        <f t="shared" ref="M193:M223" si="40">N193+O193</f>
        <v>0</v>
      </c>
      <c r="N193" s="55"/>
      <c r="O193" s="56"/>
      <c r="P193" s="62">
        <f t="shared" ref="P193:P223" si="41">SUM(Q193:R193)</f>
        <v>263</v>
      </c>
      <c r="Q193" s="55">
        <v>263</v>
      </c>
      <c r="R193" s="56"/>
      <c r="S193" s="16">
        <f t="shared" ref="S193:S223" si="42">T193+U193</f>
        <v>24</v>
      </c>
      <c r="T193" s="55">
        <v>24</v>
      </c>
      <c r="U193" s="56"/>
    </row>
    <row r="194" spans="1:21" x14ac:dyDescent="0.2">
      <c r="A194" s="37">
        <v>2001</v>
      </c>
      <c r="B194" s="53">
        <f t="shared" ref="B194:B223" si="43">B193+1</f>
        <v>276</v>
      </c>
      <c r="C194" s="54"/>
      <c r="D194" s="16"/>
      <c r="E194" s="16">
        <f t="shared" si="38"/>
        <v>2</v>
      </c>
      <c r="F194" s="55">
        <v>2</v>
      </c>
      <c r="G194" s="56"/>
      <c r="H194" s="63"/>
      <c r="I194" s="63"/>
      <c r="J194" s="16">
        <f t="shared" si="39"/>
        <v>8</v>
      </c>
      <c r="K194" s="55">
        <v>8</v>
      </c>
      <c r="L194" s="56"/>
      <c r="M194" s="16">
        <f t="shared" si="40"/>
        <v>0</v>
      </c>
      <c r="N194" s="55"/>
      <c r="O194" s="56"/>
      <c r="P194" s="62">
        <f t="shared" si="41"/>
        <v>208</v>
      </c>
      <c r="Q194" s="55">
        <v>208</v>
      </c>
      <c r="R194" s="56"/>
      <c r="S194" s="16">
        <f t="shared" si="42"/>
        <v>19</v>
      </c>
      <c r="T194" s="55">
        <v>19</v>
      </c>
      <c r="U194" s="56"/>
    </row>
    <row r="195" spans="1:21" x14ac:dyDescent="0.2">
      <c r="A195" s="37">
        <v>2001</v>
      </c>
      <c r="B195" s="53">
        <f t="shared" si="43"/>
        <v>277</v>
      </c>
      <c r="C195" s="54"/>
      <c r="D195" s="16"/>
      <c r="E195" s="16">
        <f t="shared" si="38"/>
        <v>5</v>
      </c>
      <c r="F195" s="55">
        <v>5</v>
      </c>
      <c r="G195" s="56"/>
      <c r="H195" s="63"/>
      <c r="I195" s="63"/>
      <c r="J195" s="16">
        <f t="shared" si="39"/>
        <v>3</v>
      </c>
      <c r="K195" s="55">
        <v>3</v>
      </c>
      <c r="L195" s="56"/>
      <c r="M195" s="16">
        <f t="shared" si="40"/>
        <v>0</v>
      </c>
      <c r="N195" s="55"/>
      <c r="O195" s="56"/>
      <c r="P195" s="62">
        <f t="shared" si="41"/>
        <v>99</v>
      </c>
      <c r="Q195" s="55">
        <v>99</v>
      </c>
      <c r="R195" s="56"/>
      <c r="S195" s="16">
        <f t="shared" si="42"/>
        <v>12</v>
      </c>
      <c r="T195" s="55">
        <v>12</v>
      </c>
      <c r="U195" s="56"/>
    </row>
    <row r="196" spans="1:21" x14ac:dyDescent="0.2">
      <c r="A196" s="37">
        <v>2001</v>
      </c>
      <c r="B196" s="53">
        <f t="shared" si="43"/>
        <v>278</v>
      </c>
      <c r="C196" s="54"/>
      <c r="D196" s="16"/>
      <c r="E196" s="16">
        <f t="shared" si="38"/>
        <v>5</v>
      </c>
      <c r="F196" s="55">
        <v>5</v>
      </c>
      <c r="G196" s="56"/>
      <c r="H196" s="63"/>
      <c r="I196" s="63"/>
      <c r="J196" s="16">
        <f t="shared" si="39"/>
        <v>4</v>
      </c>
      <c r="K196" s="55">
        <v>4</v>
      </c>
      <c r="L196" s="56"/>
      <c r="M196" s="16">
        <f t="shared" si="40"/>
        <v>0</v>
      </c>
      <c r="N196" s="55"/>
      <c r="O196" s="56"/>
      <c r="P196" s="62">
        <f t="shared" si="41"/>
        <v>143</v>
      </c>
      <c r="Q196" s="55">
        <v>143</v>
      </c>
      <c r="R196" s="56"/>
      <c r="S196" s="16">
        <f t="shared" si="42"/>
        <v>10</v>
      </c>
      <c r="T196" s="55">
        <v>10</v>
      </c>
      <c r="U196" s="56"/>
    </row>
    <row r="197" spans="1:21" x14ac:dyDescent="0.2">
      <c r="A197" s="37">
        <v>2001</v>
      </c>
      <c r="B197" s="48">
        <f t="shared" si="43"/>
        <v>279</v>
      </c>
      <c r="C197" s="49"/>
      <c r="D197" s="50"/>
      <c r="E197" s="50">
        <f t="shared" si="38"/>
        <v>10</v>
      </c>
      <c r="F197" s="51">
        <v>10</v>
      </c>
      <c r="G197" s="52"/>
      <c r="H197" s="50"/>
      <c r="I197" s="50"/>
      <c r="J197" s="50">
        <f t="shared" si="39"/>
        <v>9</v>
      </c>
      <c r="K197" s="51">
        <v>9</v>
      </c>
      <c r="L197" s="52"/>
      <c r="M197" s="50">
        <f t="shared" si="40"/>
        <v>0</v>
      </c>
      <c r="N197" s="51"/>
      <c r="O197" s="52"/>
      <c r="P197" s="82">
        <f t="shared" si="41"/>
        <v>382</v>
      </c>
      <c r="Q197" s="51">
        <v>382</v>
      </c>
      <c r="R197" s="52"/>
      <c r="S197" s="50">
        <f t="shared" si="42"/>
        <v>35</v>
      </c>
      <c r="T197" s="51">
        <v>35</v>
      </c>
      <c r="U197" s="52"/>
    </row>
    <row r="198" spans="1:21" x14ac:dyDescent="0.2">
      <c r="A198" s="37">
        <v>2001</v>
      </c>
      <c r="B198" s="53">
        <f t="shared" si="43"/>
        <v>280</v>
      </c>
      <c r="C198" s="54"/>
      <c r="D198" s="16"/>
      <c r="E198" s="16">
        <f t="shared" si="38"/>
        <v>6</v>
      </c>
      <c r="F198" s="55">
        <v>6</v>
      </c>
      <c r="G198" s="56"/>
      <c r="H198" s="63"/>
      <c r="I198" s="63"/>
      <c r="J198" s="16">
        <f t="shared" si="39"/>
        <v>8</v>
      </c>
      <c r="K198" s="55">
        <v>8</v>
      </c>
      <c r="L198" s="56"/>
      <c r="M198" s="16">
        <f t="shared" si="40"/>
        <v>0</v>
      </c>
      <c r="N198" s="55"/>
      <c r="O198" s="56"/>
      <c r="P198" s="62">
        <f t="shared" si="41"/>
        <v>370</v>
      </c>
      <c r="Q198" s="55">
        <v>370</v>
      </c>
      <c r="R198" s="56"/>
      <c r="S198" s="16">
        <f t="shared" si="42"/>
        <v>38</v>
      </c>
      <c r="T198" s="55">
        <v>38</v>
      </c>
      <c r="U198" s="56"/>
    </row>
    <row r="199" spans="1:21" x14ac:dyDescent="0.2">
      <c r="A199" s="37">
        <v>2001</v>
      </c>
      <c r="B199" s="53">
        <f t="shared" si="43"/>
        <v>281</v>
      </c>
      <c r="C199" s="54"/>
      <c r="D199" s="16"/>
      <c r="E199" s="16">
        <f t="shared" si="38"/>
        <v>2</v>
      </c>
      <c r="F199" s="55">
        <v>2</v>
      </c>
      <c r="G199" s="56"/>
      <c r="H199" s="63"/>
      <c r="I199" s="63"/>
      <c r="J199" s="16">
        <f t="shared" si="39"/>
        <v>9</v>
      </c>
      <c r="K199" s="55">
        <v>9</v>
      </c>
      <c r="L199" s="56"/>
      <c r="M199" s="16">
        <f t="shared" si="40"/>
        <v>0</v>
      </c>
      <c r="N199" s="55"/>
      <c r="O199" s="56"/>
      <c r="P199" s="62">
        <f t="shared" si="41"/>
        <v>218</v>
      </c>
      <c r="Q199" s="55">
        <v>218</v>
      </c>
      <c r="R199" s="56"/>
      <c r="S199" s="16">
        <f t="shared" si="42"/>
        <v>19</v>
      </c>
      <c r="T199" s="55">
        <v>19</v>
      </c>
      <c r="U199" s="56"/>
    </row>
    <row r="200" spans="1:21" x14ac:dyDescent="0.2">
      <c r="A200" s="37">
        <v>2001</v>
      </c>
      <c r="B200" s="53">
        <f t="shared" si="43"/>
        <v>282</v>
      </c>
      <c r="C200" s="54"/>
      <c r="D200" s="16"/>
      <c r="E200" s="16">
        <f t="shared" si="38"/>
        <v>2</v>
      </c>
      <c r="F200" s="55">
        <v>2</v>
      </c>
      <c r="G200" s="56"/>
      <c r="H200" s="63"/>
      <c r="I200" s="63"/>
      <c r="J200" s="16">
        <f t="shared" si="39"/>
        <v>6</v>
      </c>
      <c r="K200" s="55">
        <v>6</v>
      </c>
      <c r="L200" s="56"/>
      <c r="M200" s="16">
        <f t="shared" si="40"/>
        <v>0</v>
      </c>
      <c r="N200" s="55"/>
      <c r="O200" s="56"/>
      <c r="P200" s="62">
        <f t="shared" si="41"/>
        <v>183</v>
      </c>
      <c r="Q200" s="55">
        <v>183</v>
      </c>
      <c r="R200" s="56"/>
      <c r="S200" s="16">
        <f t="shared" si="42"/>
        <v>16</v>
      </c>
      <c r="T200" s="55">
        <v>16</v>
      </c>
      <c r="U200" s="56"/>
    </row>
    <row r="201" spans="1:21" x14ac:dyDescent="0.2">
      <c r="A201" s="37">
        <v>2001</v>
      </c>
      <c r="B201" s="53">
        <f t="shared" si="43"/>
        <v>283</v>
      </c>
      <c r="C201" s="54"/>
      <c r="D201" s="16"/>
      <c r="E201" s="16">
        <f t="shared" si="38"/>
        <v>0</v>
      </c>
      <c r="F201" s="55">
        <v>0</v>
      </c>
      <c r="G201" s="56"/>
      <c r="H201" s="63"/>
      <c r="I201" s="63"/>
      <c r="J201" s="16">
        <f t="shared" si="39"/>
        <v>16</v>
      </c>
      <c r="K201" s="55">
        <v>16</v>
      </c>
      <c r="L201" s="56"/>
      <c r="M201" s="16">
        <f t="shared" si="40"/>
        <v>0</v>
      </c>
      <c r="N201" s="55"/>
      <c r="O201" s="56"/>
      <c r="P201" s="62">
        <f t="shared" si="41"/>
        <v>142</v>
      </c>
      <c r="Q201" s="55">
        <v>142</v>
      </c>
      <c r="R201" s="56"/>
      <c r="S201" s="16">
        <f t="shared" si="42"/>
        <v>13</v>
      </c>
      <c r="T201" s="55">
        <v>13</v>
      </c>
      <c r="U201" s="56"/>
    </row>
    <row r="202" spans="1:21" x14ac:dyDescent="0.2">
      <c r="A202" s="37">
        <v>2001</v>
      </c>
      <c r="B202" s="48">
        <f t="shared" si="43"/>
        <v>284</v>
      </c>
      <c r="C202" s="49"/>
      <c r="D202" s="50"/>
      <c r="E202" s="50">
        <f t="shared" si="38"/>
        <v>1</v>
      </c>
      <c r="F202" s="51">
        <v>1</v>
      </c>
      <c r="G202" s="52"/>
      <c r="H202" s="50"/>
      <c r="I202" s="50"/>
      <c r="J202" s="50">
        <f t="shared" si="39"/>
        <v>7</v>
      </c>
      <c r="K202" s="51">
        <v>7</v>
      </c>
      <c r="L202" s="52"/>
      <c r="M202" s="50">
        <f t="shared" si="40"/>
        <v>0</v>
      </c>
      <c r="N202" s="51"/>
      <c r="O202" s="52"/>
      <c r="P202" s="82">
        <f t="shared" si="41"/>
        <v>96</v>
      </c>
      <c r="Q202" s="51">
        <v>96</v>
      </c>
      <c r="R202" s="52"/>
      <c r="S202" s="50">
        <f t="shared" si="42"/>
        <v>7</v>
      </c>
      <c r="T202" s="51">
        <v>7</v>
      </c>
      <c r="U202" s="52"/>
    </row>
    <row r="203" spans="1:21" x14ac:dyDescent="0.2">
      <c r="A203" s="37">
        <v>2001</v>
      </c>
      <c r="B203" s="53">
        <f t="shared" si="43"/>
        <v>285</v>
      </c>
      <c r="C203" s="54"/>
      <c r="D203" s="16"/>
      <c r="E203" s="16">
        <f t="shared" si="38"/>
        <v>8</v>
      </c>
      <c r="F203" s="55">
        <v>8</v>
      </c>
      <c r="G203" s="56"/>
      <c r="H203" s="63"/>
      <c r="I203" s="63"/>
      <c r="J203" s="16">
        <f t="shared" si="39"/>
        <v>15</v>
      </c>
      <c r="K203" s="55">
        <v>15</v>
      </c>
      <c r="L203" s="56"/>
      <c r="M203" s="16">
        <f t="shared" si="40"/>
        <v>0</v>
      </c>
      <c r="N203" s="55"/>
      <c r="O203" s="56"/>
      <c r="P203" s="62">
        <f t="shared" si="41"/>
        <v>298</v>
      </c>
      <c r="Q203" s="55">
        <v>298</v>
      </c>
      <c r="R203" s="56"/>
      <c r="S203" s="16">
        <f t="shared" si="42"/>
        <v>39</v>
      </c>
      <c r="T203" s="55">
        <v>39</v>
      </c>
      <c r="U203" s="56"/>
    </row>
    <row r="204" spans="1:21" x14ac:dyDescent="0.2">
      <c r="A204" s="37">
        <v>2001</v>
      </c>
      <c r="B204" s="53">
        <f t="shared" si="43"/>
        <v>286</v>
      </c>
      <c r="C204" s="54"/>
      <c r="D204" s="16"/>
      <c r="E204" s="16">
        <f t="shared" si="38"/>
        <v>2</v>
      </c>
      <c r="F204" s="55">
        <v>2</v>
      </c>
      <c r="G204" s="56"/>
      <c r="H204" s="63"/>
      <c r="I204" s="63"/>
      <c r="J204" s="16">
        <f t="shared" si="39"/>
        <v>26</v>
      </c>
      <c r="K204" s="55">
        <v>26</v>
      </c>
      <c r="L204" s="56"/>
      <c r="M204" s="16">
        <f t="shared" si="40"/>
        <v>0</v>
      </c>
      <c r="N204" s="55"/>
      <c r="O204" s="56"/>
      <c r="P204" s="62">
        <f t="shared" si="41"/>
        <v>526</v>
      </c>
      <c r="Q204" s="55">
        <v>526</v>
      </c>
      <c r="R204" s="56"/>
      <c r="S204" s="16">
        <f t="shared" si="42"/>
        <v>67</v>
      </c>
      <c r="T204" s="55">
        <v>67</v>
      </c>
      <c r="U204" s="56"/>
    </row>
    <row r="205" spans="1:21" x14ac:dyDescent="0.2">
      <c r="A205" s="37">
        <v>2001</v>
      </c>
      <c r="B205" s="53">
        <f t="shared" si="43"/>
        <v>287</v>
      </c>
      <c r="C205" s="54"/>
      <c r="D205" s="16"/>
      <c r="E205" s="16">
        <f t="shared" si="38"/>
        <v>4</v>
      </c>
      <c r="F205" s="55">
        <v>4</v>
      </c>
      <c r="G205" s="56"/>
      <c r="H205" s="63"/>
      <c r="I205" s="63"/>
      <c r="J205" s="16">
        <f t="shared" si="39"/>
        <v>8</v>
      </c>
      <c r="K205" s="55">
        <v>8</v>
      </c>
      <c r="L205" s="56"/>
      <c r="M205" s="16">
        <f t="shared" si="40"/>
        <v>0</v>
      </c>
      <c r="N205" s="55"/>
      <c r="O205" s="56"/>
      <c r="P205" s="62">
        <f t="shared" si="41"/>
        <v>343</v>
      </c>
      <c r="Q205" s="55">
        <v>343</v>
      </c>
      <c r="R205" s="56"/>
      <c r="S205" s="16">
        <f t="shared" si="42"/>
        <v>44</v>
      </c>
      <c r="T205" s="55">
        <v>44</v>
      </c>
      <c r="U205" s="56"/>
    </row>
    <row r="206" spans="1:21" x14ac:dyDescent="0.2">
      <c r="A206" s="37">
        <v>2001</v>
      </c>
      <c r="B206" s="53">
        <f t="shared" si="43"/>
        <v>288</v>
      </c>
      <c r="C206" s="54"/>
      <c r="D206" s="16"/>
      <c r="E206" s="16">
        <f t="shared" si="38"/>
        <v>1</v>
      </c>
      <c r="F206" s="55">
        <v>1</v>
      </c>
      <c r="G206" s="56"/>
      <c r="H206" s="63"/>
      <c r="I206" s="63"/>
      <c r="J206" s="16">
        <f t="shared" si="39"/>
        <v>6</v>
      </c>
      <c r="K206" s="55">
        <v>6</v>
      </c>
      <c r="L206" s="56"/>
      <c r="M206" s="16">
        <f t="shared" si="40"/>
        <v>0</v>
      </c>
      <c r="N206" s="55"/>
      <c r="O206" s="56"/>
      <c r="P206" s="62">
        <f t="shared" si="41"/>
        <v>308</v>
      </c>
      <c r="Q206" s="55">
        <v>308</v>
      </c>
      <c r="R206" s="56"/>
      <c r="S206" s="16">
        <f t="shared" si="42"/>
        <v>25</v>
      </c>
      <c r="T206" s="55">
        <v>25</v>
      </c>
      <c r="U206" s="56"/>
    </row>
    <row r="207" spans="1:21" x14ac:dyDescent="0.2">
      <c r="A207" s="37">
        <v>2001</v>
      </c>
      <c r="B207" s="48">
        <f t="shared" si="43"/>
        <v>289</v>
      </c>
      <c r="C207" s="49"/>
      <c r="D207" s="50"/>
      <c r="E207" s="50">
        <f t="shared" si="38"/>
        <v>7</v>
      </c>
      <c r="F207" s="51">
        <v>7</v>
      </c>
      <c r="G207" s="52"/>
      <c r="H207" s="50"/>
      <c r="I207" s="50"/>
      <c r="J207" s="50">
        <f t="shared" si="39"/>
        <v>8</v>
      </c>
      <c r="K207" s="51">
        <v>8</v>
      </c>
      <c r="L207" s="52"/>
      <c r="M207" s="50">
        <f t="shared" si="40"/>
        <v>0</v>
      </c>
      <c r="N207" s="51"/>
      <c r="O207" s="52"/>
      <c r="P207" s="82">
        <f t="shared" si="41"/>
        <v>371</v>
      </c>
      <c r="Q207" s="51">
        <v>371</v>
      </c>
      <c r="R207" s="52"/>
      <c r="S207" s="50">
        <f t="shared" si="42"/>
        <v>30</v>
      </c>
      <c r="T207" s="51">
        <v>30</v>
      </c>
      <c r="U207" s="52"/>
    </row>
    <row r="208" spans="1:21" x14ac:dyDescent="0.2">
      <c r="A208" s="37">
        <v>2001</v>
      </c>
      <c r="B208" s="53">
        <f t="shared" si="43"/>
        <v>290</v>
      </c>
      <c r="C208" s="54"/>
      <c r="D208" s="16"/>
      <c r="E208" s="16">
        <f t="shared" si="38"/>
        <v>3</v>
      </c>
      <c r="F208" s="55">
        <v>3</v>
      </c>
      <c r="G208" s="56"/>
      <c r="H208" s="63"/>
      <c r="I208" s="63"/>
      <c r="J208" s="16">
        <f t="shared" si="39"/>
        <v>7</v>
      </c>
      <c r="K208" s="55">
        <v>7</v>
      </c>
      <c r="L208" s="56"/>
      <c r="M208" s="16">
        <f t="shared" si="40"/>
        <v>0</v>
      </c>
      <c r="N208" s="55"/>
      <c r="O208" s="56"/>
      <c r="P208" s="62">
        <f t="shared" si="41"/>
        <v>165</v>
      </c>
      <c r="Q208" s="55">
        <v>165</v>
      </c>
      <c r="R208" s="56"/>
      <c r="S208" s="16">
        <f t="shared" si="42"/>
        <v>19</v>
      </c>
      <c r="T208" s="55">
        <v>19</v>
      </c>
      <c r="U208" s="56"/>
    </row>
    <row r="209" spans="1:21" x14ac:dyDescent="0.2">
      <c r="A209" s="37">
        <v>2001</v>
      </c>
      <c r="B209" s="53">
        <f t="shared" si="43"/>
        <v>291</v>
      </c>
      <c r="C209" s="54"/>
      <c r="D209" s="16"/>
      <c r="E209" s="16">
        <f t="shared" si="38"/>
        <v>1</v>
      </c>
      <c r="F209" s="55">
        <v>1</v>
      </c>
      <c r="G209" s="56"/>
      <c r="H209" s="63"/>
      <c r="I209" s="63"/>
      <c r="J209" s="16">
        <f t="shared" si="39"/>
        <v>8</v>
      </c>
      <c r="K209" s="55">
        <v>8</v>
      </c>
      <c r="L209" s="56"/>
      <c r="M209" s="16">
        <f t="shared" si="40"/>
        <v>0</v>
      </c>
      <c r="N209" s="55"/>
      <c r="O209" s="56"/>
      <c r="P209" s="62">
        <f t="shared" si="41"/>
        <v>173</v>
      </c>
      <c r="Q209" s="55">
        <v>173</v>
      </c>
      <c r="R209" s="56"/>
      <c r="S209" s="16">
        <f t="shared" si="42"/>
        <v>14</v>
      </c>
      <c r="T209" s="55">
        <v>14</v>
      </c>
      <c r="U209" s="56"/>
    </row>
    <row r="210" spans="1:21" x14ac:dyDescent="0.2">
      <c r="A210" s="37">
        <v>2001</v>
      </c>
      <c r="B210" s="53">
        <f t="shared" si="43"/>
        <v>292</v>
      </c>
      <c r="C210" s="54"/>
      <c r="D210" s="16"/>
      <c r="E210" s="16">
        <f t="shared" si="38"/>
        <v>2</v>
      </c>
      <c r="F210" s="55">
        <v>2</v>
      </c>
      <c r="G210" s="56"/>
      <c r="H210" s="63"/>
      <c r="I210" s="63"/>
      <c r="J210" s="16">
        <f t="shared" si="39"/>
        <v>3</v>
      </c>
      <c r="K210" s="55">
        <v>3</v>
      </c>
      <c r="L210" s="56"/>
      <c r="M210" s="16">
        <f t="shared" si="40"/>
        <v>0</v>
      </c>
      <c r="N210" s="55"/>
      <c r="O210" s="56"/>
      <c r="P210" s="62">
        <f t="shared" si="41"/>
        <v>210</v>
      </c>
      <c r="Q210" s="55">
        <v>210</v>
      </c>
      <c r="R210" s="56"/>
      <c r="S210" s="16">
        <f t="shared" si="42"/>
        <v>20</v>
      </c>
      <c r="T210" s="55">
        <v>20</v>
      </c>
      <c r="U210" s="56"/>
    </row>
    <row r="211" spans="1:21" x14ac:dyDescent="0.2">
      <c r="A211" s="37">
        <v>2001</v>
      </c>
      <c r="B211" s="53">
        <f t="shared" si="43"/>
        <v>293</v>
      </c>
      <c r="C211" s="54"/>
      <c r="D211" s="16"/>
      <c r="E211" s="16">
        <f t="shared" si="38"/>
        <v>6</v>
      </c>
      <c r="F211" s="55">
        <v>6</v>
      </c>
      <c r="G211" s="56"/>
      <c r="H211" s="63"/>
      <c r="I211" s="63"/>
      <c r="J211" s="16">
        <f t="shared" si="39"/>
        <v>5</v>
      </c>
      <c r="K211" s="55">
        <v>5</v>
      </c>
      <c r="L211" s="56"/>
      <c r="M211" s="16">
        <f t="shared" si="40"/>
        <v>0</v>
      </c>
      <c r="N211" s="55"/>
      <c r="O211" s="56"/>
      <c r="P211" s="62">
        <f t="shared" si="41"/>
        <v>370</v>
      </c>
      <c r="Q211" s="55">
        <v>370</v>
      </c>
      <c r="R211" s="56"/>
      <c r="S211" s="16">
        <f t="shared" si="42"/>
        <v>44</v>
      </c>
      <c r="T211" s="55">
        <v>44</v>
      </c>
      <c r="U211" s="56"/>
    </row>
    <row r="212" spans="1:21" x14ac:dyDescent="0.2">
      <c r="A212" s="37">
        <v>2001</v>
      </c>
      <c r="B212" s="48">
        <f t="shared" si="43"/>
        <v>294</v>
      </c>
      <c r="C212" s="49"/>
      <c r="D212" s="50"/>
      <c r="E212" s="50">
        <f t="shared" si="38"/>
        <v>8</v>
      </c>
      <c r="F212" s="51">
        <v>8</v>
      </c>
      <c r="G212" s="52"/>
      <c r="H212" s="50"/>
      <c r="I212" s="50"/>
      <c r="J212" s="50">
        <f t="shared" si="39"/>
        <v>5</v>
      </c>
      <c r="K212" s="51">
        <v>5</v>
      </c>
      <c r="L212" s="52"/>
      <c r="M212" s="50">
        <f t="shared" si="40"/>
        <v>0</v>
      </c>
      <c r="N212" s="51"/>
      <c r="O212" s="52"/>
      <c r="P212" s="82">
        <f t="shared" si="41"/>
        <v>181</v>
      </c>
      <c r="Q212" s="51">
        <v>181</v>
      </c>
      <c r="R212" s="52"/>
      <c r="S212" s="50">
        <f t="shared" si="42"/>
        <v>9</v>
      </c>
      <c r="T212" s="51">
        <v>9</v>
      </c>
      <c r="U212" s="52"/>
    </row>
    <row r="213" spans="1:21" x14ac:dyDescent="0.2">
      <c r="A213" s="37">
        <v>2001</v>
      </c>
      <c r="B213" s="53">
        <f t="shared" si="43"/>
        <v>295</v>
      </c>
      <c r="C213" s="54"/>
      <c r="D213" s="16"/>
      <c r="E213" s="16">
        <f t="shared" si="38"/>
        <v>2</v>
      </c>
      <c r="F213" s="55">
        <v>2</v>
      </c>
      <c r="G213" s="56"/>
      <c r="H213" s="63"/>
      <c r="I213" s="63"/>
      <c r="J213" s="16">
        <f t="shared" si="39"/>
        <v>2</v>
      </c>
      <c r="K213" s="55">
        <v>2</v>
      </c>
      <c r="L213" s="56"/>
      <c r="M213" s="16">
        <f t="shared" si="40"/>
        <v>0</v>
      </c>
      <c r="N213" s="55"/>
      <c r="O213" s="56"/>
      <c r="P213" s="62">
        <f t="shared" si="41"/>
        <v>205</v>
      </c>
      <c r="Q213" s="55">
        <v>205</v>
      </c>
      <c r="R213" s="56"/>
      <c r="S213" s="16">
        <f t="shared" si="42"/>
        <v>23</v>
      </c>
      <c r="T213" s="55">
        <v>23</v>
      </c>
      <c r="U213" s="56"/>
    </row>
    <row r="214" spans="1:21" x14ac:dyDescent="0.2">
      <c r="A214" s="37">
        <v>2001</v>
      </c>
      <c r="B214" s="53">
        <f t="shared" si="43"/>
        <v>296</v>
      </c>
      <c r="C214" s="54"/>
      <c r="D214" s="16"/>
      <c r="E214" s="16">
        <f t="shared" si="38"/>
        <v>2</v>
      </c>
      <c r="F214" s="55">
        <v>2</v>
      </c>
      <c r="G214" s="56"/>
      <c r="H214" s="63"/>
      <c r="I214" s="63"/>
      <c r="J214" s="16">
        <f t="shared" si="39"/>
        <v>5</v>
      </c>
      <c r="K214" s="55">
        <v>5</v>
      </c>
      <c r="L214" s="56"/>
      <c r="M214" s="16">
        <f t="shared" si="40"/>
        <v>0</v>
      </c>
      <c r="N214" s="55"/>
      <c r="O214" s="56"/>
      <c r="P214" s="62">
        <f t="shared" si="41"/>
        <v>142</v>
      </c>
      <c r="Q214" s="55">
        <v>142</v>
      </c>
      <c r="R214" s="56"/>
      <c r="S214" s="16">
        <f t="shared" si="42"/>
        <v>12</v>
      </c>
      <c r="T214" s="55">
        <v>12</v>
      </c>
      <c r="U214" s="56"/>
    </row>
    <row r="215" spans="1:21" x14ac:dyDescent="0.2">
      <c r="A215" s="37">
        <v>2001</v>
      </c>
      <c r="B215" s="53">
        <f t="shared" si="43"/>
        <v>297</v>
      </c>
      <c r="C215" s="54"/>
      <c r="D215" s="16"/>
      <c r="E215" s="16">
        <f t="shared" si="38"/>
        <v>2</v>
      </c>
      <c r="F215" s="55">
        <v>2</v>
      </c>
      <c r="G215" s="56"/>
      <c r="H215" s="63"/>
      <c r="I215" s="63"/>
      <c r="J215" s="16">
        <f t="shared" si="39"/>
        <v>11</v>
      </c>
      <c r="K215" s="55">
        <v>11</v>
      </c>
      <c r="L215" s="56"/>
      <c r="M215" s="16">
        <f t="shared" si="40"/>
        <v>0</v>
      </c>
      <c r="N215" s="55"/>
      <c r="O215" s="56"/>
      <c r="P215" s="62">
        <f t="shared" si="41"/>
        <v>379</v>
      </c>
      <c r="Q215" s="55">
        <v>379</v>
      </c>
      <c r="R215" s="56"/>
      <c r="S215" s="16">
        <f t="shared" si="42"/>
        <v>40</v>
      </c>
      <c r="T215" s="55">
        <v>40</v>
      </c>
      <c r="U215" s="56"/>
    </row>
    <row r="216" spans="1:21" x14ac:dyDescent="0.2">
      <c r="A216" s="37">
        <v>2001</v>
      </c>
      <c r="B216" s="53">
        <f t="shared" si="43"/>
        <v>298</v>
      </c>
      <c r="C216" s="54"/>
      <c r="D216" s="16"/>
      <c r="E216" s="16">
        <f t="shared" si="38"/>
        <v>11</v>
      </c>
      <c r="F216" s="55">
        <v>11</v>
      </c>
      <c r="G216" s="56"/>
      <c r="H216" s="63"/>
      <c r="I216" s="63"/>
      <c r="J216" s="16">
        <f t="shared" si="39"/>
        <v>5</v>
      </c>
      <c r="K216" s="55">
        <v>5</v>
      </c>
      <c r="L216" s="56"/>
      <c r="M216" s="16">
        <f t="shared" si="40"/>
        <v>0</v>
      </c>
      <c r="N216" s="55"/>
      <c r="O216" s="56"/>
      <c r="P216" s="62">
        <f t="shared" si="41"/>
        <v>438</v>
      </c>
      <c r="Q216" s="55">
        <v>438</v>
      </c>
      <c r="R216" s="56"/>
      <c r="S216" s="16">
        <f t="shared" si="42"/>
        <v>53</v>
      </c>
      <c r="T216" s="55">
        <v>53</v>
      </c>
      <c r="U216" s="56"/>
    </row>
    <row r="217" spans="1:21" x14ac:dyDescent="0.2">
      <c r="A217" s="37">
        <v>2001</v>
      </c>
      <c r="B217" s="48">
        <f t="shared" si="43"/>
        <v>299</v>
      </c>
      <c r="C217" s="49"/>
      <c r="D217" s="50"/>
      <c r="E217" s="50">
        <f t="shared" si="38"/>
        <v>7</v>
      </c>
      <c r="F217" s="51">
        <v>7</v>
      </c>
      <c r="G217" s="52"/>
      <c r="H217" s="50"/>
      <c r="I217" s="50"/>
      <c r="J217" s="50">
        <f t="shared" si="39"/>
        <v>3</v>
      </c>
      <c r="K217" s="51">
        <v>3</v>
      </c>
      <c r="L217" s="52"/>
      <c r="M217" s="50">
        <f t="shared" si="40"/>
        <v>0</v>
      </c>
      <c r="N217" s="51"/>
      <c r="O217" s="52"/>
      <c r="P217" s="82">
        <f t="shared" si="41"/>
        <v>289</v>
      </c>
      <c r="Q217" s="51">
        <v>289</v>
      </c>
      <c r="R217" s="52"/>
      <c r="S217" s="50">
        <f t="shared" si="42"/>
        <v>25</v>
      </c>
      <c r="T217" s="51">
        <v>25</v>
      </c>
      <c r="U217" s="52"/>
    </row>
    <row r="218" spans="1:21" s="111" customFormat="1" x14ac:dyDescent="0.2">
      <c r="A218" s="37">
        <v>2001</v>
      </c>
      <c r="B218" s="112">
        <f t="shared" si="43"/>
        <v>300</v>
      </c>
      <c r="C218" s="113"/>
      <c r="D218" s="114"/>
      <c r="E218" s="114">
        <f t="shared" si="38"/>
        <v>0</v>
      </c>
      <c r="F218" s="115"/>
      <c r="G218" s="116"/>
      <c r="H218" s="117"/>
      <c r="I218" s="117"/>
      <c r="J218" s="114">
        <f t="shared" si="39"/>
        <v>0</v>
      </c>
      <c r="K218" s="115">
        <v>0</v>
      </c>
      <c r="L218" s="116"/>
      <c r="M218" s="114">
        <f t="shared" si="40"/>
        <v>0</v>
      </c>
      <c r="N218" s="115"/>
      <c r="O218" s="116"/>
      <c r="P218" s="124">
        <f t="shared" si="41"/>
        <v>0</v>
      </c>
      <c r="Q218" s="115">
        <v>0</v>
      </c>
      <c r="R218" s="116"/>
      <c r="S218" s="114">
        <f t="shared" si="42"/>
        <v>0</v>
      </c>
      <c r="T218" s="115">
        <v>0</v>
      </c>
      <c r="U218" s="116"/>
    </row>
    <row r="219" spans="1:21" x14ac:dyDescent="0.2">
      <c r="A219" s="37">
        <v>2001</v>
      </c>
      <c r="B219" s="53">
        <f t="shared" si="43"/>
        <v>301</v>
      </c>
      <c r="C219" s="54"/>
      <c r="D219" s="16"/>
      <c r="E219" s="16">
        <f t="shared" si="38"/>
        <v>3</v>
      </c>
      <c r="F219" s="55">
        <v>3</v>
      </c>
      <c r="G219" s="56"/>
      <c r="H219" s="63"/>
      <c r="I219" s="63"/>
      <c r="J219" s="16">
        <f t="shared" si="39"/>
        <v>0</v>
      </c>
      <c r="K219" s="55">
        <v>0</v>
      </c>
      <c r="L219" s="56"/>
      <c r="M219" s="16">
        <f t="shared" si="40"/>
        <v>0</v>
      </c>
      <c r="N219" s="55"/>
      <c r="O219" s="56"/>
      <c r="P219" s="54">
        <f t="shared" si="41"/>
        <v>179</v>
      </c>
      <c r="Q219" s="55">
        <v>179</v>
      </c>
      <c r="R219" s="56"/>
      <c r="S219" s="37">
        <f t="shared" si="42"/>
        <v>12</v>
      </c>
      <c r="T219" s="55">
        <v>12</v>
      </c>
      <c r="U219" s="56"/>
    </row>
    <row r="220" spans="1:21" x14ac:dyDescent="0.2">
      <c r="A220" s="37">
        <v>2001</v>
      </c>
      <c r="B220" s="53">
        <f t="shared" si="43"/>
        <v>302</v>
      </c>
      <c r="C220" s="54"/>
      <c r="D220" s="16"/>
      <c r="E220" s="16">
        <f t="shared" si="38"/>
        <v>6</v>
      </c>
      <c r="F220" s="55">
        <v>6</v>
      </c>
      <c r="G220" s="56"/>
      <c r="H220" s="63"/>
      <c r="I220" s="63"/>
      <c r="J220" s="16">
        <f t="shared" si="39"/>
        <v>6</v>
      </c>
      <c r="K220" s="55">
        <v>6</v>
      </c>
      <c r="L220" s="56"/>
      <c r="M220" s="16">
        <f t="shared" si="40"/>
        <v>0</v>
      </c>
      <c r="N220" s="55"/>
      <c r="O220" s="56"/>
      <c r="P220" s="54">
        <f t="shared" si="41"/>
        <v>285</v>
      </c>
      <c r="Q220" s="55">
        <v>285</v>
      </c>
      <c r="R220" s="56"/>
      <c r="S220" s="37">
        <f t="shared" si="42"/>
        <v>29</v>
      </c>
      <c r="T220" s="55">
        <v>29</v>
      </c>
      <c r="U220" s="56"/>
    </row>
    <row r="221" spans="1:21" x14ac:dyDescent="0.2">
      <c r="A221" s="37">
        <v>2001</v>
      </c>
      <c r="B221" s="53">
        <f t="shared" si="43"/>
        <v>303</v>
      </c>
      <c r="C221" s="54"/>
      <c r="D221" s="16"/>
      <c r="E221" s="16">
        <f t="shared" si="38"/>
        <v>4</v>
      </c>
      <c r="F221" s="55">
        <v>4</v>
      </c>
      <c r="G221" s="56"/>
      <c r="H221" s="63"/>
      <c r="I221" s="63"/>
      <c r="J221" s="16">
        <f t="shared" si="39"/>
        <v>2</v>
      </c>
      <c r="K221" s="55">
        <v>2</v>
      </c>
      <c r="L221" s="56"/>
      <c r="M221" s="16">
        <f t="shared" si="40"/>
        <v>0</v>
      </c>
      <c r="N221" s="55"/>
      <c r="O221" s="56"/>
      <c r="P221" s="54">
        <f t="shared" si="41"/>
        <v>147</v>
      </c>
      <c r="Q221" s="55">
        <v>147</v>
      </c>
      <c r="R221" s="56"/>
      <c r="S221" s="37">
        <f t="shared" si="42"/>
        <v>18</v>
      </c>
      <c r="T221" s="55">
        <v>18</v>
      </c>
      <c r="U221" s="56"/>
    </row>
    <row r="222" spans="1:21" x14ac:dyDescent="0.2">
      <c r="A222" s="37">
        <v>2001</v>
      </c>
      <c r="B222" s="53">
        <f t="shared" si="43"/>
        <v>304</v>
      </c>
      <c r="C222" s="54"/>
      <c r="D222" s="16"/>
      <c r="E222" s="16">
        <f t="shared" si="38"/>
        <v>2</v>
      </c>
      <c r="F222" s="55">
        <v>2</v>
      </c>
      <c r="G222" s="56"/>
      <c r="H222" s="63"/>
      <c r="I222" s="63"/>
      <c r="J222" s="16">
        <f t="shared" si="39"/>
        <v>0</v>
      </c>
      <c r="K222" s="55">
        <v>0</v>
      </c>
      <c r="L222" s="56"/>
      <c r="M222" s="16">
        <f t="shared" si="40"/>
        <v>0</v>
      </c>
      <c r="N222" s="55"/>
      <c r="O222" s="56"/>
      <c r="P222" s="54">
        <f t="shared" si="41"/>
        <v>168</v>
      </c>
      <c r="Q222" s="55">
        <v>168</v>
      </c>
      <c r="R222" s="56"/>
      <c r="S222" s="37">
        <f t="shared" si="42"/>
        <v>15</v>
      </c>
      <c r="T222" s="55">
        <v>15</v>
      </c>
      <c r="U222" s="56"/>
    </row>
    <row r="223" spans="1:21" ht="13.5" thickBot="1" x14ac:dyDescent="0.25">
      <c r="A223" s="37">
        <v>2001</v>
      </c>
      <c r="B223" s="53">
        <f t="shared" si="43"/>
        <v>305</v>
      </c>
      <c r="C223" s="71"/>
      <c r="D223" s="61"/>
      <c r="E223" s="61">
        <f t="shared" si="38"/>
        <v>6</v>
      </c>
      <c r="F223" s="59">
        <v>6</v>
      </c>
      <c r="G223" s="60"/>
      <c r="H223" s="61"/>
      <c r="I223" s="61"/>
      <c r="J223" s="61">
        <f t="shared" si="39"/>
        <v>4</v>
      </c>
      <c r="K223" s="59">
        <v>4</v>
      </c>
      <c r="L223" s="60"/>
      <c r="M223" s="61">
        <f t="shared" si="40"/>
        <v>0</v>
      </c>
      <c r="N223" s="59"/>
      <c r="O223" s="60"/>
      <c r="P223" s="71">
        <f t="shared" si="41"/>
        <v>232</v>
      </c>
      <c r="Q223" s="59">
        <v>232</v>
      </c>
      <c r="R223" s="60"/>
      <c r="S223" s="85">
        <f t="shared" si="42"/>
        <v>30</v>
      </c>
      <c r="T223" s="59">
        <v>30</v>
      </c>
      <c r="U223" s="60"/>
    </row>
    <row r="224" spans="1:21" ht="13.5" thickTop="1" x14ac:dyDescent="0.2">
      <c r="A224" s="37">
        <v>2001</v>
      </c>
      <c r="B224" s="53">
        <v>35370</v>
      </c>
      <c r="C224" s="54"/>
      <c r="D224" s="16"/>
      <c r="E224" s="16">
        <f>SUM(F224:G224)</f>
        <v>5</v>
      </c>
      <c r="F224" s="55">
        <v>5</v>
      </c>
      <c r="G224" s="56"/>
      <c r="H224" s="63"/>
      <c r="I224" s="63"/>
      <c r="J224" s="16">
        <f>SUM(K224:L224)</f>
        <v>3</v>
      </c>
      <c r="K224" s="55">
        <v>3</v>
      </c>
      <c r="L224" s="56"/>
      <c r="M224" s="16">
        <f>SUM(N224:O224)</f>
        <v>0</v>
      </c>
      <c r="N224" s="55"/>
      <c r="O224" s="56"/>
      <c r="P224" s="16">
        <f>SUM(Q224:R224)</f>
        <v>369</v>
      </c>
      <c r="Q224" s="55">
        <v>369</v>
      </c>
      <c r="R224" s="56"/>
      <c r="S224" s="16">
        <f>SUM(T224:U224)</f>
        <v>47</v>
      </c>
      <c r="T224" s="55">
        <v>47</v>
      </c>
      <c r="U224" s="56"/>
    </row>
    <row r="225" spans="1:21" x14ac:dyDescent="0.2">
      <c r="A225" s="37">
        <v>2001</v>
      </c>
      <c r="B225" s="53">
        <f t="shared" ref="B225:B253" si="44">B224+1</f>
        <v>35371</v>
      </c>
      <c r="C225" s="54"/>
      <c r="D225" s="16"/>
      <c r="E225" s="16">
        <f t="shared" ref="E225:E253" si="45">SUM(F225:G225)</f>
        <v>18</v>
      </c>
      <c r="F225" s="55">
        <v>18</v>
      </c>
      <c r="G225" s="56"/>
      <c r="H225" s="63"/>
      <c r="I225" s="63"/>
      <c r="J225" s="16">
        <f t="shared" ref="J225:J253" si="46">SUM(K225:L225)</f>
        <v>5</v>
      </c>
      <c r="K225" s="55">
        <v>5</v>
      </c>
      <c r="L225" s="56"/>
      <c r="M225" s="16">
        <f t="shared" ref="M225:M253" si="47">SUM(N225:O225)</f>
        <v>0</v>
      </c>
      <c r="N225" s="55"/>
      <c r="O225" s="56"/>
      <c r="P225" s="16">
        <f t="shared" ref="P225:P253" si="48">SUM(Q225:R225)</f>
        <v>295</v>
      </c>
      <c r="Q225" s="55">
        <v>295</v>
      </c>
      <c r="R225" s="56"/>
      <c r="S225" s="16">
        <f t="shared" ref="S225:S253" si="49">SUM(T225:U225)</f>
        <v>34</v>
      </c>
      <c r="T225" s="55">
        <v>34</v>
      </c>
      <c r="U225" s="56"/>
    </row>
    <row r="226" spans="1:21" x14ac:dyDescent="0.2">
      <c r="A226" s="37">
        <v>2001</v>
      </c>
      <c r="B226" s="53">
        <f t="shared" si="44"/>
        <v>35372</v>
      </c>
      <c r="C226" s="54"/>
      <c r="D226" s="16"/>
      <c r="E226" s="16">
        <f t="shared" si="45"/>
        <v>19</v>
      </c>
      <c r="F226" s="55">
        <v>19</v>
      </c>
      <c r="G226" s="56"/>
      <c r="H226" s="63"/>
      <c r="I226" s="63"/>
      <c r="J226" s="16">
        <f t="shared" si="46"/>
        <v>1</v>
      </c>
      <c r="K226" s="55">
        <v>1</v>
      </c>
      <c r="L226" s="56"/>
      <c r="M226" s="16">
        <f t="shared" si="47"/>
        <v>0</v>
      </c>
      <c r="N226" s="55"/>
      <c r="O226" s="56"/>
      <c r="P226" s="16">
        <f t="shared" si="48"/>
        <v>408</v>
      </c>
      <c r="Q226" s="55">
        <v>408</v>
      </c>
      <c r="R226" s="56"/>
      <c r="S226" s="16">
        <f t="shared" si="49"/>
        <v>56</v>
      </c>
      <c r="T226" s="55">
        <v>56</v>
      </c>
      <c r="U226" s="56"/>
    </row>
    <row r="227" spans="1:21" x14ac:dyDescent="0.2">
      <c r="A227" s="37">
        <v>2001</v>
      </c>
      <c r="B227" s="53">
        <f t="shared" si="44"/>
        <v>35373</v>
      </c>
      <c r="C227" s="54"/>
      <c r="D227" s="16"/>
      <c r="E227" s="16">
        <f t="shared" si="45"/>
        <v>10</v>
      </c>
      <c r="F227" s="55">
        <v>10</v>
      </c>
      <c r="G227" s="56"/>
      <c r="H227" s="63"/>
      <c r="I227" s="63"/>
      <c r="J227" s="16">
        <f t="shared" si="46"/>
        <v>5</v>
      </c>
      <c r="K227" s="55">
        <v>5</v>
      </c>
      <c r="L227" s="56"/>
      <c r="M227" s="16">
        <f t="shared" si="47"/>
        <v>0</v>
      </c>
      <c r="N227" s="55"/>
      <c r="O227" s="56"/>
      <c r="P227" s="16">
        <f t="shared" si="48"/>
        <v>318</v>
      </c>
      <c r="Q227" s="55">
        <v>318</v>
      </c>
      <c r="R227" s="56"/>
      <c r="S227" s="16">
        <f t="shared" si="49"/>
        <v>41</v>
      </c>
      <c r="T227" s="55">
        <v>41</v>
      </c>
      <c r="U227" s="56"/>
    </row>
    <row r="228" spans="1:21" x14ac:dyDescent="0.2">
      <c r="A228" s="37">
        <v>2001</v>
      </c>
      <c r="B228" s="48">
        <f t="shared" si="44"/>
        <v>35374</v>
      </c>
      <c r="C228" s="49"/>
      <c r="D228" s="50"/>
      <c r="E228" s="50">
        <f t="shared" si="45"/>
        <v>7</v>
      </c>
      <c r="F228" s="51">
        <v>7</v>
      </c>
      <c r="G228" s="52"/>
      <c r="H228" s="50"/>
      <c r="I228" s="50"/>
      <c r="J228" s="50">
        <f t="shared" si="46"/>
        <v>5</v>
      </c>
      <c r="K228" s="51">
        <v>5</v>
      </c>
      <c r="L228" s="52"/>
      <c r="M228" s="50">
        <f t="shared" si="47"/>
        <v>0</v>
      </c>
      <c r="N228" s="51"/>
      <c r="O228" s="52"/>
      <c r="P228" s="50">
        <f t="shared" si="48"/>
        <v>397</v>
      </c>
      <c r="Q228" s="51">
        <v>397</v>
      </c>
      <c r="R228" s="52"/>
      <c r="S228" s="50">
        <f t="shared" si="49"/>
        <v>78</v>
      </c>
      <c r="T228" s="51">
        <v>78</v>
      </c>
      <c r="U228" s="52"/>
    </row>
    <row r="229" spans="1:21" x14ac:dyDescent="0.2">
      <c r="A229" s="37">
        <v>2001</v>
      </c>
      <c r="B229" s="53">
        <f t="shared" si="44"/>
        <v>35375</v>
      </c>
      <c r="C229" s="54"/>
      <c r="D229" s="16"/>
      <c r="E229" s="16">
        <f t="shared" si="45"/>
        <v>10</v>
      </c>
      <c r="F229" s="55">
        <v>10</v>
      </c>
      <c r="G229" s="56"/>
      <c r="H229" s="63"/>
      <c r="I229" s="63"/>
      <c r="J229" s="16">
        <f t="shared" si="46"/>
        <v>0</v>
      </c>
      <c r="K229" s="55">
        <v>0</v>
      </c>
      <c r="L229" s="56"/>
      <c r="M229" s="16">
        <f t="shared" si="47"/>
        <v>0</v>
      </c>
      <c r="N229" s="55"/>
      <c r="O229" s="56"/>
      <c r="P229" s="16">
        <f t="shared" si="48"/>
        <v>326</v>
      </c>
      <c r="Q229" s="55">
        <v>326</v>
      </c>
      <c r="R229" s="56"/>
      <c r="S229" s="16">
        <f t="shared" si="49"/>
        <v>61</v>
      </c>
      <c r="T229" s="55">
        <v>61</v>
      </c>
      <c r="U229" s="56"/>
    </row>
    <row r="230" spans="1:21" x14ac:dyDescent="0.2">
      <c r="A230" s="37">
        <v>2001</v>
      </c>
      <c r="B230" s="53">
        <f t="shared" si="44"/>
        <v>35376</v>
      </c>
      <c r="C230" s="54"/>
      <c r="D230" s="16"/>
      <c r="E230" s="16">
        <f t="shared" si="45"/>
        <v>10</v>
      </c>
      <c r="F230" s="55">
        <v>10</v>
      </c>
      <c r="G230" s="56"/>
      <c r="H230" s="63"/>
      <c r="I230" s="63"/>
      <c r="J230" s="16">
        <f t="shared" si="46"/>
        <v>10</v>
      </c>
      <c r="K230" s="55">
        <v>10</v>
      </c>
      <c r="L230" s="56"/>
      <c r="M230" s="16">
        <f t="shared" si="47"/>
        <v>0</v>
      </c>
      <c r="N230" s="55"/>
      <c r="O230" s="56"/>
      <c r="P230" s="16">
        <f t="shared" si="48"/>
        <v>319</v>
      </c>
      <c r="Q230" s="55">
        <v>319</v>
      </c>
      <c r="R230" s="56"/>
      <c r="S230" s="16">
        <f t="shared" si="49"/>
        <v>27</v>
      </c>
      <c r="T230" s="55">
        <v>27</v>
      </c>
      <c r="U230" s="56"/>
    </row>
    <row r="231" spans="1:21" x14ac:dyDescent="0.2">
      <c r="A231" s="37">
        <v>2001</v>
      </c>
      <c r="B231" s="53">
        <f t="shared" si="44"/>
        <v>35377</v>
      </c>
      <c r="C231" s="54"/>
      <c r="D231" s="16"/>
      <c r="E231" s="16">
        <f t="shared" si="45"/>
        <v>10</v>
      </c>
      <c r="F231" s="55">
        <v>10</v>
      </c>
      <c r="G231" s="56"/>
      <c r="H231" s="63"/>
      <c r="I231" s="63"/>
      <c r="J231" s="16">
        <f t="shared" si="46"/>
        <v>1</v>
      </c>
      <c r="K231" s="55">
        <v>1</v>
      </c>
      <c r="L231" s="56"/>
      <c r="M231" s="16">
        <f t="shared" si="47"/>
        <v>0</v>
      </c>
      <c r="N231" s="55"/>
      <c r="O231" s="56"/>
      <c r="P231" s="16">
        <f t="shared" si="48"/>
        <v>364</v>
      </c>
      <c r="Q231" s="55">
        <v>364</v>
      </c>
      <c r="R231" s="56"/>
      <c r="S231" s="16">
        <f t="shared" si="49"/>
        <v>76</v>
      </c>
      <c r="T231" s="55">
        <v>76</v>
      </c>
      <c r="U231" s="56"/>
    </row>
    <row r="232" spans="1:21" s="90" customFormat="1" x14ac:dyDescent="0.2">
      <c r="A232" s="37">
        <v>2001</v>
      </c>
      <c r="B232" s="87">
        <f t="shared" si="44"/>
        <v>35378</v>
      </c>
      <c r="C232" s="88"/>
      <c r="D232" s="89"/>
      <c r="E232" s="89">
        <f t="shared" si="45"/>
        <v>10</v>
      </c>
      <c r="F232" s="91">
        <v>10</v>
      </c>
      <c r="G232" s="92"/>
      <c r="H232" s="101"/>
      <c r="I232" s="101"/>
      <c r="J232" s="89">
        <f t="shared" si="46"/>
        <v>12</v>
      </c>
      <c r="K232" s="91">
        <v>12</v>
      </c>
      <c r="L232" s="92"/>
      <c r="M232" s="89">
        <f t="shared" si="47"/>
        <v>0</v>
      </c>
      <c r="N232" s="91"/>
      <c r="O232" s="92"/>
      <c r="P232" s="89">
        <f t="shared" si="48"/>
        <v>321</v>
      </c>
      <c r="Q232" s="91">
        <v>321</v>
      </c>
      <c r="R232" s="92"/>
      <c r="S232" s="89">
        <f t="shared" si="49"/>
        <v>30</v>
      </c>
      <c r="T232" s="91">
        <v>30</v>
      </c>
      <c r="U232" s="92"/>
    </row>
    <row r="233" spans="1:21" x14ac:dyDescent="0.2">
      <c r="A233" s="37">
        <v>2001</v>
      </c>
      <c r="B233" s="48">
        <f t="shared" si="44"/>
        <v>35379</v>
      </c>
      <c r="C233" s="49"/>
      <c r="D233" s="50"/>
      <c r="E233" s="50">
        <f t="shared" si="45"/>
        <v>5</v>
      </c>
      <c r="F233" s="51">
        <v>5</v>
      </c>
      <c r="G233" s="52"/>
      <c r="H233" s="50"/>
      <c r="I233" s="50"/>
      <c r="J233" s="50">
        <f t="shared" si="46"/>
        <v>0</v>
      </c>
      <c r="K233" s="51">
        <v>0</v>
      </c>
      <c r="L233" s="52"/>
      <c r="M233" s="50">
        <f t="shared" si="47"/>
        <v>0</v>
      </c>
      <c r="N233" s="51"/>
      <c r="O233" s="52"/>
      <c r="P233" s="50">
        <f t="shared" si="48"/>
        <v>397</v>
      </c>
      <c r="Q233" s="51">
        <v>397</v>
      </c>
      <c r="R233" s="52"/>
      <c r="S233" s="50">
        <f t="shared" si="49"/>
        <v>43</v>
      </c>
      <c r="T233" s="51">
        <v>43</v>
      </c>
      <c r="U233" s="52"/>
    </row>
    <row r="234" spans="1:21" x14ac:dyDescent="0.2">
      <c r="A234" s="37">
        <v>2001</v>
      </c>
      <c r="B234" s="53">
        <f t="shared" si="44"/>
        <v>35380</v>
      </c>
      <c r="C234" s="54"/>
      <c r="D234" s="16"/>
      <c r="E234" s="16">
        <f t="shared" si="45"/>
        <v>3</v>
      </c>
      <c r="F234" s="55">
        <v>3</v>
      </c>
      <c r="G234" s="56"/>
      <c r="H234" s="63"/>
      <c r="I234" s="63"/>
      <c r="J234" s="16">
        <f t="shared" si="46"/>
        <v>0</v>
      </c>
      <c r="K234" s="55">
        <v>0</v>
      </c>
      <c r="L234" s="56"/>
      <c r="M234" s="16">
        <f t="shared" si="47"/>
        <v>0</v>
      </c>
      <c r="N234" s="55"/>
      <c r="O234" s="56"/>
      <c r="P234" s="16">
        <f t="shared" si="48"/>
        <v>337</v>
      </c>
      <c r="Q234" s="55">
        <v>337</v>
      </c>
      <c r="R234" s="56"/>
      <c r="S234" s="16">
        <f t="shared" si="49"/>
        <v>39</v>
      </c>
      <c r="T234" s="55">
        <v>39</v>
      </c>
      <c r="U234" s="56"/>
    </row>
    <row r="235" spans="1:21" x14ac:dyDescent="0.2">
      <c r="A235" s="37">
        <v>2001</v>
      </c>
      <c r="B235" s="53">
        <f t="shared" si="44"/>
        <v>35381</v>
      </c>
      <c r="C235" s="54"/>
      <c r="D235" s="16"/>
      <c r="E235" s="16">
        <f t="shared" si="45"/>
        <v>8</v>
      </c>
      <c r="F235" s="55">
        <v>8</v>
      </c>
      <c r="G235" s="56"/>
      <c r="H235" s="63"/>
      <c r="I235" s="63"/>
      <c r="J235" s="16">
        <f t="shared" si="46"/>
        <v>0</v>
      </c>
      <c r="K235" s="55">
        <v>0</v>
      </c>
      <c r="L235" s="56"/>
      <c r="M235" s="16">
        <f t="shared" si="47"/>
        <v>0</v>
      </c>
      <c r="N235" s="55"/>
      <c r="O235" s="56"/>
      <c r="P235" s="16">
        <f t="shared" si="48"/>
        <v>305</v>
      </c>
      <c r="Q235" s="55">
        <v>305</v>
      </c>
      <c r="R235" s="56"/>
      <c r="S235" s="16">
        <f t="shared" si="49"/>
        <v>38</v>
      </c>
      <c r="T235" s="55">
        <v>38</v>
      </c>
      <c r="U235" s="56"/>
    </row>
    <row r="236" spans="1:21" x14ac:dyDescent="0.2">
      <c r="A236" s="37">
        <v>2001</v>
      </c>
      <c r="B236" s="53">
        <f t="shared" si="44"/>
        <v>35382</v>
      </c>
      <c r="C236" s="54"/>
      <c r="D236" s="16"/>
      <c r="E236" s="16">
        <f t="shared" si="45"/>
        <v>7</v>
      </c>
      <c r="F236" s="55">
        <v>7</v>
      </c>
      <c r="G236" s="56"/>
      <c r="H236" s="63"/>
      <c r="I236" s="63"/>
      <c r="J236" s="16">
        <f t="shared" si="46"/>
        <v>2</v>
      </c>
      <c r="K236" s="55">
        <v>2</v>
      </c>
      <c r="L236" s="56"/>
      <c r="M236" s="16">
        <f t="shared" si="47"/>
        <v>0</v>
      </c>
      <c r="N236" s="55"/>
      <c r="O236" s="56"/>
      <c r="P236" s="16">
        <f t="shared" si="48"/>
        <v>296</v>
      </c>
      <c r="Q236" s="55">
        <v>296</v>
      </c>
      <c r="R236" s="56"/>
      <c r="S236" s="16">
        <f t="shared" si="49"/>
        <v>45</v>
      </c>
      <c r="T236" s="55">
        <v>45</v>
      </c>
      <c r="U236" s="56"/>
    </row>
    <row r="237" spans="1:21" x14ac:dyDescent="0.2">
      <c r="A237" s="37">
        <v>2001</v>
      </c>
      <c r="B237" s="53">
        <f t="shared" si="44"/>
        <v>35383</v>
      </c>
      <c r="C237" s="54"/>
      <c r="D237" s="16"/>
      <c r="E237" s="16">
        <f t="shared" si="45"/>
        <v>8</v>
      </c>
      <c r="F237" s="55">
        <v>8</v>
      </c>
      <c r="G237" s="56"/>
      <c r="H237" s="63"/>
      <c r="I237" s="63"/>
      <c r="J237" s="16">
        <f t="shared" si="46"/>
        <v>3</v>
      </c>
      <c r="K237" s="55">
        <v>3</v>
      </c>
      <c r="L237" s="56"/>
      <c r="M237" s="16">
        <f t="shared" si="47"/>
        <v>0</v>
      </c>
      <c r="N237" s="55"/>
      <c r="O237" s="56"/>
      <c r="P237" s="16">
        <f t="shared" si="48"/>
        <v>346</v>
      </c>
      <c r="Q237" s="55">
        <v>346</v>
      </c>
      <c r="R237" s="56"/>
      <c r="S237" s="16">
        <f t="shared" si="49"/>
        <v>60</v>
      </c>
      <c r="T237" s="55">
        <v>60</v>
      </c>
      <c r="U237" s="56"/>
    </row>
    <row r="238" spans="1:21" x14ac:dyDescent="0.2">
      <c r="A238" s="37">
        <v>2001</v>
      </c>
      <c r="B238" s="48">
        <f t="shared" si="44"/>
        <v>35384</v>
      </c>
      <c r="C238" s="49"/>
      <c r="D238" s="50"/>
      <c r="E238" s="50">
        <f t="shared" si="45"/>
        <v>6</v>
      </c>
      <c r="F238" s="51">
        <v>6</v>
      </c>
      <c r="G238" s="52"/>
      <c r="H238" s="50"/>
      <c r="I238" s="50"/>
      <c r="J238" s="50">
        <f t="shared" si="46"/>
        <v>5</v>
      </c>
      <c r="K238" s="51">
        <v>5</v>
      </c>
      <c r="L238" s="52"/>
      <c r="M238" s="50">
        <f t="shared" si="47"/>
        <v>0</v>
      </c>
      <c r="N238" s="51"/>
      <c r="O238" s="52"/>
      <c r="P238" s="50">
        <f t="shared" si="48"/>
        <v>347</v>
      </c>
      <c r="Q238" s="51">
        <v>347</v>
      </c>
      <c r="R238" s="52"/>
      <c r="S238" s="50">
        <f t="shared" si="49"/>
        <v>43</v>
      </c>
      <c r="T238" s="51">
        <v>43</v>
      </c>
      <c r="U238" s="52"/>
    </row>
    <row r="239" spans="1:21" x14ac:dyDescent="0.2">
      <c r="A239" s="37">
        <v>2001</v>
      </c>
      <c r="B239" s="53">
        <f t="shared" si="44"/>
        <v>35385</v>
      </c>
      <c r="C239" s="54"/>
      <c r="D239" s="16"/>
      <c r="E239" s="16">
        <f t="shared" si="45"/>
        <v>8</v>
      </c>
      <c r="F239" s="55">
        <v>8</v>
      </c>
      <c r="G239" s="56"/>
      <c r="H239" s="63"/>
      <c r="I239" s="63"/>
      <c r="J239" s="16">
        <f t="shared" si="46"/>
        <v>3</v>
      </c>
      <c r="K239" s="55">
        <v>3</v>
      </c>
      <c r="L239" s="56"/>
      <c r="M239" s="16">
        <f t="shared" si="47"/>
        <v>0</v>
      </c>
      <c r="N239" s="55"/>
      <c r="O239" s="56"/>
      <c r="P239" s="16">
        <f t="shared" si="48"/>
        <v>129</v>
      </c>
      <c r="Q239" s="55">
        <v>129</v>
      </c>
      <c r="R239" s="56"/>
      <c r="S239" s="16">
        <f t="shared" si="49"/>
        <v>21</v>
      </c>
      <c r="T239" s="55">
        <v>21</v>
      </c>
      <c r="U239" s="56"/>
    </row>
    <row r="240" spans="1:21" x14ac:dyDescent="0.2">
      <c r="A240" s="37">
        <v>2001</v>
      </c>
      <c r="B240" s="53">
        <f t="shared" si="44"/>
        <v>35386</v>
      </c>
      <c r="C240" s="54"/>
      <c r="D240" s="16"/>
      <c r="E240" s="16">
        <f t="shared" si="45"/>
        <v>2</v>
      </c>
      <c r="F240" s="55">
        <v>2</v>
      </c>
      <c r="G240" s="56"/>
      <c r="H240" s="63"/>
      <c r="I240" s="63"/>
      <c r="J240" s="16">
        <f t="shared" si="46"/>
        <v>5</v>
      </c>
      <c r="K240" s="55">
        <v>5</v>
      </c>
      <c r="L240" s="56"/>
      <c r="M240" s="16">
        <f t="shared" si="47"/>
        <v>0</v>
      </c>
      <c r="N240" s="55"/>
      <c r="O240" s="56"/>
      <c r="P240" s="16">
        <f t="shared" si="48"/>
        <v>240</v>
      </c>
      <c r="Q240" s="55">
        <v>240</v>
      </c>
      <c r="R240" s="56"/>
      <c r="S240" s="16">
        <f t="shared" si="49"/>
        <v>42</v>
      </c>
      <c r="T240" s="55">
        <v>42</v>
      </c>
      <c r="U240" s="56"/>
    </row>
    <row r="241" spans="1:21" x14ac:dyDescent="0.2">
      <c r="A241" s="37">
        <v>2001</v>
      </c>
      <c r="B241" s="53">
        <f t="shared" si="44"/>
        <v>35387</v>
      </c>
      <c r="C241" s="54"/>
      <c r="D241" s="16"/>
      <c r="E241" s="16">
        <f t="shared" si="45"/>
        <v>10</v>
      </c>
      <c r="F241" s="55">
        <v>10</v>
      </c>
      <c r="G241" s="56"/>
      <c r="H241" s="63"/>
      <c r="I241" s="63"/>
      <c r="J241" s="16">
        <f t="shared" si="46"/>
        <v>0</v>
      </c>
      <c r="K241" s="55">
        <v>0</v>
      </c>
      <c r="L241" s="56"/>
      <c r="M241" s="16">
        <f t="shared" si="47"/>
        <v>0</v>
      </c>
      <c r="N241" s="55"/>
      <c r="O241" s="56"/>
      <c r="P241" s="16">
        <f t="shared" si="48"/>
        <v>290</v>
      </c>
      <c r="Q241" s="55">
        <v>290</v>
      </c>
      <c r="R241" s="56"/>
      <c r="S241" s="16">
        <f t="shared" si="49"/>
        <v>50</v>
      </c>
      <c r="T241" s="55">
        <v>50</v>
      </c>
      <c r="U241" s="56"/>
    </row>
    <row r="242" spans="1:21" x14ac:dyDescent="0.2">
      <c r="A242" s="37">
        <v>2001</v>
      </c>
      <c r="B242" s="53">
        <f t="shared" si="44"/>
        <v>35388</v>
      </c>
      <c r="C242" s="54"/>
      <c r="D242" s="16"/>
      <c r="E242" s="16">
        <f t="shared" si="45"/>
        <v>7</v>
      </c>
      <c r="F242" s="55">
        <v>7</v>
      </c>
      <c r="G242" s="56"/>
      <c r="H242" s="63"/>
      <c r="I242" s="63"/>
      <c r="J242" s="16">
        <f t="shared" si="46"/>
        <v>0</v>
      </c>
      <c r="K242" s="55">
        <v>0</v>
      </c>
      <c r="L242" s="56"/>
      <c r="M242" s="16">
        <f t="shared" si="47"/>
        <v>0</v>
      </c>
      <c r="N242" s="55"/>
      <c r="O242" s="56"/>
      <c r="P242" s="16">
        <f t="shared" si="48"/>
        <v>210</v>
      </c>
      <c r="Q242" s="55">
        <v>210</v>
      </c>
      <c r="R242" s="56"/>
      <c r="S242" s="16">
        <f t="shared" si="49"/>
        <v>15</v>
      </c>
      <c r="T242" s="55">
        <v>15</v>
      </c>
      <c r="U242" s="56"/>
    </row>
    <row r="243" spans="1:21" x14ac:dyDescent="0.2">
      <c r="A243" s="37">
        <v>2001</v>
      </c>
      <c r="B243" s="48">
        <f t="shared" si="44"/>
        <v>35389</v>
      </c>
      <c r="C243" s="49"/>
      <c r="D243" s="50"/>
      <c r="E243" s="50">
        <f t="shared" si="45"/>
        <v>5</v>
      </c>
      <c r="F243" s="51">
        <v>5</v>
      </c>
      <c r="G243" s="52"/>
      <c r="H243" s="50"/>
      <c r="I243" s="50"/>
      <c r="J243" s="50">
        <f t="shared" si="46"/>
        <v>4</v>
      </c>
      <c r="K243" s="51">
        <v>4</v>
      </c>
      <c r="L243" s="52"/>
      <c r="M243" s="50">
        <f t="shared" si="47"/>
        <v>0</v>
      </c>
      <c r="N243" s="51"/>
      <c r="O243" s="52"/>
      <c r="P243" s="50">
        <f t="shared" si="48"/>
        <v>245</v>
      </c>
      <c r="Q243" s="51">
        <v>245</v>
      </c>
      <c r="R243" s="52"/>
      <c r="S243" s="50">
        <f t="shared" si="49"/>
        <v>40</v>
      </c>
      <c r="T243" s="51">
        <v>40</v>
      </c>
      <c r="U243" s="52"/>
    </row>
    <row r="244" spans="1:21" x14ac:dyDescent="0.2">
      <c r="A244" s="37">
        <v>2001</v>
      </c>
      <c r="B244" s="53">
        <f t="shared" si="44"/>
        <v>35390</v>
      </c>
      <c r="C244" s="54"/>
      <c r="D244" s="16"/>
      <c r="E244" s="16">
        <f t="shared" si="45"/>
        <v>4</v>
      </c>
      <c r="F244" s="55">
        <v>4</v>
      </c>
      <c r="G244" s="56"/>
      <c r="H244" s="63"/>
      <c r="I244" s="63"/>
      <c r="J244" s="16">
        <f t="shared" si="46"/>
        <v>2</v>
      </c>
      <c r="K244" s="55">
        <v>2</v>
      </c>
      <c r="L244" s="56"/>
      <c r="M244" s="16">
        <f t="shared" si="47"/>
        <v>0</v>
      </c>
      <c r="N244" s="55"/>
      <c r="O244" s="56"/>
      <c r="P244" s="16">
        <f t="shared" si="48"/>
        <v>200</v>
      </c>
      <c r="Q244" s="55">
        <v>200</v>
      </c>
      <c r="R244" s="56"/>
      <c r="S244" s="16">
        <f t="shared" si="49"/>
        <v>34</v>
      </c>
      <c r="T244" s="55">
        <v>34</v>
      </c>
      <c r="U244" s="56"/>
    </row>
    <row r="245" spans="1:21" x14ac:dyDescent="0.2">
      <c r="A245" s="37">
        <v>2001</v>
      </c>
      <c r="B245" s="53">
        <f t="shared" si="44"/>
        <v>35391</v>
      </c>
      <c r="C245" s="54"/>
      <c r="D245" s="16"/>
      <c r="E245" s="16">
        <f t="shared" si="45"/>
        <v>4</v>
      </c>
      <c r="F245" s="55">
        <v>4</v>
      </c>
      <c r="G245" s="56"/>
      <c r="H245" s="63"/>
      <c r="I245" s="63"/>
      <c r="J245" s="16">
        <f t="shared" si="46"/>
        <v>1</v>
      </c>
      <c r="K245" s="55">
        <v>1</v>
      </c>
      <c r="L245" s="56"/>
      <c r="M245" s="16">
        <f t="shared" si="47"/>
        <v>0</v>
      </c>
      <c r="N245" s="55"/>
      <c r="O245" s="56"/>
      <c r="P245" s="16">
        <f t="shared" si="48"/>
        <v>216</v>
      </c>
      <c r="Q245" s="55">
        <v>216</v>
      </c>
      <c r="R245" s="56"/>
      <c r="S245" s="16">
        <f t="shared" si="49"/>
        <v>28</v>
      </c>
      <c r="T245" s="55">
        <v>28</v>
      </c>
      <c r="U245" s="56"/>
    </row>
    <row r="246" spans="1:21" x14ac:dyDescent="0.2">
      <c r="A246" s="37">
        <v>2001</v>
      </c>
      <c r="B246" s="53">
        <f t="shared" si="44"/>
        <v>35392</v>
      </c>
      <c r="C246" s="54"/>
      <c r="D246" s="16"/>
      <c r="E246" s="16">
        <f t="shared" si="45"/>
        <v>4</v>
      </c>
      <c r="F246" s="55">
        <v>4</v>
      </c>
      <c r="G246" s="56"/>
      <c r="H246" s="63"/>
      <c r="I246" s="63"/>
      <c r="J246" s="16">
        <f t="shared" si="46"/>
        <v>3</v>
      </c>
      <c r="K246" s="55">
        <v>3</v>
      </c>
      <c r="L246" s="56"/>
      <c r="M246" s="16">
        <f t="shared" si="47"/>
        <v>0</v>
      </c>
      <c r="N246" s="55"/>
      <c r="O246" s="56"/>
      <c r="P246" s="16">
        <f t="shared" si="48"/>
        <v>196</v>
      </c>
      <c r="Q246" s="55">
        <v>196</v>
      </c>
      <c r="R246" s="56"/>
      <c r="S246" s="16">
        <f t="shared" si="49"/>
        <v>35</v>
      </c>
      <c r="T246" s="55">
        <v>35</v>
      </c>
      <c r="U246" s="56"/>
    </row>
    <row r="247" spans="1:21" x14ac:dyDescent="0.2">
      <c r="A247" s="37">
        <v>2001</v>
      </c>
      <c r="B247" s="53">
        <f t="shared" si="44"/>
        <v>35393</v>
      </c>
      <c r="C247" s="54"/>
      <c r="D247" s="16"/>
      <c r="E247" s="16">
        <f t="shared" si="45"/>
        <v>2</v>
      </c>
      <c r="F247" s="55">
        <v>2</v>
      </c>
      <c r="G247" s="56"/>
      <c r="H247" s="63"/>
      <c r="I247" s="63"/>
      <c r="J247" s="16">
        <f t="shared" si="46"/>
        <v>0</v>
      </c>
      <c r="K247" s="55">
        <v>0</v>
      </c>
      <c r="L247" s="56"/>
      <c r="M247" s="16">
        <f t="shared" si="47"/>
        <v>0</v>
      </c>
      <c r="N247" s="55"/>
      <c r="O247" s="56"/>
      <c r="P247" s="16">
        <f t="shared" si="48"/>
        <v>206</v>
      </c>
      <c r="Q247" s="55">
        <v>206</v>
      </c>
      <c r="R247" s="56"/>
      <c r="S247" s="16">
        <f t="shared" si="49"/>
        <v>24</v>
      </c>
      <c r="T247" s="55">
        <v>24</v>
      </c>
      <c r="U247" s="56"/>
    </row>
    <row r="248" spans="1:21" x14ac:dyDescent="0.2">
      <c r="A248" s="37">
        <v>2001</v>
      </c>
      <c r="B248" s="48">
        <f t="shared" si="44"/>
        <v>35394</v>
      </c>
      <c r="C248" s="49"/>
      <c r="D248" s="50"/>
      <c r="E248" s="50">
        <f t="shared" si="45"/>
        <v>0</v>
      </c>
      <c r="F248" s="51">
        <v>0</v>
      </c>
      <c r="G248" s="52"/>
      <c r="H248" s="50"/>
      <c r="I248" s="50"/>
      <c r="J248" s="50">
        <f t="shared" si="46"/>
        <v>0</v>
      </c>
      <c r="K248" s="51">
        <v>0</v>
      </c>
      <c r="L248" s="52"/>
      <c r="M248" s="50">
        <f t="shared" si="47"/>
        <v>0</v>
      </c>
      <c r="N248" s="51"/>
      <c r="O248" s="52"/>
      <c r="P248" s="50">
        <f t="shared" si="48"/>
        <v>287</v>
      </c>
      <c r="Q248" s="51">
        <v>287</v>
      </c>
      <c r="R248" s="52"/>
      <c r="S248" s="50">
        <f t="shared" si="49"/>
        <v>31</v>
      </c>
      <c r="T248" s="51">
        <v>31</v>
      </c>
      <c r="U248" s="52"/>
    </row>
    <row r="249" spans="1:21" x14ac:dyDescent="0.2">
      <c r="A249" s="37">
        <v>2001</v>
      </c>
      <c r="B249" s="53">
        <f t="shared" si="44"/>
        <v>35395</v>
      </c>
      <c r="C249" s="54"/>
      <c r="D249" s="16"/>
      <c r="E249" s="16">
        <f t="shared" si="45"/>
        <v>4</v>
      </c>
      <c r="F249" s="55">
        <v>4</v>
      </c>
      <c r="G249" s="56"/>
      <c r="H249" s="63"/>
      <c r="I249" s="63"/>
      <c r="J249" s="16">
        <f t="shared" si="46"/>
        <v>0</v>
      </c>
      <c r="K249" s="55">
        <v>0</v>
      </c>
      <c r="L249" s="56"/>
      <c r="M249" s="16">
        <f t="shared" si="47"/>
        <v>0</v>
      </c>
      <c r="N249" s="55"/>
      <c r="O249" s="56"/>
      <c r="P249" s="16">
        <f t="shared" si="48"/>
        <v>193</v>
      </c>
      <c r="Q249" s="55">
        <v>193</v>
      </c>
      <c r="R249" s="56"/>
      <c r="S249" s="16">
        <f t="shared" si="49"/>
        <v>21</v>
      </c>
      <c r="T249" s="55">
        <v>21</v>
      </c>
      <c r="U249" s="56"/>
    </row>
    <row r="250" spans="1:21" x14ac:dyDescent="0.2">
      <c r="A250" s="37">
        <v>2001</v>
      </c>
      <c r="B250" s="53">
        <f t="shared" si="44"/>
        <v>35396</v>
      </c>
      <c r="C250" s="72"/>
      <c r="D250" s="89"/>
      <c r="E250" s="89">
        <f t="shared" si="45"/>
        <v>2</v>
      </c>
      <c r="F250" s="55">
        <v>2</v>
      </c>
      <c r="G250" s="56"/>
      <c r="H250" s="63"/>
      <c r="I250" s="63"/>
      <c r="J250" s="16">
        <f t="shared" si="46"/>
        <v>1</v>
      </c>
      <c r="K250" s="55">
        <v>1</v>
      </c>
      <c r="L250" s="56"/>
      <c r="M250" s="16">
        <f t="shared" si="47"/>
        <v>0</v>
      </c>
      <c r="N250" s="55"/>
      <c r="O250" s="56"/>
      <c r="P250" s="16">
        <f t="shared" si="48"/>
        <v>233</v>
      </c>
      <c r="Q250" s="55">
        <v>233</v>
      </c>
      <c r="R250" s="56"/>
      <c r="S250" s="16">
        <f t="shared" si="49"/>
        <v>28</v>
      </c>
      <c r="T250" s="55">
        <v>28</v>
      </c>
      <c r="U250" s="56"/>
    </row>
    <row r="251" spans="1:21" x14ac:dyDescent="0.2">
      <c r="A251" s="37">
        <v>2001</v>
      </c>
      <c r="B251" s="53">
        <f t="shared" si="44"/>
        <v>35397</v>
      </c>
      <c r="C251" s="88"/>
      <c r="D251" s="89"/>
      <c r="E251" s="89">
        <f t="shared" si="45"/>
        <v>0</v>
      </c>
      <c r="F251" s="55">
        <v>0</v>
      </c>
      <c r="G251" s="56"/>
      <c r="H251" s="63"/>
      <c r="I251" s="63"/>
      <c r="J251" s="16">
        <f t="shared" si="46"/>
        <v>0</v>
      </c>
      <c r="K251" s="55">
        <v>0</v>
      </c>
      <c r="L251" s="56"/>
      <c r="M251" s="16">
        <f t="shared" si="47"/>
        <v>0</v>
      </c>
      <c r="N251" s="55"/>
      <c r="O251" s="56"/>
      <c r="P251" s="16">
        <f t="shared" si="48"/>
        <v>268</v>
      </c>
      <c r="Q251" s="55">
        <v>268</v>
      </c>
      <c r="R251" s="56"/>
      <c r="S251" s="16">
        <f t="shared" si="49"/>
        <v>27</v>
      </c>
      <c r="T251" s="55">
        <v>27</v>
      </c>
      <c r="U251" s="56"/>
    </row>
    <row r="252" spans="1:21" x14ac:dyDescent="0.2">
      <c r="A252" s="37">
        <v>2001</v>
      </c>
      <c r="B252" s="53">
        <f t="shared" si="44"/>
        <v>35398</v>
      </c>
      <c r="C252" s="88"/>
      <c r="D252" s="89"/>
      <c r="E252" s="89">
        <f t="shared" si="45"/>
        <v>2</v>
      </c>
      <c r="F252" s="55">
        <v>2</v>
      </c>
      <c r="G252" s="56"/>
      <c r="H252" s="63"/>
      <c r="I252" s="63"/>
      <c r="J252" s="16">
        <f t="shared" si="46"/>
        <v>0</v>
      </c>
      <c r="K252" s="55">
        <v>0</v>
      </c>
      <c r="L252" s="56"/>
      <c r="M252" s="16">
        <f t="shared" si="47"/>
        <v>0</v>
      </c>
      <c r="N252" s="55"/>
      <c r="O252" s="56"/>
      <c r="P252" s="16">
        <f t="shared" si="48"/>
        <v>248</v>
      </c>
      <c r="Q252" s="55">
        <v>248</v>
      </c>
      <c r="R252" s="56"/>
      <c r="S252" s="16">
        <f t="shared" si="49"/>
        <v>28</v>
      </c>
      <c r="T252" s="55">
        <v>28</v>
      </c>
      <c r="U252" s="56"/>
    </row>
    <row r="253" spans="1:21" ht="13.5" thickBot="1" x14ac:dyDescent="0.25">
      <c r="A253" s="37">
        <v>2001</v>
      </c>
      <c r="B253" s="53">
        <f t="shared" si="44"/>
        <v>35399</v>
      </c>
      <c r="C253" s="88"/>
      <c r="D253" s="89"/>
      <c r="E253" s="89">
        <f t="shared" si="45"/>
        <v>1</v>
      </c>
      <c r="F253" s="59">
        <v>1</v>
      </c>
      <c r="G253" s="60"/>
      <c r="H253" s="61"/>
      <c r="I253" s="61"/>
      <c r="J253" s="61">
        <f t="shared" si="46"/>
        <v>0</v>
      </c>
      <c r="K253" s="59">
        <v>0</v>
      </c>
      <c r="L253" s="60"/>
      <c r="M253" s="61">
        <f t="shared" si="47"/>
        <v>0</v>
      </c>
      <c r="N253" s="59"/>
      <c r="O253" s="60"/>
      <c r="P253" s="61">
        <f t="shared" si="48"/>
        <v>166</v>
      </c>
      <c r="Q253" s="59">
        <v>166</v>
      </c>
      <c r="R253" s="60"/>
      <c r="S253" s="61">
        <f t="shared" si="49"/>
        <v>18</v>
      </c>
      <c r="T253" s="59">
        <v>18</v>
      </c>
      <c r="U253" s="60"/>
    </row>
    <row r="254" spans="1:21" ht="13.5" thickTop="1" x14ac:dyDescent="0.2">
      <c r="A254" s="37">
        <v>2001</v>
      </c>
      <c r="B254" s="53">
        <v>35400</v>
      </c>
      <c r="C254" s="54"/>
      <c r="D254" s="16"/>
      <c r="E254" s="16">
        <f t="shared" ref="E254:E268" si="50">F254+G254</f>
        <v>0</v>
      </c>
      <c r="F254" s="55"/>
      <c r="G254" s="56"/>
      <c r="H254" s="63"/>
      <c r="I254" s="63"/>
      <c r="J254" s="16">
        <f t="shared" ref="J254:J268" si="51">K254+L254</f>
        <v>0</v>
      </c>
      <c r="K254" s="55"/>
      <c r="L254" s="56"/>
      <c r="M254" s="16">
        <f t="shared" ref="M254:M268" si="52">N254+O254</f>
        <v>0</v>
      </c>
      <c r="N254" s="55"/>
      <c r="O254" s="56"/>
      <c r="P254" s="62">
        <f t="shared" ref="P254:P268" si="53">Q254+R254</f>
        <v>435</v>
      </c>
      <c r="Q254" s="55">
        <v>435</v>
      </c>
      <c r="R254" s="56"/>
      <c r="S254" s="16">
        <f t="shared" ref="S254:S268" si="54">T254+U254</f>
        <v>60</v>
      </c>
      <c r="T254" s="55">
        <v>60</v>
      </c>
      <c r="U254" s="56"/>
    </row>
    <row r="255" spans="1:21" x14ac:dyDescent="0.2">
      <c r="A255" s="37">
        <v>2001</v>
      </c>
      <c r="B255" s="53">
        <f t="shared" ref="B255:B268" si="55">B254+1</f>
        <v>35401</v>
      </c>
      <c r="C255" s="54"/>
      <c r="D255" s="16"/>
      <c r="E255" s="16">
        <f t="shared" si="50"/>
        <v>0</v>
      </c>
      <c r="F255" s="55"/>
      <c r="G255" s="56"/>
      <c r="H255" s="63"/>
      <c r="I255" s="63"/>
      <c r="J255" s="16">
        <f t="shared" si="51"/>
        <v>0</v>
      </c>
      <c r="K255" s="55"/>
      <c r="L255" s="56"/>
      <c r="M255" s="16">
        <f t="shared" si="52"/>
        <v>0</v>
      </c>
      <c r="N255" s="55"/>
      <c r="O255" s="56"/>
      <c r="P255" s="62">
        <f t="shared" si="53"/>
        <v>330</v>
      </c>
      <c r="Q255" s="55">
        <v>330</v>
      </c>
      <c r="R255" s="56"/>
      <c r="S255" s="16">
        <f t="shared" si="54"/>
        <v>63</v>
      </c>
      <c r="T255" s="55">
        <v>63</v>
      </c>
      <c r="U255" s="56"/>
    </row>
    <row r="256" spans="1:21" s="111" customFormat="1" x14ac:dyDescent="0.2">
      <c r="A256" s="37">
        <v>2001</v>
      </c>
      <c r="B256" s="112">
        <f t="shared" si="55"/>
        <v>35402</v>
      </c>
      <c r="C256" s="113"/>
      <c r="D256" s="114"/>
      <c r="E256" s="114">
        <f t="shared" si="50"/>
        <v>0</v>
      </c>
      <c r="F256" s="115"/>
      <c r="G256" s="116"/>
      <c r="H256" s="117"/>
      <c r="I256" s="117"/>
      <c r="J256" s="114">
        <f t="shared" si="51"/>
        <v>0</v>
      </c>
      <c r="K256" s="115"/>
      <c r="L256" s="116"/>
      <c r="M256" s="114">
        <f t="shared" si="52"/>
        <v>0</v>
      </c>
      <c r="N256" s="115"/>
      <c r="O256" s="116"/>
      <c r="P256" s="124">
        <f t="shared" si="53"/>
        <v>0</v>
      </c>
      <c r="Q256" s="115">
        <v>0</v>
      </c>
      <c r="R256" s="116"/>
      <c r="S256" s="114">
        <f t="shared" si="54"/>
        <v>0</v>
      </c>
      <c r="T256" s="115">
        <v>0</v>
      </c>
      <c r="U256" s="116"/>
    </row>
    <row r="257" spans="1:21" x14ac:dyDescent="0.2">
      <c r="A257" s="37">
        <v>2001</v>
      </c>
      <c r="B257" s="53">
        <f t="shared" si="55"/>
        <v>35403</v>
      </c>
      <c r="C257" s="54"/>
      <c r="D257" s="16"/>
      <c r="E257" s="16">
        <f t="shared" si="50"/>
        <v>1</v>
      </c>
      <c r="F257" s="55">
        <v>1</v>
      </c>
      <c r="G257" s="56"/>
      <c r="H257" s="63"/>
      <c r="I257" s="63"/>
      <c r="J257" s="16">
        <f t="shared" si="51"/>
        <v>0</v>
      </c>
      <c r="K257" s="55"/>
      <c r="L257" s="56"/>
      <c r="M257" s="16">
        <f t="shared" si="52"/>
        <v>0</v>
      </c>
      <c r="N257" s="55"/>
      <c r="O257" s="56"/>
      <c r="P257" s="62">
        <f t="shared" si="53"/>
        <v>283</v>
      </c>
      <c r="Q257" s="55">
        <v>283</v>
      </c>
      <c r="R257" s="56"/>
      <c r="S257" s="16">
        <f t="shared" si="54"/>
        <v>55</v>
      </c>
      <c r="T257" s="55">
        <v>55</v>
      </c>
      <c r="U257" s="56"/>
    </row>
    <row r="258" spans="1:21" x14ac:dyDescent="0.2">
      <c r="A258" s="37">
        <v>2001</v>
      </c>
      <c r="B258" s="48">
        <f t="shared" si="55"/>
        <v>35404</v>
      </c>
      <c r="C258" s="49"/>
      <c r="D258" s="50"/>
      <c r="E258" s="50">
        <f t="shared" si="50"/>
        <v>0</v>
      </c>
      <c r="F258" s="51"/>
      <c r="G258" s="52"/>
      <c r="H258" s="50"/>
      <c r="I258" s="50"/>
      <c r="J258" s="50">
        <f t="shared" si="51"/>
        <v>0</v>
      </c>
      <c r="K258" s="51"/>
      <c r="L258" s="52"/>
      <c r="M258" s="50">
        <f t="shared" si="52"/>
        <v>0</v>
      </c>
      <c r="N258" s="51"/>
      <c r="O258" s="52"/>
      <c r="P258" s="82">
        <f t="shared" si="53"/>
        <v>263</v>
      </c>
      <c r="Q258" s="51">
        <v>263</v>
      </c>
      <c r="R258" s="52"/>
      <c r="S258" s="50">
        <f t="shared" si="54"/>
        <v>45</v>
      </c>
      <c r="T258" s="51">
        <v>45</v>
      </c>
      <c r="U258" s="52"/>
    </row>
    <row r="259" spans="1:21" x14ac:dyDescent="0.2">
      <c r="A259" s="37">
        <v>2001</v>
      </c>
      <c r="B259" s="53">
        <f t="shared" si="55"/>
        <v>35405</v>
      </c>
      <c r="C259" s="54"/>
      <c r="D259" s="16"/>
      <c r="E259" s="16">
        <f t="shared" si="50"/>
        <v>0</v>
      </c>
      <c r="F259" s="55"/>
      <c r="G259" s="56"/>
      <c r="H259" s="63"/>
      <c r="I259" s="63"/>
      <c r="J259" s="16">
        <f t="shared" si="51"/>
        <v>0</v>
      </c>
      <c r="K259" s="55"/>
      <c r="L259" s="56"/>
      <c r="M259" s="16">
        <f t="shared" si="52"/>
        <v>0</v>
      </c>
      <c r="N259" s="55"/>
      <c r="O259" s="56"/>
      <c r="P259" s="62">
        <f t="shared" si="53"/>
        <v>248</v>
      </c>
      <c r="Q259" s="55">
        <v>248</v>
      </c>
      <c r="R259" s="56"/>
      <c r="S259" s="16">
        <f t="shared" si="54"/>
        <v>248</v>
      </c>
      <c r="T259" s="55">
        <v>248</v>
      </c>
      <c r="U259" s="56"/>
    </row>
    <row r="260" spans="1:21" x14ac:dyDescent="0.2">
      <c r="A260" s="37">
        <v>2001</v>
      </c>
      <c r="B260" s="53">
        <f t="shared" si="55"/>
        <v>35406</v>
      </c>
      <c r="C260" s="54"/>
      <c r="D260" s="16"/>
      <c r="E260" s="16">
        <f t="shared" si="50"/>
        <v>0</v>
      </c>
      <c r="F260" s="55"/>
      <c r="G260" s="56"/>
      <c r="H260" s="63"/>
      <c r="I260" s="63"/>
      <c r="J260" s="16">
        <f t="shared" si="51"/>
        <v>1</v>
      </c>
      <c r="K260" s="55">
        <v>1</v>
      </c>
      <c r="L260" s="56"/>
      <c r="M260" s="16">
        <f t="shared" si="52"/>
        <v>0</v>
      </c>
      <c r="N260" s="55"/>
      <c r="O260" s="56"/>
      <c r="P260" s="62">
        <f t="shared" si="53"/>
        <v>126</v>
      </c>
      <c r="Q260" s="55">
        <v>126</v>
      </c>
      <c r="R260" s="56"/>
      <c r="S260" s="16">
        <f t="shared" si="54"/>
        <v>126</v>
      </c>
      <c r="T260" s="55">
        <v>126</v>
      </c>
      <c r="U260" s="56"/>
    </row>
    <row r="261" spans="1:21" x14ac:dyDescent="0.2">
      <c r="A261" s="37">
        <v>2001</v>
      </c>
      <c r="B261" s="53">
        <f t="shared" si="55"/>
        <v>35407</v>
      </c>
      <c r="C261" s="54"/>
      <c r="D261" s="16"/>
      <c r="E261" s="16">
        <f t="shared" si="50"/>
        <v>1</v>
      </c>
      <c r="F261" s="55">
        <v>1</v>
      </c>
      <c r="G261" s="56"/>
      <c r="H261" s="63"/>
      <c r="I261" s="63"/>
      <c r="J261" s="16">
        <f t="shared" si="51"/>
        <v>0</v>
      </c>
      <c r="K261" s="55"/>
      <c r="L261" s="56"/>
      <c r="M261" s="16">
        <f t="shared" si="52"/>
        <v>0</v>
      </c>
      <c r="N261" s="55"/>
      <c r="O261" s="56"/>
      <c r="P261" s="62">
        <f t="shared" si="53"/>
        <v>207</v>
      </c>
      <c r="Q261" s="55">
        <v>207</v>
      </c>
      <c r="R261" s="56"/>
      <c r="S261" s="16">
        <f t="shared" si="54"/>
        <v>207</v>
      </c>
      <c r="T261" s="55">
        <v>207</v>
      </c>
      <c r="U261" s="56"/>
    </row>
    <row r="262" spans="1:21" x14ac:dyDescent="0.2">
      <c r="A262" s="37">
        <v>2001</v>
      </c>
      <c r="B262" s="53">
        <f t="shared" si="55"/>
        <v>35408</v>
      </c>
      <c r="C262" s="54"/>
      <c r="D262" s="16"/>
      <c r="E262" s="16">
        <f t="shared" si="50"/>
        <v>0</v>
      </c>
      <c r="F262" s="55"/>
      <c r="G262" s="56"/>
      <c r="H262" s="63"/>
      <c r="I262" s="63"/>
      <c r="J262" s="16">
        <f t="shared" si="51"/>
        <v>0</v>
      </c>
      <c r="K262" s="55"/>
      <c r="L262" s="56"/>
      <c r="M262" s="16">
        <f t="shared" si="52"/>
        <v>0</v>
      </c>
      <c r="N262" s="55"/>
      <c r="O262" s="56"/>
      <c r="P262" s="62">
        <f t="shared" si="53"/>
        <v>135</v>
      </c>
      <c r="Q262" s="55">
        <v>135</v>
      </c>
      <c r="R262" s="56"/>
      <c r="S262" s="16">
        <f t="shared" si="54"/>
        <v>135</v>
      </c>
      <c r="T262" s="55">
        <v>135</v>
      </c>
      <c r="U262" s="56"/>
    </row>
    <row r="263" spans="1:21" x14ac:dyDescent="0.2">
      <c r="A263" s="37">
        <v>2001</v>
      </c>
      <c r="B263" s="48">
        <f t="shared" si="55"/>
        <v>35409</v>
      </c>
      <c r="C263" s="49"/>
      <c r="D263" s="50"/>
      <c r="E263" s="50">
        <f t="shared" si="50"/>
        <v>0</v>
      </c>
      <c r="F263" s="51"/>
      <c r="G263" s="52"/>
      <c r="H263" s="50"/>
      <c r="I263" s="50"/>
      <c r="J263" s="50">
        <f t="shared" si="51"/>
        <v>0</v>
      </c>
      <c r="K263" s="51"/>
      <c r="L263" s="52"/>
      <c r="M263" s="50">
        <f t="shared" si="52"/>
        <v>0</v>
      </c>
      <c r="N263" s="51"/>
      <c r="O263" s="52"/>
      <c r="P263" s="82">
        <f t="shared" si="53"/>
        <v>86</v>
      </c>
      <c r="Q263" s="51">
        <v>86</v>
      </c>
      <c r="R263" s="52"/>
      <c r="S263" s="50">
        <f t="shared" si="54"/>
        <v>86</v>
      </c>
      <c r="T263" s="51">
        <v>86</v>
      </c>
      <c r="U263" s="52"/>
    </row>
    <row r="264" spans="1:21" x14ac:dyDescent="0.2">
      <c r="A264" s="37">
        <v>2001</v>
      </c>
      <c r="B264" s="53">
        <f t="shared" si="55"/>
        <v>35410</v>
      </c>
      <c r="C264" s="54"/>
      <c r="D264" s="16"/>
      <c r="E264" s="16">
        <f t="shared" si="50"/>
        <v>0</v>
      </c>
      <c r="F264" s="55"/>
      <c r="G264" s="56"/>
      <c r="H264" s="63"/>
      <c r="I264" s="63"/>
      <c r="J264" s="16">
        <f t="shared" si="51"/>
        <v>0</v>
      </c>
      <c r="K264" s="55"/>
      <c r="L264" s="56"/>
      <c r="M264" s="16">
        <f t="shared" si="52"/>
        <v>0</v>
      </c>
      <c r="N264" s="55"/>
      <c r="O264" s="56"/>
      <c r="P264" s="62">
        <f t="shared" si="53"/>
        <v>89</v>
      </c>
      <c r="Q264" s="55">
        <v>89</v>
      </c>
      <c r="R264" s="56"/>
      <c r="S264" s="16">
        <f t="shared" si="54"/>
        <v>89</v>
      </c>
      <c r="T264" s="55">
        <v>89</v>
      </c>
      <c r="U264" s="56"/>
    </row>
    <row r="265" spans="1:21" x14ac:dyDescent="0.2">
      <c r="A265" s="37">
        <v>2001</v>
      </c>
      <c r="B265" s="53">
        <f t="shared" si="55"/>
        <v>35411</v>
      </c>
      <c r="C265" s="54"/>
      <c r="D265" s="16"/>
      <c r="E265" s="16">
        <f t="shared" si="50"/>
        <v>0</v>
      </c>
      <c r="F265" s="55"/>
      <c r="G265" s="56"/>
      <c r="H265" s="63"/>
      <c r="I265" s="63"/>
      <c r="J265" s="16">
        <f t="shared" si="51"/>
        <v>0</v>
      </c>
      <c r="K265" s="55"/>
      <c r="L265" s="56"/>
      <c r="M265" s="16">
        <f t="shared" si="52"/>
        <v>0</v>
      </c>
      <c r="N265" s="55"/>
      <c r="O265" s="56"/>
      <c r="P265" s="62">
        <f t="shared" si="53"/>
        <v>82</v>
      </c>
      <c r="Q265" s="55">
        <v>82</v>
      </c>
      <c r="R265" s="56"/>
      <c r="S265" s="16">
        <f t="shared" si="54"/>
        <v>82</v>
      </c>
      <c r="T265" s="55">
        <v>82</v>
      </c>
      <c r="U265" s="56"/>
    </row>
    <row r="266" spans="1:21" x14ac:dyDescent="0.2">
      <c r="A266" s="37">
        <v>2001</v>
      </c>
      <c r="B266" s="53">
        <f t="shared" si="55"/>
        <v>35412</v>
      </c>
      <c r="C266" s="54"/>
      <c r="D266" s="16"/>
      <c r="E266" s="16">
        <f t="shared" si="50"/>
        <v>0</v>
      </c>
      <c r="F266" s="55"/>
      <c r="G266" s="56"/>
      <c r="H266" s="63"/>
      <c r="I266" s="63"/>
      <c r="J266" s="16">
        <f t="shared" si="51"/>
        <v>1</v>
      </c>
      <c r="K266" s="55">
        <v>1</v>
      </c>
      <c r="L266" s="56"/>
      <c r="M266" s="16">
        <f t="shared" si="52"/>
        <v>0</v>
      </c>
      <c r="N266" s="55"/>
      <c r="O266" s="56"/>
      <c r="P266" s="62">
        <f t="shared" si="53"/>
        <v>56</v>
      </c>
      <c r="Q266" s="55">
        <v>56</v>
      </c>
      <c r="R266" s="56"/>
      <c r="S266" s="16">
        <f t="shared" si="54"/>
        <v>56</v>
      </c>
      <c r="T266" s="55">
        <v>56</v>
      </c>
      <c r="U266" s="56"/>
    </row>
    <row r="267" spans="1:21" x14ac:dyDescent="0.2">
      <c r="A267" s="37">
        <v>2001</v>
      </c>
      <c r="B267" s="53">
        <f t="shared" si="55"/>
        <v>35413</v>
      </c>
      <c r="C267" s="54"/>
      <c r="D267" s="16"/>
      <c r="E267" s="16">
        <f t="shared" si="50"/>
        <v>0</v>
      </c>
      <c r="F267" s="55"/>
      <c r="G267" s="56"/>
      <c r="H267" s="63"/>
      <c r="I267" s="63"/>
      <c r="J267" s="16">
        <f t="shared" si="51"/>
        <v>0</v>
      </c>
      <c r="K267" s="55"/>
      <c r="L267" s="56"/>
      <c r="M267" s="16">
        <f t="shared" si="52"/>
        <v>0</v>
      </c>
      <c r="N267" s="55"/>
      <c r="O267" s="56"/>
      <c r="P267" s="62">
        <f t="shared" si="53"/>
        <v>16</v>
      </c>
      <c r="Q267" s="55">
        <v>16</v>
      </c>
      <c r="R267" s="56"/>
      <c r="S267" s="16">
        <f t="shared" si="54"/>
        <v>123</v>
      </c>
      <c r="T267" s="55">
        <v>123</v>
      </c>
      <c r="U267" s="56"/>
    </row>
    <row r="268" spans="1:21" ht="13.5" thickBot="1" x14ac:dyDescent="0.25">
      <c r="A268" s="37">
        <v>2001</v>
      </c>
      <c r="B268" s="44">
        <f t="shared" si="55"/>
        <v>35414</v>
      </c>
      <c r="C268" s="71"/>
      <c r="D268" s="61"/>
      <c r="E268" s="61">
        <f t="shared" si="50"/>
        <v>0</v>
      </c>
      <c r="F268" s="59"/>
      <c r="G268" s="60"/>
      <c r="H268" s="61"/>
      <c r="I268" s="61"/>
      <c r="J268" s="61">
        <f t="shared" si="51"/>
        <v>0</v>
      </c>
      <c r="K268" s="59"/>
      <c r="L268" s="60"/>
      <c r="M268" s="61">
        <f t="shared" si="52"/>
        <v>0</v>
      </c>
      <c r="N268" s="59"/>
      <c r="O268" s="60"/>
      <c r="P268" s="84">
        <f t="shared" si="53"/>
        <v>17</v>
      </c>
      <c r="Q268" s="59">
        <v>17</v>
      </c>
      <c r="R268" s="60"/>
      <c r="S268" s="61">
        <f t="shared" si="54"/>
        <v>136</v>
      </c>
      <c r="T268" s="59">
        <v>136</v>
      </c>
      <c r="U268" s="60"/>
    </row>
    <row r="269" spans="1:21" ht="13.5" thickTop="1" x14ac:dyDescent="0.2"/>
  </sheetData>
  <pageMargins left="1.1299999999999999" right="0.75" top="1.5" bottom="0.68" header="0.5" footer="0.5"/>
  <pageSetup scale="51" orientation="portrait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24"/>
  <sheetViews>
    <sheetView topLeftCell="A2" zoomScale="75" workbookViewId="0">
      <pane xSplit="2" ySplit="8" topLeftCell="C176" activePane="bottomRight" state="frozen"/>
      <selection activeCell="A2" sqref="A2"/>
      <selection pane="topRight" activeCell="B2" sqref="B2"/>
      <selection pane="bottomLeft" activeCell="A11" sqref="A11"/>
      <selection pane="bottomRight" activeCell="A220" sqref="A220"/>
    </sheetView>
  </sheetViews>
  <sheetFormatPr defaultColWidth="11.7109375" defaultRowHeight="12.75" x14ac:dyDescent="0.2"/>
  <cols>
    <col min="1" max="1" width="11.7109375" style="37"/>
    <col min="2" max="2" width="9.7109375" style="37" customWidth="1"/>
    <col min="3" max="3" width="9.140625" style="37" customWidth="1"/>
    <col min="4" max="4" width="10" style="37" customWidth="1"/>
    <col min="5" max="8" width="9.140625" style="37" customWidth="1"/>
    <col min="9" max="9" width="11.5703125" style="37" customWidth="1"/>
    <col min="10" max="10" width="12.140625" style="37" customWidth="1"/>
    <col min="11" max="12" width="9.140625" style="37" customWidth="1"/>
    <col min="13" max="13" width="12.42578125" style="37" customWidth="1"/>
    <col min="14" max="15" width="9.140625" style="37" customWidth="1"/>
    <col min="16" max="16" width="14.7109375" style="37" customWidth="1"/>
    <col min="17" max="18" width="9.140625" style="37" customWidth="1"/>
    <col min="19" max="19" width="14.7109375" style="37" customWidth="1"/>
    <col min="20" max="21" width="9.140625" style="37" customWidth="1"/>
    <col min="22" max="216" width="11.7109375" style="37"/>
    <col min="217" max="217" width="9.7109375" style="37" customWidth="1"/>
    <col min="218" max="218" width="9.140625" style="37" customWidth="1"/>
    <col min="219" max="219" width="10" style="37" customWidth="1"/>
    <col min="220" max="223" width="9.140625" style="37" customWidth="1"/>
    <col min="224" max="224" width="11.5703125" style="37" customWidth="1"/>
    <col min="225" max="225" width="12.140625" style="37" customWidth="1"/>
    <col min="226" max="227" width="9.140625" style="37" customWidth="1"/>
    <col min="228" max="228" width="7.7109375" style="37" customWidth="1"/>
    <col min="229" max="230" width="5.7109375" style="37" customWidth="1"/>
    <col min="231" max="231" width="8.7109375" style="37" customWidth="1"/>
    <col min="232" max="232" width="5.7109375" style="37" customWidth="1"/>
    <col min="233" max="233" width="6.7109375" style="37" customWidth="1"/>
    <col min="234" max="234" width="12.42578125" style="37" customWidth="1"/>
    <col min="235" max="236" width="9.140625" style="37" customWidth="1"/>
    <col min="237" max="237" width="14.7109375" style="37" customWidth="1"/>
    <col min="238" max="239" width="9.140625" style="37" customWidth="1"/>
    <col min="240" max="240" width="14.7109375" style="37" customWidth="1"/>
    <col min="241" max="242" width="9.140625" style="37" customWidth="1"/>
    <col min="243" max="245" width="9.7109375" style="37" customWidth="1"/>
    <col min="246" max="246" width="11.7109375" style="37" customWidth="1"/>
    <col min="247" max="248" width="5.7109375" style="37" customWidth="1"/>
    <col min="249" max="249" width="7" style="37" customWidth="1"/>
    <col min="250" max="254" width="6.7109375" style="37" customWidth="1"/>
    <col min="255" max="255" width="28.28515625" style="37" customWidth="1"/>
    <col min="256" max="256" width="16" style="37" customWidth="1"/>
    <col min="257" max="257" width="6.7109375" style="37" customWidth="1"/>
    <col min="258" max="258" width="7.85546875" style="37" customWidth="1"/>
    <col min="259" max="267" width="11.7109375" style="37" customWidth="1"/>
    <col min="268" max="268" width="17" style="37" customWidth="1"/>
    <col min="269" max="269" width="13.7109375" style="37" customWidth="1"/>
    <col min="270" max="472" width="11.7109375" style="37"/>
    <col min="473" max="473" width="9.7109375" style="37" customWidth="1"/>
    <col min="474" max="474" width="9.140625" style="37" customWidth="1"/>
    <col min="475" max="475" width="10" style="37" customWidth="1"/>
    <col min="476" max="479" width="9.140625" style="37" customWidth="1"/>
    <col min="480" max="480" width="11.5703125" style="37" customWidth="1"/>
    <col min="481" max="481" width="12.140625" style="37" customWidth="1"/>
    <col min="482" max="483" width="9.140625" style="37" customWidth="1"/>
    <col min="484" max="484" width="7.7109375" style="37" customWidth="1"/>
    <col min="485" max="486" width="5.7109375" style="37" customWidth="1"/>
    <col min="487" max="487" width="8.7109375" style="37" customWidth="1"/>
    <col min="488" max="488" width="5.7109375" style="37" customWidth="1"/>
    <col min="489" max="489" width="6.7109375" style="37" customWidth="1"/>
    <col min="490" max="490" width="12.42578125" style="37" customWidth="1"/>
    <col min="491" max="492" width="9.140625" style="37" customWidth="1"/>
    <col min="493" max="493" width="14.7109375" style="37" customWidth="1"/>
    <col min="494" max="495" width="9.140625" style="37" customWidth="1"/>
    <col min="496" max="496" width="14.7109375" style="37" customWidth="1"/>
    <col min="497" max="498" width="9.140625" style="37" customWidth="1"/>
    <col min="499" max="501" width="9.7109375" style="37" customWidth="1"/>
    <col min="502" max="502" width="11.7109375" style="37" customWidth="1"/>
    <col min="503" max="504" width="5.7109375" style="37" customWidth="1"/>
    <col min="505" max="505" width="7" style="37" customWidth="1"/>
    <col min="506" max="510" width="6.7109375" style="37" customWidth="1"/>
    <col min="511" max="511" width="28.28515625" style="37" customWidth="1"/>
    <col min="512" max="512" width="16" style="37" customWidth="1"/>
    <col min="513" max="513" width="6.7109375" style="37" customWidth="1"/>
    <col min="514" max="514" width="7.85546875" style="37" customWidth="1"/>
    <col min="515" max="523" width="11.7109375" style="37" customWidth="1"/>
    <col min="524" max="524" width="17" style="37" customWidth="1"/>
    <col min="525" max="525" width="13.7109375" style="37" customWidth="1"/>
    <col min="526" max="728" width="11.7109375" style="37"/>
    <col min="729" max="729" width="9.7109375" style="37" customWidth="1"/>
    <col min="730" max="730" width="9.140625" style="37" customWidth="1"/>
    <col min="731" max="731" width="10" style="37" customWidth="1"/>
    <col min="732" max="735" width="9.140625" style="37" customWidth="1"/>
    <col min="736" max="736" width="11.5703125" style="37" customWidth="1"/>
    <col min="737" max="737" width="12.140625" style="37" customWidth="1"/>
    <col min="738" max="739" width="9.140625" style="37" customWidth="1"/>
    <col min="740" max="740" width="7.7109375" style="37" customWidth="1"/>
    <col min="741" max="742" width="5.7109375" style="37" customWidth="1"/>
    <col min="743" max="743" width="8.7109375" style="37" customWidth="1"/>
    <col min="744" max="744" width="5.7109375" style="37" customWidth="1"/>
    <col min="745" max="745" width="6.7109375" style="37" customWidth="1"/>
    <col min="746" max="746" width="12.42578125" style="37" customWidth="1"/>
    <col min="747" max="748" width="9.140625" style="37" customWidth="1"/>
    <col min="749" max="749" width="14.7109375" style="37" customWidth="1"/>
    <col min="750" max="751" width="9.140625" style="37" customWidth="1"/>
    <col min="752" max="752" width="14.7109375" style="37" customWidth="1"/>
    <col min="753" max="754" width="9.140625" style="37" customWidth="1"/>
    <col min="755" max="757" width="9.7109375" style="37" customWidth="1"/>
    <col min="758" max="758" width="11.7109375" style="37" customWidth="1"/>
    <col min="759" max="760" width="5.7109375" style="37" customWidth="1"/>
    <col min="761" max="761" width="7" style="37" customWidth="1"/>
    <col min="762" max="766" width="6.7109375" style="37" customWidth="1"/>
    <col min="767" max="767" width="28.28515625" style="37" customWidth="1"/>
    <col min="768" max="768" width="16" style="37" customWidth="1"/>
    <col min="769" max="769" width="6.7109375" style="37" customWidth="1"/>
    <col min="770" max="770" width="7.85546875" style="37" customWidth="1"/>
    <col min="771" max="779" width="11.7109375" style="37" customWidth="1"/>
    <col min="780" max="780" width="17" style="37" customWidth="1"/>
    <col min="781" max="781" width="13.7109375" style="37" customWidth="1"/>
    <col min="782" max="984" width="11.7109375" style="37"/>
    <col min="985" max="985" width="9.7109375" style="37" customWidth="1"/>
    <col min="986" max="986" width="9.140625" style="37" customWidth="1"/>
    <col min="987" max="987" width="10" style="37" customWidth="1"/>
    <col min="988" max="991" width="9.140625" style="37" customWidth="1"/>
    <col min="992" max="992" width="11.5703125" style="37" customWidth="1"/>
    <col min="993" max="993" width="12.140625" style="37" customWidth="1"/>
    <col min="994" max="995" width="9.140625" style="37" customWidth="1"/>
    <col min="996" max="996" width="7.7109375" style="37" customWidth="1"/>
    <col min="997" max="998" width="5.7109375" style="37" customWidth="1"/>
    <col min="999" max="999" width="8.7109375" style="37" customWidth="1"/>
    <col min="1000" max="1000" width="5.7109375" style="37" customWidth="1"/>
    <col min="1001" max="1001" width="6.7109375" style="37" customWidth="1"/>
    <col min="1002" max="1002" width="12.42578125" style="37" customWidth="1"/>
    <col min="1003" max="1004" width="9.140625" style="37" customWidth="1"/>
    <col min="1005" max="1005" width="14.7109375" style="37" customWidth="1"/>
    <col min="1006" max="1007" width="9.140625" style="37" customWidth="1"/>
    <col min="1008" max="1008" width="14.7109375" style="37" customWidth="1"/>
    <col min="1009" max="1010" width="9.140625" style="37" customWidth="1"/>
    <col min="1011" max="1013" width="9.7109375" style="37" customWidth="1"/>
    <col min="1014" max="1014" width="11.7109375" style="37" customWidth="1"/>
    <col min="1015" max="1016" width="5.7109375" style="37" customWidth="1"/>
    <col min="1017" max="1017" width="7" style="37" customWidth="1"/>
    <col min="1018" max="1022" width="6.7109375" style="37" customWidth="1"/>
    <col min="1023" max="1023" width="28.28515625" style="37" customWidth="1"/>
    <col min="1024" max="1024" width="16" style="37" customWidth="1"/>
    <col min="1025" max="1025" width="6.7109375" style="37" customWidth="1"/>
    <col min="1026" max="1026" width="7.85546875" style="37" customWidth="1"/>
    <col min="1027" max="1035" width="11.7109375" style="37" customWidth="1"/>
    <col min="1036" max="1036" width="17" style="37" customWidth="1"/>
    <col min="1037" max="1037" width="13.7109375" style="37" customWidth="1"/>
    <col min="1038" max="1240" width="11.7109375" style="37"/>
    <col min="1241" max="1241" width="9.7109375" style="37" customWidth="1"/>
    <col min="1242" max="1242" width="9.140625" style="37" customWidth="1"/>
    <col min="1243" max="1243" width="10" style="37" customWidth="1"/>
    <col min="1244" max="1247" width="9.140625" style="37" customWidth="1"/>
    <col min="1248" max="1248" width="11.5703125" style="37" customWidth="1"/>
    <col min="1249" max="1249" width="12.140625" style="37" customWidth="1"/>
    <col min="1250" max="1251" width="9.140625" style="37" customWidth="1"/>
    <col min="1252" max="1252" width="7.7109375" style="37" customWidth="1"/>
    <col min="1253" max="1254" width="5.7109375" style="37" customWidth="1"/>
    <col min="1255" max="1255" width="8.7109375" style="37" customWidth="1"/>
    <col min="1256" max="1256" width="5.7109375" style="37" customWidth="1"/>
    <col min="1257" max="1257" width="6.7109375" style="37" customWidth="1"/>
    <col min="1258" max="1258" width="12.42578125" style="37" customWidth="1"/>
    <col min="1259" max="1260" width="9.140625" style="37" customWidth="1"/>
    <col min="1261" max="1261" width="14.7109375" style="37" customWidth="1"/>
    <col min="1262" max="1263" width="9.140625" style="37" customWidth="1"/>
    <col min="1264" max="1264" width="14.7109375" style="37" customWidth="1"/>
    <col min="1265" max="1266" width="9.140625" style="37" customWidth="1"/>
    <col min="1267" max="1269" width="9.7109375" style="37" customWidth="1"/>
    <col min="1270" max="1270" width="11.7109375" style="37" customWidth="1"/>
    <col min="1271" max="1272" width="5.7109375" style="37" customWidth="1"/>
    <col min="1273" max="1273" width="7" style="37" customWidth="1"/>
    <col min="1274" max="1278" width="6.7109375" style="37" customWidth="1"/>
    <col min="1279" max="1279" width="28.28515625" style="37" customWidth="1"/>
    <col min="1280" max="1280" width="16" style="37" customWidth="1"/>
    <col min="1281" max="1281" width="6.7109375" style="37" customWidth="1"/>
    <col min="1282" max="1282" width="7.85546875" style="37" customWidth="1"/>
    <col min="1283" max="1291" width="11.7109375" style="37" customWidth="1"/>
    <col min="1292" max="1292" width="17" style="37" customWidth="1"/>
    <col min="1293" max="1293" width="13.7109375" style="37" customWidth="1"/>
    <col min="1294" max="1496" width="11.7109375" style="37"/>
    <col min="1497" max="1497" width="9.7109375" style="37" customWidth="1"/>
    <col min="1498" max="1498" width="9.140625" style="37" customWidth="1"/>
    <col min="1499" max="1499" width="10" style="37" customWidth="1"/>
    <col min="1500" max="1503" width="9.140625" style="37" customWidth="1"/>
    <col min="1504" max="1504" width="11.5703125" style="37" customWidth="1"/>
    <col min="1505" max="1505" width="12.140625" style="37" customWidth="1"/>
    <col min="1506" max="1507" width="9.140625" style="37" customWidth="1"/>
    <col min="1508" max="1508" width="7.7109375" style="37" customWidth="1"/>
    <col min="1509" max="1510" width="5.7109375" style="37" customWidth="1"/>
    <col min="1511" max="1511" width="8.7109375" style="37" customWidth="1"/>
    <col min="1512" max="1512" width="5.7109375" style="37" customWidth="1"/>
    <col min="1513" max="1513" width="6.7109375" style="37" customWidth="1"/>
    <col min="1514" max="1514" width="12.42578125" style="37" customWidth="1"/>
    <col min="1515" max="1516" width="9.140625" style="37" customWidth="1"/>
    <col min="1517" max="1517" width="14.7109375" style="37" customWidth="1"/>
    <col min="1518" max="1519" width="9.140625" style="37" customWidth="1"/>
    <col min="1520" max="1520" width="14.7109375" style="37" customWidth="1"/>
    <col min="1521" max="1522" width="9.140625" style="37" customWidth="1"/>
    <col min="1523" max="1525" width="9.7109375" style="37" customWidth="1"/>
    <col min="1526" max="1526" width="11.7109375" style="37" customWidth="1"/>
    <col min="1527" max="1528" width="5.7109375" style="37" customWidth="1"/>
    <col min="1529" max="1529" width="7" style="37" customWidth="1"/>
    <col min="1530" max="1534" width="6.7109375" style="37" customWidth="1"/>
    <col min="1535" max="1535" width="28.28515625" style="37" customWidth="1"/>
    <col min="1536" max="1536" width="16" style="37" customWidth="1"/>
    <col min="1537" max="1537" width="6.7109375" style="37" customWidth="1"/>
    <col min="1538" max="1538" width="7.85546875" style="37" customWidth="1"/>
    <col min="1539" max="1547" width="11.7109375" style="37" customWidth="1"/>
    <col min="1548" max="1548" width="17" style="37" customWidth="1"/>
    <col min="1549" max="1549" width="13.7109375" style="37" customWidth="1"/>
    <col min="1550" max="1752" width="11.7109375" style="37"/>
    <col min="1753" max="1753" width="9.7109375" style="37" customWidth="1"/>
    <col min="1754" max="1754" width="9.140625" style="37" customWidth="1"/>
    <col min="1755" max="1755" width="10" style="37" customWidth="1"/>
    <col min="1756" max="1759" width="9.140625" style="37" customWidth="1"/>
    <col min="1760" max="1760" width="11.5703125" style="37" customWidth="1"/>
    <col min="1761" max="1761" width="12.140625" style="37" customWidth="1"/>
    <col min="1762" max="1763" width="9.140625" style="37" customWidth="1"/>
    <col min="1764" max="1764" width="7.7109375" style="37" customWidth="1"/>
    <col min="1765" max="1766" width="5.7109375" style="37" customWidth="1"/>
    <col min="1767" max="1767" width="8.7109375" style="37" customWidth="1"/>
    <col min="1768" max="1768" width="5.7109375" style="37" customWidth="1"/>
    <col min="1769" max="1769" width="6.7109375" style="37" customWidth="1"/>
    <col min="1770" max="1770" width="12.42578125" style="37" customWidth="1"/>
    <col min="1771" max="1772" width="9.140625" style="37" customWidth="1"/>
    <col min="1773" max="1773" width="14.7109375" style="37" customWidth="1"/>
    <col min="1774" max="1775" width="9.140625" style="37" customWidth="1"/>
    <col min="1776" max="1776" width="14.7109375" style="37" customWidth="1"/>
    <col min="1777" max="1778" width="9.140625" style="37" customWidth="1"/>
    <col min="1779" max="1781" width="9.7109375" style="37" customWidth="1"/>
    <col min="1782" max="1782" width="11.7109375" style="37" customWidth="1"/>
    <col min="1783" max="1784" width="5.7109375" style="37" customWidth="1"/>
    <col min="1785" max="1785" width="7" style="37" customWidth="1"/>
    <col min="1786" max="1790" width="6.7109375" style="37" customWidth="1"/>
    <col min="1791" max="1791" width="28.28515625" style="37" customWidth="1"/>
    <col min="1792" max="1792" width="16" style="37" customWidth="1"/>
    <col min="1793" max="1793" width="6.7109375" style="37" customWidth="1"/>
    <col min="1794" max="1794" width="7.85546875" style="37" customWidth="1"/>
    <col min="1795" max="1803" width="11.7109375" style="37" customWidth="1"/>
    <col min="1804" max="1804" width="17" style="37" customWidth="1"/>
    <col min="1805" max="1805" width="13.7109375" style="37" customWidth="1"/>
    <col min="1806" max="2008" width="11.7109375" style="37"/>
    <col min="2009" max="2009" width="9.7109375" style="37" customWidth="1"/>
    <col min="2010" max="2010" width="9.140625" style="37" customWidth="1"/>
    <col min="2011" max="2011" width="10" style="37" customWidth="1"/>
    <col min="2012" max="2015" width="9.140625" style="37" customWidth="1"/>
    <col min="2016" max="2016" width="11.5703125" style="37" customWidth="1"/>
    <col min="2017" max="2017" width="12.140625" style="37" customWidth="1"/>
    <col min="2018" max="2019" width="9.140625" style="37" customWidth="1"/>
    <col min="2020" max="2020" width="7.7109375" style="37" customWidth="1"/>
    <col min="2021" max="2022" width="5.7109375" style="37" customWidth="1"/>
    <col min="2023" max="2023" width="8.7109375" style="37" customWidth="1"/>
    <col min="2024" max="2024" width="5.7109375" style="37" customWidth="1"/>
    <col min="2025" max="2025" width="6.7109375" style="37" customWidth="1"/>
    <col min="2026" max="2026" width="12.42578125" style="37" customWidth="1"/>
    <col min="2027" max="2028" width="9.140625" style="37" customWidth="1"/>
    <col min="2029" max="2029" width="14.7109375" style="37" customWidth="1"/>
    <col min="2030" max="2031" width="9.140625" style="37" customWidth="1"/>
    <col min="2032" max="2032" width="14.7109375" style="37" customWidth="1"/>
    <col min="2033" max="2034" width="9.140625" style="37" customWidth="1"/>
    <col min="2035" max="2037" width="9.7109375" style="37" customWidth="1"/>
    <col min="2038" max="2038" width="11.7109375" style="37" customWidth="1"/>
    <col min="2039" max="2040" width="5.7109375" style="37" customWidth="1"/>
    <col min="2041" max="2041" width="7" style="37" customWidth="1"/>
    <col min="2042" max="2046" width="6.7109375" style="37" customWidth="1"/>
    <col min="2047" max="2047" width="28.28515625" style="37" customWidth="1"/>
    <col min="2048" max="2048" width="16" style="37" customWidth="1"/>
    <col min="2049" max="2049" width="6.7109375" style="37" customWidth="1"/>
    <col min="2050" max="2050" width="7.85546875" style="37" customWidth="1"/>
    <col min="2051" max="2059" width="11.7109375" style="37" customWidth="1"/>
    <col min="2060" max="2060" width="17" style="37" customWidth="1"/>
    <col min="2061" max="2061" width="13.7109375" style="37" customWidth="1"/>
    <col min="2062" max="2264" width="11.7109375" style="37"/>
    <col min="2265" max="2265" width="9.7109375" style="37" customWidth="1"/>
    <col min="2266" max="2266" width="9.140625" style="37" customWidth="1"/>
    <col min="2267" max="2267" width="10" style="37" customWidth="1"/>
    <col min="2268" max="2271" width="9.140625" style="37" customWidth="1"/>
    <col min="2272" max="2272" width="11.5703125" style="37" customWidth="1"/>
    <col min="2273" max="2273" width="12.140625" style="37" customWidth="1"/>
    <col min="2274" max="2275" width="9.140625" style="37" customWidth="1"/>
    <col min="2276" max="2276" width="7.7109375" style="37" customWidth="1"/>
    <col min="2277" max="2278" width="5.7109375" style="37" customWidth="1"/>
    <col min="2279" max="2279" width="8.7109375" style="37" customWidth="1"/>
    <col min="2280" max="2280" width="5.7109375" style="37" customWidth="1"/>
    <col min="2281" max="2281" width="6.7109375" style="37" customWidth="1"/>
    <col min="2282" max="2282" width="12.42578125" style="37" customWidth="1"/>
    <col min="2283" max="2284" width="9.140625" style="37" customWidth="1"/>
    <col min="2285" max="2285" width="14.7109375" style="37" customWidth="1"/>
    <col min="2286" max="2287" width="9.140625" style="37" customWidth="1"/>
    <col min="2288" max="2288" width="14.7109375" style="37" customWidth="1"/>
    <col min="2289" max="2290" width="9.140625" style="37" customWidth="1"/>
    <col min="2291" max="2293" width="9.7109375" style="37" customWidth="1"/>
    <col min="2294" max="2294" width="11.7109375" style="37" customWidth="1"/>
    <col min="2295" max="2296" width="5.7109375" style="37" customWidth="1"/>
    <col min="2297" max="2297" width="7" style="37" customWidth="1"/>
    <col min="2298" max="2302" width="6.7109375" style="37" customWidth="1"/>
    <col min="2303" max="2303" width="28.28515625" style="37" customWidth="1"/>
    <col min="2304" max="2304" width="16" style="37" customWidth="1"/>
    <col min="2305" max="2305" width="6.7109375" style="37" customWidth="1"/>
    <col min="2306" max="2306" width="7.85546875" style="37" customWidth="1"/>
    <col min="2307" max="2315" width="11.7109375" style="37" customWidth="1"/>
    <col min="2316" max="2316" width="17" style="37" customWidth="1"/>
    <col min="2317" max="2317" width="13.7109375" style="37" customWidth="1"/>
    <col min="2318" max="2520" width="11.7109375" style="37"/>
    <col min="2521" max="2521" width="9.7109375" style="37" customWidth="1"/>
    <col min="2522" max="2522" width="9.140625" style="37" customWidth="1"/>
    <col min="2523" max="2523" width="10" style="37" customWidth="1"/>
    <col min="2524" max="2527" width="9.140625" style="37" customWidth="1"/>
    <col min="2528" max="2528" width="11.5703125" style="37" customWidth="1"/>
    <col min="2529" max="2529" width="12.140625" style="37" customWidth="1"/>
    <col min="2530" max="2531" width="9.140625" style="37" customWidth="1"/>
    <col min="2532" max="2532" width="7.7109375" style="37" customWidth="1"/>
    <col min="2533" max="2534" width="5.7109375" style="37" customWidth="1"/>
    <col min="2535" max="2535" width="8.7109375" style="37" customWidth="1"/>
    <col min="2536" max="2536" width="5.7109375" style="37" customWidth="1"/>
    <col min="2537" max="2537" width="6.7109375" style="37" customWidth="1"/>
    <col min="2538" max="2538" width="12.42578125" style="37" customWidth="1"/>
    <col min="2539" max="2540" width="9.140625" style="37" customWidth="1"/>
    <col min="2541" max="2541" width="14.7109375" style="37" customWidth="1"/>
    <col min="2542" max="2543" width="9.140625" style="37" customWidth="1"/>
    <col min="2544" max="2544" width="14.7109375" style="37" customWidth="1"/>
    <col min="2545" max="2546" width="9.140625" style="37" customWidth="1"/>
    <col min="2547" max="2549" width="9.7109375" style="37" customWidth="1"/>
    <col min="2550" max="2550" width="11.7109375" style="37" customWidth="1"/>
    <col min="2551" max="2552" width="5.7109375" style="37" customWidth="1"/>
    <col min="2553" max="2553" width="7" style="37" customWidth="1"/>
    <col min="2554" max="2558" width="6.7109375" style="37" customWidth="1"/>
    <col min="2559" max="2559" width="28.28515625" style="37" customWidth="1"/>
    <col min="2560" max="2560" width="16" style="37" customWidth="1"/>
    <col min="2561" max="2561" width="6.7109375" style="37" customWidth="1"/>
    <col min="2562" max="2562" width="7.85546875" style="37" customWidth="1"/>
    <col min="2563" max="2571" width="11.7109375" style="37" customWidth="1"/>
    <col min="2572" max="2572" width="17" style="37" customWidth="1"/>
    <col min="2573" max="2573" width="13.7109375" style="37" customWidth="1"/>
    <col min="2574" max="2776" width="11.7109375" style="37"/>
    <col min="2777" max="2777" width="9.7109375" style="37" customWidth="1"/>
    <col min="2778" max="2778" width="9.140625" style="37" customWidth="1"/>
    <col min="2779" max="2779" width="10" style="37" customWidth="1"/>
    <col min="2780" max="2783" width="9.140625" style="37" customWidth="1"/>
    <col min="2784" max="2784" width="11.5703125" style="37" customWidth="1"/>
    <col min="2785" max="2785" width="12.140625" style="37" customWidth="1"/>
    <col min="2786" max="2787" width="9.140625" style="37" customWidth="1"/>
    <col min="2788" max="2788" width="7.7109375" style="37" customWidth="1"/>
    <col min="2789" max="2790" width="5.7109375" style="37" customWidth="1"/>
    <col min="2791" max="2791" width="8.7109375" style="37" customWidth="1"/>
    <col min="2792" max="2792" width="5.7109375" style="37" customWidth="1"/>
    <col min="2793" max="2793" width="6.7109375" style="37" customWidth="1"/>
    <col min="2794" max="2794" width="12.42578125" style="37" customWidth="1"/>
    <col min="2795" max="2796" width="9.140625" style="37" customWidth="1"/>
    <col min="2797" max="2797" width="14.7109375" style="37" customWidth="1"/>
    <col min="2798" max="2799" width="9.140625" style="37" customWidth="1"/>
    <col min="2800" max="2800" width="14.7109375" style="37" customWidth="1"/>
    <col min="2801" max="2802" width="9.140625" style="37" customWidth="1"/>
    <col min="2803" max="2805" width="9.7109375" style="37" customWidth="1"/>
    <col min="2806" max="2806" width="11.7109375" style="37" customWidth="1"/>
    <col min="2807" max="2808" width="5.7109375" style="37" customWidth="1"/>
    <col min="2809" max="2809" width="7" style="37" customWidth="1"/>
    <col min="2810" max="2814" width="6.7109375" style="37" customWidth="1"/>
    <col min="2815" max="2815" width="28.28515625" style="37" customWidth="1"/>
    <col min="2816" max="2816" width="16" style="37" customWidth="1"/>
    <col min="2817" max="2817" width="6.7109375" style="37" customWidth="1"/>
    <col min="2818" max="2818" width="7.85546875" style="37" customWidth="1"/>
    <col min="2819" max="2827" width="11.7109375" style="37" customWidth="1"/>
    <col min="2828" max="2828" width="17" style="37" customWidth="1"/>
    <col min="2829" max="2829" width="13.7109375" style="37" customWidth="1"/>
    <col min="2830" max="3032" width="11.7109375" style="37"/>
    <col min="3033" max="3033" width="9.7109375" style="37" customWidth="1"/>
    <col min="3034" max="3034" width="9.140625" style="37" customWidth="1"/>
    <col min="3035" max="3035" width="10" style="37" customWidth="1"/>
    <col min="3036" max="3039" width="9.140625" style="37" customWidth="1"/>
    <col min="3040" max="3040" width="11.5703125" style="37" customWidth="1"/>
    <col min="3041" max="3041" width="12.140625" style="37" customWidth="1"/>
    <col min="3042" max="3043" width="9.140625" style="37" customWidth="1"/>
    <col min="3044" max="3044" width="7.7109375" style="37" customWidth="1"/>
    <col min="3045" max="3046" width="5.7109375" style="37" customWidth="1"/>
    <col min="3047" max="3047" width="8.7109375" style="37" customWidth="1"/>
    <col min="3048" max="3048" width="5.7109375" style="37" customWidth="1"/>
    <col min="3049" max="3049" width="6.7109375" style="37" customWidth="1"/>
    <col min="3050" max="3050" width="12.42578125" style="37" customWidth="1"/>
    <col min="3051" max="3052" width="9.140625" style="37" customWidth="1"/>
    <col min="3053" max="3053" width="14.7109375" style="37" customWidth="1"/>
    <col min="3054" max="3055" width="9.140625" style="37" customWidth="1"/>
    <col min="3056" max="3056" width="14.7109375" style="37" customWidth="1"/>
    <col min="3057" max="3058" width="9.140625" style="37" customWidth="1"/>
    <col min="3059" max="3061" width="9.7109375" style="37" customWidth="1"/>
    <col min="3062" max="3062" width="11.7109375" style="37" customWidth="1"/>
    <col min="3063" max="3064" width="5.7109375" style="37" customWidth="1"/>
    <col min="3065" max="3065" width="7" style="37" customWidth="1"/>
    <col min="3066" max="3070" width="6.7109375" style="37" customWidth="1"/>
    <col min="3071" max="3071" width="28.28515625" style="37" customWidth="1"/>
    <col min="3072" max="3072" width="16" style="37" customWidth="1"/>
    <col min="3073" max="3073" width="6.7109375" style="37" customWidth="1"/>
    <col min="3074" max="3074" width="7.85546875" style="37" customWidth="1"/>
    <col min="3075" max="3083" width="11.7109375" style="37" customWidth="1"/>
    <col min="3084" max="3084" width="17" style="37" customWidth="1"/>
    <col min="3085" max="3085" width="13.7109375" style="37" customWidth="1"/>
    <col min="3086" max="3288" width="11.7109375" style="37"/>
    <col min="3289" max="3289" width="9.7109375" style="37" customWidth="1"/>
    <col min="3290" max="3290" width="9.140625" style="37" customWidth="1"/>
    <col min="3291" max="3291" width="10" style="37" customWidth="1"/>
    <col min="3292" max="3295" width="9.140625" style="37" customWidth="1"/>
    <col min="3296" max="3296" width="11.5703125" style="37" customWidth="1"/>
    <col min="3297" max="3297" width="12.140625" style="37" customWidth="1"/>
    <col min="3298" max="3299" width="9.140625" style="37" customWidth="1"/>
    <col min="3300" max="3300" width="7.7109375" style="37" customWidth="1"/>
    <col min="3301" max="3302" width="5.7109375" style="37" customWidth="1"/>
    <col min="3303" max="3303" width="8.7109375" style="37" customWidth="1"/>
    <col min="3304" max="3304" width="5.7109375" style="37" customWidth="1"/>
    <col min="3305" max="3305" width="6.7109375" style="37" customWidth="1"/>
    <col min="3306" max="3306" width="12.42578125" style="37" customWidth="1"/>
    <col min="3307" max="3308" width="9.140625" style="37" customWidth="1"/>
    <col min="3309" max="3309" width="14.7109375" style="37" customWidth="1"/>
    <col min="3310" max="3311" width="9.140625" style="37" customWidth="1"/>
    <col min="3312" max="3312" width="14.7109375" style="37" customWidth="1"/>
    <col min="3313" max="3314" width="9.140625" style="37" customWidth="1"/>
    <col min="3315" max="3317" width="9.7109375" style="37" customWidth="1"/>
    <col min="3318" max="3318" width="11.7109375" style="37" customWidth="1"/>
    <col min="3319" max="3320" width="5.7109375" style="37" customWidth="1"/>
    <col min="3321" max="3321" width="7" style="37" customWidth="1"/>
    <col min="3322" max="3326" width="6.7109375" style="37" customWidth="1"/>
    <col min="3327" max="3327" width="28.28515625" style="37" customWidth="1"/>
    <col min="3328" max="3328" width="16" style="37" customWidth="1"/>
    <col min="3329" max="3329" width="6.7109375" style="37" customWidth="1"/>
    <col min="3330" max="3330" width="7.85546875" style="37" customWidth="1"/>
    <col min="3331" max="3339" width="11.7109375" style="37" customWidth="1"/>
    <col min="3340" max="3340" width="17" style="37" customWidth="1"/>
    <col min="3341" max="3341" width="13.7109375" style="37" customWidth="1"/>
    <col min="3342" max="3544" width="11.7109375" style="37"/>
    <col min="3545" max="3545" width="9.7109375" style="37" customWidth="1"/>
    <col min="3546" max="3546" width="9.140625" style="37" customWidth="1"/>
    <col min="3547" max="3547" width="10" style="37" customWidth="1"/>
    <col min="3548" max="3551" width="9.140625" style="37" customWidth="1"/>
    <col min="3552" max="3552" width="11.5703125" style="37" customWidth="1"/>
    <col min="3553" max="3553" width="12.140625" style="37" customWidth="1"/>
    <col min="3554" max="3555" width="9.140625" style="37" customWidth="1"/>
    <col min="3556" max="3556" width="7.7109375" style="37" customWidth="1"/>
    <col min="3557" max="3558" width="5.7109375" style="37" customWidth="1"/>
    <col min="3559" max="3559" width="8.7109375" style="37" customWidth="1"/>
    <col min="3560" max="3560" width="5.7109375" style="37" customWidth="1"/>
    <col min="3561" max="3561" width="6.7109375" style="37" customWidth="1"/>
    <col min="3562" max="3562" width="12.42578125" style="37" customWidth="1"/>
    <col min="3563" max="3564" width="9.140625" style="37" customWidth="1"/>
    <col min="3565" max="3565" width="14.7109375" style="37" customWidth="1"/>
    <col min="3566" max="3567" width="9.140625" style="37" customWidth="1"/>
    <col min="3568" max="3568" width="14.7109375" style="37" customWidth="1"/>
    <col min="3569" max="3570" width="9.140625" style="37" customWidth="1"/>
    <col min="3571" max="3573" width="9.7109375" style="37" customWidth="1"/>
    <col min="3574" max="3574" width="11.7109375" style="37" customWidth="1"/>
    <col min="3575" max="3576" width="5.7109375" style="37" customWidth="1"/>
    <col min="3577" max="3577" width="7" style="37" customWidth="1"/>
    <col min="3578" max="3582" width="6.7109375" style="37" customWidth="1"/>
    <col min="3583" max="3583" width="28.28515625" style="37" customWidth="1"/>
    <col min="3584" max="3584" width="16" style="37" customWidth="1"/>
    <col min="3585" max="3585" width="6.7109375" style="37" customWidth="1"/>
    <col min="3586" max="3586" width="7.85546875" style="37" customWidth="1"/>
    <col min="3587" max="3595" width="11.7109375" style="37" customWidth="1"/>
    <col min="3596" max="3596" width="17" style="37" customWidth="1"/>
    <col min="3597" max="3597" width="13.7109375" style="37" customWidth="1"/>
    <col min="3598" max="3800" width="11.7109375" style="37"/>
    <col min="3801" max="3801" width="9.7109375" style="37" customWidth="1"/>
    <col min="3802" max="3802" width="9.140625" style="37" customWidth="1"/>
    <col min="3803" max="3803" width="10" style="37" customWidth="1"/>
    <col min="3804" max="3807" width="9.140625" style="37" customWidth="1"/>
    <col min="3808" max="3808" width="11.5703125" style="37" customWidth="1"/>
    <col min="3809" max="3809" width="12.140625" style="37" customWidth="1"/>
    <col min="3810" max="3811" width="9.140625" style="37" customWidth="1"/>
    <col min="3812" max="3812" width="7.7109375" style="37" customWidth="1"/>
    <col min="3813" max="3814" width="5.7109375" style="37" customWidth="1"/>
    <col min="3815" max="3815" width="8.7109375" style="37" customWidth="1"/>
    <col min="3816" max="3816" width="5.7109375" style="37" customWidth="1"/>
    <col min="3817" max="3817" width="6.7109375" style="37" customWidth="1"/>
    <col min="3818" max="3818" width="12.42578125" style="37" customWidth="1"/>
    <col min="3819" max="3820" width="9.140625" style="37" customWidth="1"/>
    <col min="3821" max="3821" width="14.7109375" style="37" customWidth="1"/>
    <col min="3822" max="3823" width="9.140625" style="37" customWidth="1"/>
    <col min="3824" max="3824" width="14.7109375" style="37" customWidth="1"/>
    <col min="3825" max="3826" width="9.140625" style="37" customWidth="1"/>
    <col min="3827" max="3829" width="9.7109375" style="37" customWidth="1"/>
    <col min="3830" max="3830" width="11.7109375" style="37" customWidth="1"/>
    <col min="3831" max="3832" width="5.7109375" style="37" customWidth="1"/>
    <col min="3833" max="3833" width="7" style="37" customWidth="1"/>
    <col min="3834" max="3838" width="6.7109375" style="37" customWidth="1"/>
    <col min="3839" max="3839" width="28.28515625" style="37" customWidth="1"/>
    <col min="3840" max="3840" width="16" style="37" customWidth="1"/>
    <col min="3841" max="3841" width="6.7109375" style="37" customWidth="1"/>
    <col min="3842" max="3842" width="7.85546875" style="37" customWidth="1"/>
    <col min="3843" max="3851" width="11.7109375" style="37" customWidth="1"/>
    <col min="3852" max="3852" width="17" style="37" customWidth="1"/>
    <col min="3853" max="3853" width="13.7109375" style="37" customWidth="1"/>
    <col min="3854" max="4056" width="11.7109375" style="37"/>
    <col min="4057" max="4057" width="9.7109375" style="37" customWidth="1"/>
    <col min="4058" max="4058" width="9.140625" style="37" customWidth="1"/>
    <col min="4059" max="4059" width="10" style="37" customWidth="1"/>
    <col min="4060" max="4063" width="9.140625" style="37" customWidth="1"/>
    <col min="4064" max="4064" width="11.5703125" style="37" customWidth="1"/>
    <col min="4065" max="4065" width="12.140625" style="37" customWidth="1"/>
    <col min="4066" max="4067" width="9.140625" style="37" customWidth="1"/>
    <col min="4068" max="4068" width="7.7109375" style="37" customWidth="1"/>
    <col min="4069" max="4070" width="5.7109375" style="37" customWidth="1"/>
    <col min="4071" max="4071" width="8.7109375" style="37" customWidth="1"/>
    <col min="4072" max="4072" width="5.7109375" style="37" customWidth="1"/>
    <col min="4073" max="4073" width="6.7109375" style="37" customWidth="1"/>
    <col min="4074" max="4074" width="12.42578125" style="37" customWidth="1"/>
    <col min="4075" max="4076" width="9.140625" style="37" customWidth="1"/>
    <col min="4077" max="4077" width="14.7109375" style="37" customWidth="1"/>
    <col min="4078" max="4079" width="9.140625" style="37" customWidth="1"/>
    <col min="4080" max="4080" width="14.7109375" style="37" customWidth="1"/>
    <col min="4081" max="4082" width="9.140625" style="37" customWidth="1"/>
    <col min="4083" max="4085" width="9.7109375" style="37" customWidth="1"/>
    <col min="4086" max="4086" width="11.7109375" style="37" customWidth="1"/>
    <col min="4087" max="4088" width="5.7109375" style="37" customWidth="1"/>
    <col min="4089" max="4089" width="7" style="37" customWidth="1"/>
    <col min="4090" max="4094" width="6.7109375" style="37" customWidth="1"/>
    <col min="4095" max="4095" width="28.28515625" style="37" customWidth="1"/>
    <col min="4096" max="4096" width="16" style="37" customWidth="1"/>
    <col min="4097" max="4097" width="6.7109375" style="37" customWidth="1"/>
    <col min="4098" max="4098" width="7.85546875" style="37" customWidth="1"/>
    <col min="4099" max="4107" width="11.7109375" style="37" customWidth="1"/>
    <col min="4108" max="4108" width="17" style="37" customWidth="1"/>
    <col min="4109" max="4109" width="13.7109375" style="37" customWidth="1"/>
    <col min="4110" max="4312" width="11.7109375" style="37"/>
    <col min="4313" max="4313" width="9.7109375" style="37" customWidth="1"/>
    <col min="4314" max="4314" width="9.140625" style="37" customWidth="1"/>
    <col min="4315" max="4315" width="10" style="37" customWidth="1"/>
    <col min="4316" max="4319" width="9.140625" style="37" customWidth="1"/>
    <col min="4320" max="4320" width="11.5703125" style="37" customWidth="1"/>
    <col min="4321" max="4321" width="12.140625" style="37" customWidth="1"/>
    <col min="4322" max="4323" width="9.140625" style="37" customWidth="1"/>
    <col min="4324" max="4324" width="7.7109375" style="37" customWidth="1"/>
    <col min="4325" max="4326" width="5.7109375" style="37" customWidth="1"/>
    <col min="4327" max="4327" width="8.7109375" style="37" customWidth="1"/>
    <col min="4328" max="4328" width="5.7109375" style="37" customWidth="1"/>
    <col min="4329" max="4329" width="6.7109375" style="37" customWidth="1"/>
    <col min="4330" max="4330" width="12.42578125" style="37" customWidth="1"/>
    <col min="4331" max="4332" width="9.140625" style="37" customWidth="1"/>
    <col min="4333" max="4333" width="14.7109375" style="37" customWidth="1"/>
    <col min="4334" max="4335" width="9.140625" style="37" customWidth="1"/>
    <col min="4336" max="4336" width="14.7109375" style="37" customWidth="1"/>
    <col min="4337" max="4338" width="9.140625" style="37" customWidth="1"/>
    <col min="4339" max="4341" width="9.7109375" style="37" customWidth="1"/>
    <col min="4342" max="4342" width="11.7109375" style="37" customWidth="1"/>
    <col min="4343" max="4344" width="5.7109375" style="37" customWidth="1"/>
    <col min="4345" max="4345" width="7" style="37" customWidth="1"/>
    <col min="4346" max="4350" width="6.7109375" style="37" customWidth="1"/>
    <col min="4351" max="4351" width="28.28515625" style="37" customWidth="1"/>
    <col min="4352" max="4352" width="16" style="37" customWidth="1"/>
    <col min="4353" max="4353" width="6.7109375" style="37" customWidth="1"/>
    <col min="4354" max="4354" width="7.85546875" style="37" customWidth="1"/>
    <col min="4355" max="4363" width="11.7109375" style="37" customWidth="1"/>
    <col min="4364" max="4364" width="17" style="37" customWidth="1"/>
    <col min="4365" max="4365" width="13.7109375" style="37" customWidth="1"/>
    <col min="4366" max="4568" width="11.7109375" style="37"/>
    <col min="4569" max="4569" width="9.7109375" style="37" customWidth="1"/>
    <col min="4570" max="4570" width="9.140625" style="37" customWidth="1"/>
    <col min="4571" max="4571" width="10" style="37" customWidth="1"/>
    <col min="4572" max="4575" width="9.140625" style="37" customWidth="1"/>
    <col min="4576" max="4576" width="11.5703125" style="37" customWidth="1"/>
    <col min="4577" max="4577" width="12.140625" style="37" customWidth="1"/>
    <col min="4578" max="4579" width="9.140625" style="37" customWidth="1"/>
    <col min="4580" max="4580" width="7.7109375" style="37" customWidth="1"/>
    <col min="4581" max="4582" width="5.7109375" style="37" customWidth="1"/>
    <col min="4583" max="4583" width="8.7109375" style="37" customWidth="1"/>
    <col min="4584" max="4584" width="5.7109375" style="37" customWidth="1"/>
    <col min="4585" max="4585" width="6.7109375" style="37" customWidth="1"/>
    <col min="4586" max="4586" width="12.42578125" style="37" customWidth="1"/>
    <col min="4587" max="4588" width="9.140625" style="37" customWidth="1"/>
    <col min="4589" max="4589" width="14.7109375" style="37" customWidth="1"/>
    <col min="4590" max="4591" width="9.140625" style="37" customWidth="1"/>
    <col min="4592" max="4592" width="14.7109375" style="37" customWidth="1"/>
    <col min="4593" max="4594" width="9.140625" style="37" customWidth="1"/>
    <col min="4595" max="4597" width="9.7109375" style="37" customWidth="1"/>
    <col min="4598" max="4598" width="11.7109375" style="37" customWidth="1"/>
    <col min="4599" max="4600" width="5.7109375" style="37" customWidth="1"/>
    <col min="4601" max="4601" width="7" style="37" customWidth="1"/>
    <col min="4602" max="4606" width="6.7109375" style="37" customWidth="1"/>
    <col min="4607" max="4607" width="28.28515625" style="37" customWidth="1"/>
    <col min="4608" max="4608" width="16" style="37" customWidth="1"/>
    <col min="4609" max="4609" width="6.7109375" style="37" customWidth="1"/>
    <col min="4610" max="4610" width="7.85546875" style="37" customWidth="1"/>
    <col min="4611" max="4619" width="11.7109375" style="37" customWidth="1"/>
    <col min="4620" max="4620" width="17" style="37" customWidth="1"/>
    <col min="4621" max="4621" width="13.7109375" style="37" customWidth="1"/>
    <col min="4622" max="4824" width="11.7109375" style="37"/>
    <col min="4825" max="4825" width="9.7109375" style="37" customWidth="1"/>
    <col min="4826" max="4826" width="9.140625" style="37" customWidth="1"/>
    <col min="4827" max="4827" width="10" style="37" customWidth="1"/>
    <col min="4828" max="4831" width="9.140625" style="37" customWidth="1"/>
    <col min="4832" max="4832" width="11.5703125" style="37" customWidth="1"/>
    <col min="4833" max="4833" width="12.140625" style="37" customWidth="1"/>
    <col min="4834" max="4835" width="9.140625" style="37" customWidth="1"/>
    <col min="4836" max="4836" width="7.7109375" style="37" customWidth="1"/>
    <col min="4837" max="4838" width="5.7109375" style="37" customWidth="1"/>
    <col min="4839" max="4839" width="8.7109375" style="37" customWidth="1"/>
    <col min="4840" max="4840" width="5.7109375" style="37" customWidth="1"/>
    <col min="4841" max="4841" width="6.7109375" style="37" customWidth="1"/>
    <col min="4842" max="4842" width="12.42578125" style="37" customWidth="1"/>
    <col min="4843" max="4844" width="9.140625" style="37" customWidth="1"/>
    <col min="4845" max="4845" width="14.7109375" style="37" customWidth="1"/>
    <col min="4846" max="4847" width="9.140625" style="37" customWidth="1"/>
    <col min="4848" max="4848" width="14.7109375" style="37" customWidth="1"/>
    <col min="4849" max="4850" width="9.140625" style="37" customWidth="1"/>
    <col min="4851" max="4853" width="9.7109375" style="37" customWidth="1"/>
    <col min="4854" max="4854" width="11.7109375" style="37" customWidth="1"/>
    <col min="4855" max="4856" width="5.7109375" style="37" customWidth="1"/>
    <col min="4857" max="4857" width="7" style="37" customWidth="1"/>
    <col min="4858" max="4862" width="6.7109375" style="37" customWidth="1"/>
    <col min="4863" max="4863" width="28.28515625" style="37" customWidth="1"/>
    <col min="4864" max="4864" width="16" style="37" customWidth="1"/>
    <col min="4865" max="4865" width="6.7109375" style="37" customWidth="1"/>
    <col min="4866" max="4866" width="7.85546875" style="37" customWidth="1"/>
    <col min="4867" max="4875" width="11.7109375" style="37" customWidth="1"/>
    <col min="4876" max="4876" width="17" style="37" customWidth="1"/>
    <col min="4877" max="4877" width="13.7109375" style="37" customWidth="1"/>
    <col min="4878" max="5080" width="11.7109375" style="37"/>
    <col min="5081" max="5081" width="9.7109375" style="37" customWidth="1"/>
    <col min="5082" max="5082" width="9.140625" style="37" customWidth="1"/>
    <col min="5083" max="5083" width="10" style="37" customWidth="1"/>
    <col min="5084" max="5087" width="9.140625" style="37" customWidth="1"/>
    <col min="5088" max="5088" width="11.5703125" style="37" customWidth="1"/>
    <col min="5089" max="5089" width="12.140625" style="37" customWidth="1"/>
    <col min="5090" max="5091" width="9.140625" style="37" customWidth="1"/>
    <col min="5092" max="5092" width="7.7109375" style="37" customWidth="1"/>
    <col min="5093" max="5094" width="5.7109375" style="37" customWidth="1"/>
    <col min="5095" max="5095" width="8.7109375" style="37" customWidth="1"/>
    <col min="5096" max="5096" width="5.7109375" style="37" customWidth="1"/>
    <col min="5097" max="5097" width="6.7109375" style="37" customWidth="1"/>
    <col min="5098" max="5098" width="12.42578125" style="37" customWidth="1"/>
    <col min="5099" max="5100" width="9.140625" style="37" customWidth="1"/>
    <col min="5101" max="5101" width="14.7109375" style="37" customWidth="1"/>
    <col min="5102" max="5103" width="9.140625" style="37" customWidth="1"/>
    <col min="5104" max="5104" width="14.7109375" style="37" customWidth="1"/>
    <col min="5105" max="5106" width="9.140625" style="37" customWidth="1"/>
    <col min="5107" max="5109" width="9.7109375" style="37" customWidth="1"/>
    <col min="5110" max="5110" width="11.7109375" style="37" customWidth="1"/>
    <col min="5111" max="5112" width="5.7109375" style="37" customWidth="1"/>
    <col min="5113" max="5113" width="7" style="37" customWidth="1"/>
    <col min="5114" max="5118" width="6.7109375" style="37" customWidth="1"/>
    <col min="5119" max="5119" width="28.28515625" style="37" customWidth="1"/>
    <col min="5120" max="5120" width="16" style="37" customWidth="1"/>
    <col min="5121" max="5121" width="6.7109375" style="37" customWidth="1"/>
    <col min="5122" max="5122" width="7.85546875" style="37" customWidth="1"/>
    <col min="5123" max="5131" width="11.7109375" style="37" customWidth="1"/>
    <col min="5132" max="5132" width="17" style="37" customWidth="1"/>
    <col min="5133" max="5133" width="13.7109375" style="37" customWidth="1"/>
    <col min="5134" max="5336" width="11.7109375" style="37"/>
    <col min="5337" max="5337" width="9.7109375" style="37" customWidth="1"/>
    <col min="5338" max="5338" width="9.140625" style="37" customWidth="1"/>
    <col min="5339" max="5339" width="10" style="37" customWidth="1"/>
    <col min="5340" max="5343" width="9.140625" style="37" customWidth="1"/>
    <col min="5344" max="5344" width="11.5703125" style="37" customWidth="1"/>
    <col min="5345" max="5345" width="12.140625" style="37" customWidth="1"/>
    <col min="5346" max="5347" width="9.140625" style="37" customWidth="1"/>
    <col min="5348" max="5348" width="7.7109375" style="37" customWidth="1"/>
    <col min="5349" max="5350" width="5.7109375" style="37" customWidth="1"/>
    <col min="5351" max="5351" width="8.7109375" style="37" customWidth="1"/>
    <col min="5352" max="5352" width="5.7109375" style="37" customWidth="1"/>
    <col min="5353" max="5353" width="6.7109375" style="37" customWidth="1"/>
    <col min="5354" max="5354" width="12.42578125" style="37" customWidth="1"/>
    <col min="5355" max="5356" width="9.140625" style="37" customWidth="1"/>
    <col min="5357" max="5357" width="14.7109375" style="37" customWidth="1"/>
    <col min="5358" max="5359" width="9.140625" style="37" customWidth="1"/>
    <col min="5360" max="5360" width="14.7109375" style="37" customWidth="1"/>
    <col min="5361" max="5362" width="9.140625" style="37" customWidth="1"/>
    <col min="5363" max="5365" width="9.7109375" style="37" customWidth="1"/>
    <col min="5366" max="5366" width="11.7109375" style="37" customWidth="1"/>
    <col min="5367" max="5368" width="5.7109375" style="37" customWidth="1"/>
    <col min="5369" max="5369" width="7" style="37" customWidth="1"/>
    <col min="5370" max="5374" width="6.7109375" style="37" customWidth="1"/>
    <col min="5375" max="5375" width="28.28515625" style="37" customWidth="1"/>
    <col min="5376" max="5376" width="16" style="37" customWidth="1"/>
    <col min="5377" max="5377" width="6.7109375" style="37" customWidth="1"/>
    <col min="5378" max="5378" width="7.85546875" style="37" customWidth="1"/>
    <col min="5379" max="5387" width="11.7109375" style="37" customWidth="1"/>
    <col min="5388" max="5388" width="17" style="37" customWidth="1"/>
    <col min="5389" max="5389" width="13.7109375" style="37" customWidth="1"/>
    <col min="5390" max="5592" width="11.7109375" style="37"/>
    <col min="5593" max="5593" width="9.7109375" style="37" customWidth="1"/>
    <col min="5594" max="5594" width="9.140625" style="37" customWidth="1"/>
    <col min="5595" max="5595" width="10" style="37" customWidth="1"/>
    <col min="5596" max="5599" width="9.140625" style="37" customWidth="1"/>
    <col min="5600" max="5600" width="11.5703125" style="37" customWidth="1"/>
    <col min="5601" max="5601" width="12.140625" style="37" customWidth="1"/>
    <col min="5602" max="5603" width="9.140625" style="37" customWidth="1"/>
    <col min="5604" max="5604" width="7.7109375" style="37" customWidth="1"/>
    <col min="5605" max="5606" width="5.7109375" style="37" customWidth="1"/>
    <col min="5607" max="5607" width="8.7109375" style="37" customWidth="1"/>
    <col min="5608" max="5608" width="5.7109375" style="37" customWidth="1"/>
    <col min="5609" max="5609" width="6.7109375" style="37" customWidth="1"/>
    <col min="5610" max="5610" width="12.42578125" style="37" customWidth="1"/>
    <col min="5611" max="5612" width="9.140625" style="37" customWidth="1"/>
    <col min="5613" max="5613" width="14.7109375" style="37" customWidth="1"/>
    <col min="5614" max="5615" width="9.140625" style="37" customWidth="1"/>
    <col min="5616" max="5616" width="14.7109375" style="37" customWidth="1"/>
    <col min="5617" max="5618" width="9.140625" style="37" customWidth="1"/>
    <col min="5619" max="5621" width="9.7109375" style="37" customWidth="1"/>
    <col min="5622" max="5622" width="11.7109375" style="37" customWidth="1"/>
    <col min="5623" max="5624" width="5.7109375" style="37" customWidth="1"/>
    <col min="5625" max="5625" width="7" style="37" customWidth="1"/>
    <col min="5626" max="5630" width="6.7109375" style="37" customWidth="1"/>
    <col min="5631" max="5631" width="28.28515625" style="37" customWidth="1"/>
    <col min="5632" max="5632" width="16" style="37" customWidth="1"/>
    <col min="5633" max="5633" width="6.7109375" style="37" customWidth="1"/>
    <col min="5634" max="5634" width="7.85546875" style="37" customWidth="1"/>
    <col min="5635" max="5643" width="11.7109375" style="37" customWidth="1"/>
    <col min="5644" max="5644" width="17" style="37" customWidth="1"/>
    <col min="5645" max="5645" width="13.7109375" style="37" customWidth="1"/>
    <col min="5646" max="5848" width="11.7109375" style="37"/>
    <col min="5849" max="5849" width="9.7109375" style="37" customWidth="1"/>
    <col min="5850" max="5850" width="9.140625" style="37" customWidth="1"/>
    <col min="5851" max="5851" width="10" style="37" customWidth="1"/>
    <col min="5852" max="5855" width="9.140625" style="37" customWidth="1"/>
    <col min="5856" max="5856" width="11.5703125" style="37" customWidth="1"/>
    <col min="5857" max="5857" width="12.140625" style="37" customWidth="1"/>
    <col min="5858" max="5859" width="9.140625" style="37" customWidth="1"/>
    <col min="5860" max="5860" width="7.7109375" style="37" customWidth="1"/>
    <col min="5861" max="5862" width="5.7109375" style="37" customWidth="1"/>
    <col min="5863" max="5863" width="8.7109375" style="37" customWidth="1"/>
    <col min="5864" max="5864" width="5.7109375" style="37" customWidth="1"/>
    <col min="5865" max="5865" width="6.7109375" style="37" customWidth="1"/>
    <col min="5866" max="5866" width="12.42578125" style="37" customWidth="1"/>
    <col min="5867" max="5868" width="9.140625" style="37" customWidth="1"/>
    <col min="5869" max="5869" width="14.7109375" style="37" customWidth="1"/>
    <col min="5870" max="5871" width="9.140625" style="37" customWidth="1"/>
    <col min="5872" max="5872" width="14.7109375" style="37" customWidth="1"/>
    <col min="5873" max="5874" width="9.140625" style="37" customWidth="1"/>
    <col min="5875" max="5877" width="9.7109375" style="37" customWidth="1"/>
    <col min="5878" max="5878" width="11.7109375" style="37" customWidth="1"/>
    <col min="5879" max="5880" width="5.7109375" style="37" customWidth="1"/>
    <col min="5881" max="5881" width="7" style="37" customWidth="1"/>
    <col min="5882" max="5886" width="6.7109375" style="37" customWidth="1"/>
    <col min="5887" max="5887" width="28.28515625" style="37" customWidth="1"/>
    <col min="5888" max="5888" width="16" style="37" customWidth="1"/>
    <col min="5889" max="5889" width="6.7109375" style="37" customWidth="1"/>
    <col min="5890" max="5890" width="7.85546875" style="37" customWidth="1"/>
    <col min="5891" max="5899" width="11.7109375" style="37" customWidth="1"/>
    <col min="5900" max="5900" width="17" style="37" customWidth="1"/>
    <col min="5901" max="5901" width="13.7109375" style="37" customWidth="1"/>
    <col min="5902" max="6104" width="11.7109375" style="37"/>
    <col min="6105" max="6105" width="9.7109375" style="37" customWidth="1"/>
    <col min="6106" max="6106" width="9.140625" style="37" customWidth="1"/>
    <col min="6107" max="6107" width="10" style="37" customWidth="1"/>
    <col min="6108" max="6111" width="9.140625" style="37" customWidth="1"/>
    <col min="6112" max="6112" width="11.5703125" style="37" customWidth="1"/>
    <col min="6113" max="6113" width="12.140625" style="37" customWidth="1"/>
    <col min="6114" max="6115" width="9.140625" style="37" customWidth="1"/>
    <col min="6116" max="6116" width="7.7109375" style="37" customWidth="1"/>
    <col min="6117" max="6118" width="5.7109375" style="37" customWidth="1"/>
    <col min="6119" max="6119" width="8.7109375" style="37" customWidth="1"/>
    <col min="6120" max="6120" width="5.7109375" style="37" customWidth="1"/>
    <col min="6121" max="6121" width="6.7109375" style="37" customWidth="1"/>
    <col min="6122" max="6122" width="12.42578125" style="37" customWidth="1"/>
    <col min="6123" max="6124" width="9.140625" style="37" customWidth="1"/>
    <col min="6125" max="6125" width="14.7109375" style="37" customWidth="1"/>
    <col min="6126" max="6127" width="9.140625" style="37" customWidth="1"/>
    <col min="6128" max="6128" width="14.7109375" style="37" customWidth="1"/>
    <col min="6129" max="6130" width="9.140625" style="37" customWidth="1"/>
    <col min="6131" max="6133" width="9.7109375" style="37" customWidth="1"/>
    <col min="6134" max="6134" width="11.7109375" style="37" customWidth="1"/>
    <col min="6135" max="6136" width="5.7109375" style="37" customWidth="1"/>
    <col min="6137" max="6137" width="7" style="37" customWidth="1"/>
    <col min="6138" max="6142" width="6.7109375" style="37" customWidth="1"/>
    <col min="6143" max="6143" width="28.28515625" style="37" customWidth="1"/>
    <col min="6144" max="6144" width="16" style="37" customWidth="1"/>
    <col min="6145" max="6145" width="6.7109375" style="37" customWidth="1"/>
    <col min="6146" max="6146" width="7.85546875" style="37" customWidth="1"/>
    <col min="6147" max="6155" width="11.7109375" style="37" customWidth="1"/>
    <col min="6156" max="6156" width="17" style="37" customWidth="1"/>
    <col min="6157" max="6157" width="13.7109375" style="37" customWidth="1"/>
    <col min="6158" max="6360" width="11.7109375" style="37"/>
    <col min="6361" max="6361" width="9.7109375" style="37" customWidth="1"/>
    <col min="6362" max="6362" width="9.140625" style="37" customWidth="1"/>
    <col min="6363" max="6363" width="10" style="37" customWidth="1"/>
    <col min="6364" max="6367" width="9.140625" style="37" customWidth="1"/>
    <col min="6368" max="6368" width="11.5703125" style="37" customWidth="1"/>
    <col min="6369" max="6369" width="12.140625" style="37" customWidth="1"/>
    <col min="6370" max="6371" width="9.140625" style="37" customWidth="1"/>
    <col min="6372" max="6372" width="7.7109375" style="37" customWidth="1"/>
    <col min="6373" max="6374" width="5.7109375" style="37" customWidth="1"/>
    <col min="6375" max="6375" width="8.7109375" style="37" customWidth="1"/>
    <col min="6376" max="6376" width="5.7109375" style="37" customWidth="1"/>
    <col min="6377" max="6377" width="6.7109375" style="37" customWidth="1"/>
    <col min="6378" max="6378" width="12.42578125" style="37" customWidth="1"/>
    <col min="6379" max="6380" width="9.140625" style="37" customWidth="1"/>
    <col min="6381" max="6381" width="14.7109375" style="37" customWidth="1"/>
    <col min="6382" max="6383" width="9.140625" style="37" customWidth="1"/>
    <col min="6384" max="6384" width="14.7109375" style="37" customWidth="1"/>
    <col min="6385" max="6386" width="9.140625" style="37" customWidth="1"/>
    <col min="6387" max="6389" width="9.7109375" style="37" customWidth="1"/>
    <col min="6390" max="6390" width="11.7109375" style="37" customWidth="1"/>
    <col min="6391" max="6392" width="5.7109375" style="37" customWidth="1"/>
    <col min="6393" max="6393" width="7" style="37" customWidth="1"/>
    <col min="6394" max="6398" width="6.7109375" style="37" customWidth="1"/>
    <col min="6399" max="6399" width="28.28515625" style="37" customWidth="1"/>
    <col min="6400" max="6400" width="16" style="37" customWidth="1"/>
    <col min="6401" max="6401" width="6.7109375" style="37" customWidth="1"/>
    <col min="6402" max="6402" width="7.85546875" style="37" customWidth="1"/>
    <col min="6403" max="6411" width="11.7109375" style="37" customWidth="1"/>
    <col min="6412" max="6412" width="17" style="37" customWidth="1"/>
    <col min="6413" max="6413" width="13.7109375" style="37" customWidth="1"/>
    <col min="6414" max="6616" width="11.7109375" style="37"/>
    <col min="6617" max="6617" width="9.7109375" style="37" customWidth="1"/>
    <col min="6618" max="6618" width="9.140625" style="37" customWidth="1"/>
    <col min="6619" max="6619" width="10" style="37" customWidth="1"/>
    <col min="6620" max="6623" width="9.140625" style="37" customWidth="1"/>
    <col min="6624" max="6624" width="11.5703125" style="37" customWidth="1"/>
    <col min="6625" max="6625" width="12.140625" style="37" customWidth="1"/>
    <col min="6626" max="6627" width="9.140625" style="37" customWidth="1"/>
    <col min="6628" max="6628" width="7.7109375" style="37" customWidth="1"/>
    <col min="6629" max="6630" width="5.7109375" style="37" customWidth="1"/>
    <col min="6631" max="6631" width="8.7109375" style="37" customWidth="1"/>
    <col min="6632" max="6632" width="5.7109375" style="37" customWidth="1"/>
    <col min="6633" max="6633" width="6.7109375" style="37" customWidth="1"/>
    <col min="6634" max="6634" width="12.42578125" style="37" customWidth="1"/>
    <col min="6635" max="6636" width="9.140625" style="37" customWidth="1"/>
    <col min="6637" max="6637" width="14.7109375" style="37" customWidth="1"/>
    <col min="6638" max="6639" width="9.140625" style="37" customWidth="1"/>
    <col min="6640" max="6640" width="14.7109375" style="37" customWidth="1"/>
    <col min="6641" max="6642" width="9.140625" style="37" customWidth="1"/>
    <col min="6643" max="6645" width="9.7109375" style="37" customWidth="1"/>
    <col min="6646" max="6646" width="11.7109375" style="37" customWidth="1"/>
    <col min="6647" max="6648" width="5.7109375" style="37" customWidth="1"/>
    <col min="6649" max="6649" width="7" style="37" customWidth="1"/>
    <col min="6650" max="6654" width="6.7109375" style="37" customWidth="1"/>
    <col min="6655" max="6655" width="28.28515625" style="37" customWidth="1"/>
    <col min="6656" max="6656" width="16" style="37" customWidth="1"/>
    <col min="6657" max="6657" width="6.7109375" style="37" customWidth="1"/>
    <col min="6658" max="6658" width="7.85546875" style="37" customWidth="1"/>
    <col min="6659" max="6667" width="11.7109375" style="37" customWidth="1"/>
    <col min="6668" max="6668" width="17" style="37" customWidth="1"/>
    <col min="6669" max="6669" width="13.7109375" style="37" customWidth="1"/>
    <col min="6670" max="6872" width="11.7109375" style="37"/>
    <col min="6873" max="6873" width="9.7109375" style="37" customWidth="1"/>
    <col min="6874" max="6874" width="9.140625" style="37" customWidth="1"/>
    <col min="6875" max="6875" width="10" style="37" customWidth="1"/>
    <col min="6876" max="6879" width="9.140625" style="37" customWidth="1"/>
    <col min="6880" max="6880" width="11.5703125" style="37" customWidth="1"/>
    <col min="6881" max="6881" width="12.140625" style="37" customWidth="1"/>
    <col min="6882" max="6883" width="9.140625" style="37" customWidth="1"/>
    <col min="6884" max="6884" width="7.7109375" style="37" customWidth="1"/>
    <col min="6885" max="6886" width="5.7109375" style="37" customWidth="1"/>
    <col min="6887" max="6887" width="8.7109375" style="37" customWidth="1"/>
    <col min="6888" max="6888" width="5.7109375" style="37" customWidth="1"/>
    <col min="6889" max="6889" width="6.7109375" style="37" customWidth="1"/>
    <col min="6890" max="6890" width="12.42578125" style="37" customWidth="1"/>
    <col min="6891" max="6892" width="9.140625" style="37" customWidth="1"/>
    <col min="6893" max="6893" width="14.7109375" style="37" customWidth="1"/>
    <col min="6894" max="6895" width="9.140625" style="37" customWidth="1"/>
    <col min="6896" max="6896" width="14.7109375" style="37" customWidth="1"/>
    <col min="6897" max="6898" width="9.140625" style="37" customWidth="1"/>
    <col min="6899" max="6901" width="9.7109375" style="37" customWidth="1"/>
    <col min="6902" max="6902" width="11.7109375" style="37" customWidth="1"/>
    <col min="6903" max="6904" width="5.7109375" style="37" customWidth="1"/>
    <col min="6905" max="6905" width="7" style="37" customWidth="1"/>
    <col min="6906" max="6910" width="6.7109375" style="37" customWidth="1"/>
    <col min="6911" max="6911" width="28.28515625" style="37" customWidth="1"/>
    <col min="6912" max="6912" width="16" style="37" customWidth="1"/>
    <col min="6913" max="6913" width="6.7109375" style="37" customWidth="1"/>
    <col min="6914" max="6914" width="7.85546875" style="37" customWidth="1"/>
    <col min="6915" max="6923" width="11.7109375" style="37" customWidth="1"/>
    <col min="6924" max="6924" width="17" style="37" customWidth="1"/>
    <col min="6925" max="6925" width="13.7109375" style="37" customWidth="1"/>
    <col min="6926" max="7128" width="11.7109375" style="37"/>
    <col min="7129" max="7129" width="9.7109375" style="37" customWidth="1"/>
    <col min="7130" max="7130" width="9.140625" style="37" customWidth="1"/>
    <col min="7131" max="7131" width="10" style="37" customWidth="1"/>
    <col min="7132" max="7135" width="9.140625" style="37" customWidth="1"/>
    <col min="7136" max="7136" width="11.5703125" style="37" customWidth="1"/>
    <col min="7137" max="7137" width="12.140625" style="37" customWidth="1"/>
    <col min="7138" max="7139" width="9.140625" style="37" customWidth="1"/>
    <col min="7140" max="7140" width="7.7109375" style="37" customWidth="1"/>
    <col min="7141" max="7142" width="5.7109375" style="37" customWidth="1"/>
    <col min="7143" max="7143" width="8.7109375" style="37" customWidth="1"/>
    <col min="7144" max="7144" width="5.7109375" style="37" customWidth="1"/>
    <col min="7145" max="7145" width="6.7109375" style="37" customWidth="1"/>
    <col min="7146" max="7146" width="12.42578125" style="37" customWidth="1"/>
    <col min="7147" max="7148" width="9.140625" style="37" customWidth="1"/>
    <col min="7149" max="7149" width="14.7109375" style="37" customWidth="1"/>
    <col min="7150" max="7151" width="9.140625" style="37" customWidth="1"/>
    <col min="7152" max="7152" width="14.7109375" style="37" customWidth="1"/>
    <col min="7153" max="7154" width="9.140625" style="37" customWidth="1"/>
    <col min="7155" max="7157" width="9.7109375" style="37" customWidth="1"/>
    <col min="7158" max="7158" width="11.7109375" style="37" customWidth="1"/>
    <col min="7159" max="7160" width="5.7109375" style="37" customWidth="1"/>
    <col min="7161" max="7161" width="7" style="37" customWidth="1"/>
    <col min="7162" max="7166" width="6.7109375" style="37" customWidth="1"/>
    <col min="7167" max="7167" width="28.28515625" style="37" customWidth="1"/>
    <col min="7168" max="7168" width="16" style="37" customWidth="1"/>
    <col min="7169" max="7169" width="6.7109375" style="37" customWidth="1"/>
    <col min="7170" max="7170" width="7.85546875" style="37" customWidth="1"/>
    <col min="7171" max="7179" width="11.7109375" style="37" customWidth="1"/>
    <col min="7180" max="7180" width="17" style="37" customWidth="1"/>
    <col min="7181" max="7181" width="13.7109375" style="37" customWidth="1"/>
    <col min="7182" max="7384" width="11.7109375" style="37"/>
    <col min="7385" max="7385" width="9.7109375" style="37" customWidth="1"/>
    <col min="7386" max="7386" width="9.140625" style="37" customWidth="1"/>
    <col min="7387" max="7387" width="10" style="37" customWidth="1"/>
    <col min="7388" max="7391" width="9.140625" style="37" customWidth="1"/>
    <col min="7392" max="7392" width="11.5703125" style="37" customWidth="1"/>
    <col min="7393" max="7393" width="12.140625" style="37" customWidth="1"/>
    <col min="7394" max="7395" width="9.140625" style="37" customWidth="1"/>
    <col min="7396" max="7396" width="7.7109375" style="37" customWidth="1"/>
    <col min="7397" max="7398" width="5.7109375" style="37" customWidth="1"/>
    <col min="7399" max="7399" width="8.7109375" style="37" customWidth="1"/>
    <col min="7400" max="7400" width="5.7109375" style="37" customWidth="1"/>
    <col min="7401" max="7401" width="6.7109375" style="37" customWidth="1"/>
    <col min="7402" max="7402" width="12.42578125" style="37" customWidth="1"/>
    <col min="7403" max="7404" width="9.140625" style="37" customWidth="1"/>
    <col min="7405" max="7405" width="14.7109375" style="37" customWidth="1"/>
    <col min="7406" max="7407" width="9.140625" style="37" customWidth="1"/>
    <col min="7408" max="7408" width="14.7109375" style="37" customWidth="1"/>
    <col min="7409" max="7410" width="9.140625" style="37" customWidth="1"/>
    <col min="7411" max="7413" width="9.7109375" style="37" customWidth="1"/>
    <col min="7414" max="7414" width="11.7109375" style="37" customWidth="1"/>
    <col min="7415" max="7416" width="5.7109375" style="37" customWidth="1"/>
    <col min="7417" max="7417" width="7" style="37" customWidth="1"/>
    <col min="7418" max="7422" width="6.7109375" style="37" customWidth="1"/>
    <col min="7423" max="7423" width="28.28515625" style="37" customWidth="1"/>
    <col min="7424" max="7424" width="16" style="37" customWidth="1"/>
    <col min="7425" max="7425" width="6.7109375" style="37" customWidth="1"/>
    <col min="7426" max="7426" width="7.85546875" style="37" customWidth="1"/>
    <col min="7427" max="7435" width="11.7109375" style="37" customWidth="1"/>
    <col min="7436" max="7436" width="17" style="37" customWidth="1"/>
    <col min="7437" max="7437" width="13.7109375" style="37" customWidth="1"/>
    <col min="7438" max="7640" width="11.7109375" style="37"/>
    <col min="7641" max="7641" width="9.7109375" style="37" customWidth="1"/>
    <col min="7642" max="7642" width="9.140625" style="37" customWidth="1"/>
    <col min="7643" max="7643" width="10" style="37" customWidth="1"/>
    <col min="7644" max="7647" width="9.140625" style="37" customWidth="1"/>
    <col min="7648" max="7648" width="11.5703125" style="37" customWidth="1"/>
    <col min="7649" max="7649" width="12.140625" style="37" customWidth="1"/>
    <col min="7650" max="7651" width="9.140625" style="37" customWidth="1"/>
    <col min="7652" max="7652" width="7.7109375" style="37" customWidth="1"/>
    <col min="7653" max="7654" width="5.7109375" style="37" customWidth="1"/>
    <col min="7655" max="7655" width="8.7109375" style="37" customWidth="1"/>
    <col min="7656" max="7656" width="5.7109375" style="37" customWidth="1"/>
    <col min="7657" max="7657" width="6.7109375" style="37" customWidth="1"/>
    <col min="7658" max="7658" width="12.42578125" style="37" customWidth="1"/>
    <col min="7659" max="7660" width="9.140625" style="37" customWidth="1"/>
    <col min="7661" max="7661" width="14.7109375" style="37" customWidth="1"/>
    <col min="7662" max="7663" width="9.140625" style="37" customWidth="1"/>
    <col min="7664" max="7664" width="14.7109375" style="37" customWidth="1"/>
    <col min="7665" max="7666" width="9.140625" style="37" customWidth="1"/>
    <col min="7667" max="7669" width="9.7109375" style="37" customWidth="1"/>
    <col min="7670" max="7670" width="11.7109375" style="37" customWidth="1"/>
    <col min="7671" max="7672" width="5.7109375" style="37" customWidth="1"/>
    <col min="7673" max="7673" width="7" style="37" customWidth="1"/>
    <col min="7674" max="7678" width="6.7109375" style="37" customWidth="1"/>
    <col min="7679" max="7679" width="28.28515625" style="37" customWidth="1"/>
    <col min="7680" max="7680" width="16" style="37" customWidth="1"/>
    <col min="7681" max="7681" width="6.7109375" style="37" customWidth="1"/>
    <col min="7682" max="7682" width="7.85546875" style="37" customWidth="1"/>
    <col min="7683" max="7691" width="11.7109375" style="37" customWidth="1"/>
    <col min="7692" max="7692" width="17" style="37" customWidth="1"/>
    <col min="7693" max="7693" width="13.7109375" style="37" customWidth="1"/>
    <col min="7694" max="7896" width="11.7109375" style="37"/>
    <col min="7897" max="7897" width="9.7109375" style="37" customWidth="1"/>
    <col min="7898" max="7898" width="9.140625" style="37" customWidth="1"/>
    <col min="7899" max="7899" width="10" style="37" customWidth="1"/>
    <col min="7900" max="7903" width="9.140625" style="37" customWidth="1"/>
    <col min="7904" max="7904" width="11.5703125" style="37" customWidth="1"/>
    <col min="7905" max="7905" width="12.140625" style="37" customWidth="1"/>
    <col min="7906" max="7907" width="9.140625" style="37" customWidth="1"/>
    <col min="7908" max="7908" width="7.7109375" style="37" customWidth="1"/>
    <col min="7909" max="7910" width="5.7109375" style="37" customWidth="1"/>
    <col min="7911" max="7911" width="8.7109375" style="37" customWidth="1"/>
    <col min="7912" max="7912" width="5.7109375" style="37" customWidth="1"/>
    <col min="7913" max="7913" width="6.7109375" style="37" customWidth="1"/>
    <col min="7914" max="7914" width="12.42578125" style="37" customWidth="1"/>
    <col min="7915" max="7916" width="9.140625" style="37" customWidth="1"/>
    <col min="7917" max="7917" width="14.7109375" style="37" customWidth="1"/>
    <col min="7918" max="7919" width="9.140625" style="37" customWidth="1"/>
    <col min="7920" max="7920" width="14.7109375" style="37" customWidth="1"/>
    <col min="7921" max="7922" width="9.140625" style="37" customWidth="1"/>
    <col min="7923" max="7925" width="9.7109375" style="37" customWidth="1"/>
    <col min="7926" max="7926" width="11.7109375" style="37" customWidth="1"/>
    <col min="7927" max="7928" width="5.7109375" style="37" customWidth="1"/>
    <col min="7929" max="7929" width="7" style="37" customWidth="1"/>
    <col min="7930" max="7934" width="6.7109375" style="37" customWidth="1"/>
    <col min="7935" max="7935" width="28.28515625" style="37" customWidth="1"/>
    <col min="7936" max="7936" width="16" style="37" customWidth="1"/>
    <col min="7937" max="7937" width="6.7109375" style="37" customWidth="1"/>
    <col min="7938" max="7938" width="7.85546875" style="37" customWidth="1"/>
    <col min="7939" max="7947" width="11.7109375" style="37" customWidth="1"/>
    <col min="7948" max="7948" width="17" style="37" customWidth="1"/>
    <col min="7949" max="7949" width="13.7109375" style="37" customWidth="1"/>
    <col min="7950" max="8152" width="11.7109375" style="37"/>
    <col min="8153" max="8153" width="9.7109375" style="37" customWidth="1"/>
    <col min="8154" max="8154" width="9.140625" style="37" customWidth="1"/>
    <col min="8155" max="8155" width="10" style="37" customWidth="1"/>
    <col min="8156" max="8159" width="9.140625" style="37" customWidth="1"/>
    <col min="8160" max="8160" width="11.5703125" style="37" customWidth="1"/>
    <col min="8161" max="8161" width="12.140625" style="37" customWidth="1"/>
    <col min="8162" max="8163" width="9.140625" style="37" customWidth="1"/>
    <col min="8164" max="8164" width="7.7109375" style="37" customWidth="1"/>
    <col min="8165" max="8166" width="5.7109375" style="37" customWidth="1"/>
    <col min="8167" max="8167" width="8.7109375" style="37" customWidth="1"/>
    <col min="8168" max="8168" width="5.7109375" style="37" customWidth="1"/>
    <col min="8169" max="8169" width="6.7109375" style="37" customWidth="1"/>
    <col min="8170" max="8170" width="12.42578125" style="37" customWidth="1"/>
    <col min="8171" max="8172" width="9.140625" style="37" customWidth="1"/>
    <col min="8173" max="8173" width="14.7109375" style="37" customWidth="1"/>
    <col min="8174" max="8175" width="9.140625" style="37" customWidth="1"/>
    <col min="8176" max="8176" width="14.7109375" style="37" customWidth="1"/>
    <col min="8177" max="8178" width="9.140625" style="37" customWidth="1"/>
    <col min="8179" max="8181" width="9.7109375" style="37" customWidth="1"/>
    <col min="8182" max="8182" width="11.7109375" style="37" customWidth="1"/>
    <col min="8183" max="8184" width="5.7109375" style="37" customWidth="1"/>
    <col min="8185" max="8185" width="7" style="37" customWidth="1"/>
    <col min="8186" max="8190" width="6.7109375" style="37" customWidth="1"/>
    <col min="8191" max="8191" width="28.28515625" style="37" customWidth="1"/>
    <col min="8192" max="8192" width="16" style="37" customWidth="1"/>
    <col min="8193" max="8193" width="6.7109375" style="37" customWidth="1"/>
    <col min="8194" max="8194" width="7.85546875" style="37" customWidth="1"/>
    <col min="8195" max="8203" width="11.7109375" style="37" customWidth="1"/>
    <col min="8204" max="8204" width="17" style="37" customWidth="1"/>
    <col min="8205" max="8205" width="13.7109375" style="37" customWidth="1"/>
    <col min="8206" max="8408" width="11.7109375" style="37"/>
    <col min="8409" max="8409" width="9.7109375" style="37" customWidth="1"/>
    <col min="8410" max="8410" width="9.140625" style="37" customWidth="1"/>
    <col min="8411" max="8411" width="10" style="37" customWidth="1"/>
    <col min="8412" max="8415" width="9.140625" style="37" customWidth="1"/>
    <col min="8416" max="8416" width="11.5703125" style="37" customWidth="1"/>
    <col min="8417" max="8417" width="12.140625" style="37" customWidth="1"/>
    <col min="8418" max="8419" width="9.140625" style="37" customWidth="1"/>
    <col min="8420" max="8420" width="7.7109375" style="37" customWidth="1"/>
    <col min="8421" max="8422" width="5.7109375" style="37" customWidth="1"/>
    <col min="8423" max="8423" width="8.7109375" style="37" customWidth="1"/>
    <col min="8424" max="8424" width="5.7109375" style="37" customWidth="1"/>
    <col min="8425" max="8425" width="6.7109375" style="37" customWidth="1"/>
    <col min="8426" max="8426" width="12.42578125" style="37" customWidth="1"/>
    <col min="8427" max="8428" width="9.140625" style="37" customWidth="1"/>
    <col min="8429" max="8429" width="14.7109375" style="37" customWidth="1"/>
    <col min="8430" max="8431" width="9.140625" style="37" customWidth="1"/>
    <col min="8432" max="8432" width="14.7109375" style="37" customWidth="1"/>
    <col min="8433" max="8434" width="9.140625" style="37" customWidth="1"/>
    <col min="8435" max="8437" width="9.7109375" style="37" customWidth="1"/>
    <col min="8438" max="8438" width="11.7109375" style="37" customWidth="1"/>
    <col min="8439" max="8440" width="5.7109375" style="37" customWidth="1"/>
    <col min="8441" max="8441" width="7" style="37" customWidth="1"/>
    <col min="8442" max="8446" width="6.7109375" style="37" customWidth="1"/>
    <col min="8447" max="8447" width="28.28515625" style="37" customWidth="1"/>
    <col min="8448" max="8448" width="16" style="37" customWidth="1"/>
    <col min="8449" max="8449" width="6.7109375" style="37" customWidth="1"/>
    <col min="8450" max="8450" width="7.85546875" style="37" customWidth="1"/>
    <col min="8451" max="8459" width="11.7109375" style="37" customWidth="1"/>
    <col min="8460" max="8460" width="17" style="37" customWidth="1"/>
    <col min="8461" max="8461" width="13.7109375" style="37" customWidth="1"/>
    <col min="8462" max="8664" width="11.7109375" style="37"/>
    <col min="8665" max="8665" width="9.7109375" style="37" customWidth="1"/>
    <col min="8666" max="8666" width="9.140625" style="37" customWidth="1"/>
    <col min="8667" max="8667" width="10" style="37" customWidth="1"/>
    <col min="8668" max="8671" width="9.140625" style="37" customWidth="1"/>
    <col min="8672" max="8672" width="11.5703125" style="37" customWidth="1"/>
    <col min="8673" max="8673" width="12.140625" style="37" customWidth="1"/>
    <col min="8674" max="8675" width="9.140625" style="37" customWidth="1"/>
    <col min="8676" max="8676" width="7.7109375" style="37" customWidth="1"/>
    <col min="8677" max="8678" width="5.7109375" style="37" customWidth="1"/>
    <col min="8679" max="8679" width="8.7109375" style="37" customWidth="1"/>
    <col min="8680" max="8680" width="5.7109375" style="37" customWidth="1"/>
    <col min="8681" max="8681" width="6.7109375" style="37" customWidth="1"/>
    <col min="8682" max="8682" width="12.42578125" style="37" customWidth="1"/>
    <col min="8683" max="8684" width="9.140625" style="37" customWidth="1"/>
    <col min="8685" max="8685" width="14.7109375" style="37" customWidth="1"/>
    <col min="8686" max="8687" width="9.140625" style="37" customWidth="1"/>
    <col min="8688" max="8688" width="14.7109375" style="37" customWidth="1"/>
    <col min="8689" max="8690" width="9.140625" style="37" customWidth="1"/>
    <col min="8691" max="8693" width="9.7109375" style="37" customWidth="1"/>
    <col min="8694" max="8694" width="11.7109375" style="37" customWidth="1"/>
    <col min="8695" max="8696" width="5.7109375" style="37" customWidth="1"/>
    <col min="8697" max="8697" width="7" style="37" customWidth="1"/>
    <col min="8698" max="8702" width="6.7109375" style="37" customWidth="1"/>
    <col min="8703" max="8703" width="28.28515625" style="37" customWidth="1"/>
    <col min="8704" max="8704" width="16" style="37" customWidth="1"/>
    <col min="8705" max="8705" width="6.7109375" style="37" customWidth="1"/>
    <col min="8706" max="8706" width="7.85546875" style="37" customWidth="1"/>
    <col min="8707" max="8715" width="11.7109375" style="37" customWidth="1"/>
    <col min="8716" max="8716" width="17" style="37" customWidth="1"/>
    <col min="8717" max="8717" width="13.7109375" style="37" customWidth="1"/>
    <col min="8718" max="8920" width="11.7109375" style="37"/>
    <col min="8921" max="8921" width="9.7109375" style="37" customWidth="1"/>
    <col min="8922" max="8922" width="9.140625" style="37" customWidth="1"/>
    <col min="8923" max="8923" width="10" style="37" customWidth="1"/>
    <col min="8924" max="8927" width="9.140625" style="37" customWidth="1"/>
    <col min="8928" max="8928" width="11.5703125" style="37" customWidth="1"/>
    <col min="8929" max="8929" width="12.140625" style="37" customWidth="1"/>
    <col min="8930" max="8931" width="9.140625" style="37" customWidth="1"/>
    <col min="8932" max="8932" width="7.7109375" style="37" customWidth="1"/>
    <col min="8933" max="8934" width="5.7109375" style="37" customWidth="1"/>
    <col min="8935" max="8935" width="8.7109375" style="37" customWidth="1"/>
    <col min="8936" max="8936" width="5.7109375" style="37" customWidth="1"/>
    <col min="8937" max="8937" width="6.7109375" style="37" customWidth="1"/>
    <col min="8938" max="8938" width="12.42578125" style="37" customWidth="1"/>
    <col min="8939" max="8940" width="9.140625" style="37" customWidth="1"/>
    <col min="8941" max="8941" width="14.7109375" style="37" customWidth="1"/>
    <col min="8942" max="8943" width="9.140625" style="37" customWidth="1"/>
    <col min="8944" max="8944" width="14.7109375" style="37" customWidth="1"/>
    <col min="8945" max="8946" width="9.140625" style="37" customWidth="1"/>
    <col min="8947" max="8949" width="9.7109375" style="37" customWidth="1"/>
    <col min="8950" max="8950" width="11.7109375" style="37" customWidth="1"/>
    <col min="8951" max="8952" width="5.7109375" style="37" customWidth="1"/>
    <col min="8953" max="8953" width="7" style="37" customWidth="1"/>
    <col min="8954" max="8958" width="6.7109375" style="37" customWidth="1"/>
    <col min="8959" max="8959" width="28.28515625" style="37" customWidth="1"/>
    <col min="8960" max="8960" width="16" style="37" customWidth="1"/>
    <col min="8961" max="8961" width="6.7109375" style="37" customWidth="1"/>
    <col min="8962" max="8962" width="7.85546875" style="37" customWidth="1"/>
    <col min="8963" max="8971" width="11.7109375" style="37" customWidth="1"/>
    <col min="8972" max="8972" width="17" style="37" customWidth="1"/>
    <col min="8973" max="8973" width="13.7109375" style="37" customWidth="1"/>
    <col min="8974" max="9176" width="11.7109375" style="37"/>
    <col min="9177" max="9177" width="9.7109375" style="37" customWidth="1"/>
    <col min="9178" max="9178" width="9.140625" style="37" customWidth="1"/>
    <col min="9179" max="9179" width="10" style="37" customWidth="1"/>
    <col min="9180" max="9183" width="9.140625" style="37" customWidth="1"/>
    <col min="9184" max="9184" width="11.5703125" style="37" customWidth="1"/>
    <col min="9185" max="9185" width="12.140625" style="37" customWidth="1"/>
    <col min="9186" max="9187" width="9.140625" style="37" customWidth="1"/>
    <col min="9188" max="9188" width="7.7109375" style="37" customWidth="1"/>
    <col min="9189" max="9190" width="5.7109375" style="37" customWidth="1"/>
    <col min="9191" max="9191" width="8.7109375" style="37" customWidth="1"/>
    <col min="9192" max="9192" width="5.7109375" style="37" customWidth="1"/>
    <col min="9193" max="9193" width="6.7109375" style="37" customWidth="1"/>
    <col min="9194" max="9194" width="12.42578125" style="37" customWidth="1"/>
    <col min="9195" max="9196" width="9.140625" style="37" customWidth="1"/>
    <col min="9197" max="9197" width="14.7109375" style="37" customWidth="1"/>
    <col min="9198" max="9199" width="9.140625" style="37" customWidth="1"/>
    <col min="9200" max="9200" width="14.7109375" style="37" customWidth="1"/>
    <col min="9201" max="9202" width="9.140625" style="37" customWidth="1"/>
    <col min="9203" max="9205" width="9.7109375" style="37" customWidth="1"/>
    <col min="9206" max="9206" width="11.7109375" style="37" customWidth="1"/>
    <col min="9207" max="9208" width="5.7109375" style="37" customWidth="1"/>
    <col min="9209" max="9209" width="7" style="37" customWidth="1"/>
    <col min="9210" max="9214" width="6.7109375" style="37" customWidth="1"/>
    <col min="9215" max="9215" width="28.28515625" style="37" customWidth="1"/>
    <col min="9216" max="9216" width="16" style="37" customWidth="1"/>
    <col min="9217" max="9217" width="6.7109375" style="37" customWidth="1"/>
    <col min="9218" max="9218" width="7.85546875" style="37" customWidth="1"/>
    <col min="9219" max="9227" width="11.7109375" style="37" customWidth="1"/>
    <col min="9228" max="9228" width="17" style="37" customWidth="1"/>
    <col min="9229" max="9229" width="13.7109375" style="37" customWidth="1"/>
    <col min="9230" max="9432" width="11.7109375" style="37"/>
    <col min="9433" max="9433" width="9.7109375" style="37" customWidth="1"/>
    <col min="9434" max="9434" width="9.140625" style="37" customWidth="1"/>
    <col min="9435" max="9435" width="10" style="37" customWidth="1"/>
    <col min="9436" max="9439" width="9.140625" style="37" customWidth="1"/>
    <col min="9440" max="9440" width="11.5703125" style="37" customWidth="1"/>
    <col min="9441" max="9441" width="12.140625" style="37" customWidth="1"/>
    <col min="9442" max="9443" width="9.140625" style="37" customWidth="1"/>
    <col min="9444" max="9444" width="7.7109375" style="37" customWidth="1"/>
    <col min="9445" max="9446" width="5.7109375" style="37" customWidth="1"/>
    <col min="9447" max="9447" width="8.7109375" style="37" customWidth="1"/>
    <col min="9448" max="9448" width="5.7109375" style="37" customWidth="1"/>
    <col min="9449" max="9449" width="6.7109375" style="37" customWidth="1"/>
    <col min="9450" max="9450" width="12.42578125" style="37" customWidth="1"/>
    <col min="9451" max="9452" width="9.140625" style="37" customWidth="1"/>
    <col min="9453" max="9453" width="14.7109375" style="37" customWidth="1"/>
    <col min="9454" max="9455" width="9.140625" style="37" customWidth="1"/>
    <col min="9456" max="9456" width="14.7109375" style="37" customWidth="1"/>
    <col min="9457" max="9458" width="9.140625" style="37" customWidth="1"/>
    <col min="9459" max="9461" width="9.7109375" style="37" customWidth="1"/>
    <col min="9462" max="9462" width="11.7109375" style="37" customWidth="1"/>
    <col min="9463" max="9464" width="5.7109375" style="37" customWidth="1"/>
    <col min="9465" max="9465" width="7" style="37" customWidth="1"/>
    <col min="9466" max="9470" width="6.7109375" style="37" customWidth="1"/>
    <col min="9471" max="9471" width="28.28515625" style="37" customWidth="1"/>
    <col min="9472" max="9472" width="16" style="37" customWidth="1"/>
    <col min="9473" max="9473" width="6.7109375" style="37" customWidth="1"/>
    <col min="9474" max="9474" width="7.85546875" style="37" customWidth="1"/>
    <col min="9475" max="9483" width="11.7109375" style="37" customWidth="1"/>
    <col min="9484" max="9484" width="17" style="37" customWidth="1"/>
    <col min="9485" max="9485" width="13.7109375" style="37" customWidth="1"/>
    <col min="9486" max="9688" width="11.7109375" style="37"/>
    <col min="9689" max="9689" width="9.7109375" style="37" customWidth="1"/>
    <col min="9690" max="9690" width="9.140625" style="37" customWidth="1"/>
    <col min="9691" max="9691" width="10" style="37" customWidth="1"/>
    <col min="9692" max="9695" width="9.140625" style="37" customWidth="1"/>
    <col min="9696" max="9696" width="11.5703125" style="37" customWidth="1"/>
    <col min="9697" max="9697" width="12.140625" style="37" customWidth="1"/>
    <col min="9698" max="9699" width="9.140625" style="37" customWidth="1"/>
    <col min="9700" max="9700" width="7.7109375" style="37" customWidth="1"/>
    <col min="9701" max="9702" width="5.7109375" style="37" customWidth="1"/>
    <col min="9703" max="9703" width="8.7109375" style="37" customWidth="1"/>
    <col min="9704" max="9704" width="5.7109375" style="37" customWidth="1"/>
    <col min="9705" max="9705" width="6.7109375" style="37" customWidth="1"/>
    <col min="9706" max="9706" width="12.42578125" style="37" customWidth="1"/>
    <col min="9707" max="9708" width="9.140625" style="37" customWidth="1"/>
    <col min="9709" max="9709" width="14.7109375" style="37" customWidth="1"/>
    <col min="9710" max="9711" width="9.140625" style="37" customWidth="1"/>
    <col min="9712" max="9712" width="14.7109375" style="37" customWidth="1"/>
    <col min="9713" max="9714" width="9.140625" style="37" customWidth="1"/>
    <col min="9715" max="9717" width="9.7109375" style="37" customWidth="1"/>
    <col min="9718" max="9718" width="11.7109375" style="37" customWidth="1"/>
    <col min="9719" max="9720" width="5.7109375" style="37" customWidth="1"/>
    <col min="9721" max="9721" width="7" style="37" customWidth="1"/>
    <col min="9722" max="9726" width="6.7109375" style="37" customWidth="1"/>
    <col min="9727" max="9727" width="28.28515625" style="37" customWidth="1"/>
    <col min="9728" max="9728" width="16" style="37" customWidth="1"/>
    <col min="9729" max="9729" width="6.7109375" style="37" customWidth="1"/>
    <col min="9730" max="9730" width="7.85546875" style="37" customWidth="1"/>
    <col min="9731" max="9739" width="11.7109375" style="37" customWidth="1"/>
    <col min="9740" max="9740" width="17" style="37" customWidth="1"/>
    <col min="9741" max="9741" width="13.7109375" style="37" customWidth="1"/>
    <col min="9742" max="9944" width="11.7109375" style="37"/>
    <col min="9945" max="9945" width="9.7109375" style="37" customWidth="1"/>
    <col min="9946" max="9946" width="9.140625" style="37" customWidth="1"/>
    <col min="9947" max="9947" width="10" style="37" customWidth="1"/>
    <col min="9948" max="9951" width="9.140625" style="37" customWidth="1"/>
    <col min="9952" max="9952" width="11.5703125" style="37" customWidth="1"/>
    <col min="9953" max="9953" width="12.140625" style="37" customWidth="1"/>
    <col min="9954" max="9955" width="9.140625" style="37" customWidth="1"/>
    <col min="9956" max="9956" width="7.7109375" style="37" customWidth="1"/>
    <col min="9957" max="9958" width="5.7109375" style="37" customWidth="1"/>
    <col min="9959" max="9959" width="8.7109375" style="37" customWidth="1"/>
    <col min="9960" max="9960" width="5.7109375" style="37" customWidth="1"/>
    <col min="9961" max="9961" width="6.7109375" style="37" customWidth="1"/>
    <col min="9962" max="9962" width="12.42578125" style="37" customWidth="1"/>
    <col min="9963" max="9964" width="9.140625" style="37" customWidth="1"/>
    <col min="9965" max="9965" width="14.7109375" style="37" customWidth="1"/>
    <col min="9966" max="9967" width="9.140625" style="37" customWidth="1"/>
    <col min="9968" max="9968" width="14.7109375" style="37" customWidth="1"/>
    <col min="9969" max="9970" width="9.140625" style="37" customWidth="1"/>
    <col min="9971" max="9973" width="9.7109375" style="37" customWidth="1"/>
    <col min="9974" max="9974" width="11.7109375" style="37" customWidth="1"/>
    <col min="9975" max="9976" width="5.7109375" style="37" customWidth="1"/>
    <col min="9977" max="9977" width="7" style="37" customWidth="1"/>
    <col min="9978" max="9982" width="6.7109375" style="37" customWidth="1"/>
    <col min="9983" max="9983" width="28.28515625" style="37" customWidth="1"/>
    <col min="9984" max="9984" width="16" style="37" customWidth="1"/>
    <col min="9985" max="9985" width="6.7109375" style="37" customWidth="1"/>
    <col min="9986" max="9986" width="7.85546875" style="37" customWidth="1"/>
    <col min="9987" max="9995" width="11.7109375" style="37" customWidth="1"/>
    <col min="9996" max="9996" width="17" style="37" customWidth="1"/>
    <col min="9997" max="9997" width="13.7109375" style="37" customWidth="1"/>
    <col min="9998" max="10200" width="11.7109375" style="37"/>
    <col min="10201" max="10201" width="9.7109375" style="37" customWidth="1"/>
    <col min="10202" max="10202" width="9.140625" style="37" customWidth="1"/>
    <col min="10203" max="10203" width="10" style="37" customWidth="1"/>
    <col min="10204" max="10207" width="9.140625" style="37" customWidth="1"/>
    <col min="10208" max="10208" width="11.5703125" style="37" customWidth="1"/>
    <col min="10209" max="10209" width="12.140625" style="37" customWidth="1"/>
    <col min="10210" max="10211" width="9.140625" style="37" customWidth="1"/>
    <col min="10212" max="10212" width="7.7109375" style="37" customWidth="1"/>
    <col min="10213" max="10214" width="5.7109375" style="37" customWidth="1"/>
    <col min="10215" max="10215" width="8.7109375" style="37" customWidth="1"/>
    <col min="10216" max="10216" width="5.7109375" style="37" customWidth="1"/>
    <col min="10217" max="10217" width="6.7109375" style="37" customWidth="1"/>
    <col min="10218" max="10218" width="12.42578125" style="37" customWidth="1"/>
    <col min="10219" max="10220" width="9.140625" style="37" customWidth="1"/>
    <col min="10221" max="10221" width="14.7109375" style="37" customWidth="1"/>
    <col min="10222" max="10223" width="9.140625" style="37" customWidth="1"/>
    <col min="10224" max="10224" width="14.7109375" style="37" customWidth="1"/>
    <col min="10225" max="10226" width="9.140625" style="37" customWidth="1"/>
    <col min="10227" max="10229" width="9.7109375" style="37" customWidth="1"/>
    <col min="10230" max="10230" width="11.7109375" style="37" customWidth="1"/>
    <col min="10231" max="10232" width="5.7109375" style="37" customWidth="1"/>
    <col min="10233" max="10233" width="7" style="37" customWidth="1"/>
    <col min="10234" max="10238" width="6.7109375" style="37" customWidth="1"/>
    <col min="10239" max="10239" width="28.28515625" style="37" customWidth="1"/>
    <col min="10240" max="10240" width="16" style="37" customWidth="1"/>
    <col min="10241" max="10241" width="6.7109375" style="37" customWidth="1"/>
    <col min="10242" max="10242" width="7.85546875" style="37" customWidth="1"/>
    <col min="10243" max="10251" width="11.7109375" style="37" customWidth="1"/>
    <col min="10252" max="10252" width="17" style="37" customWidth="1"/>
    <col min="10253" max="10253" width="13.7109375" style="37" customWidth="1"/>
    <col min="10254" max="10456" width="11.7109375" style="37"/>
    <col min="10457" max="10457" width="9.7109375" style="37" customWidth="1"/>
    <col min="10458" max="10458" width="9.140625" style="37" customWidth="1"/>
    <col min="10459" max="10459" width="10" style="37" customWidth="1"/>
    <col min="10460" max="10463" width="9.140625" style="37" customWidth="1"/>
    <col min="10464" max="10464" width="11.5703125" style="37" customWidth="1"/>
    <col min="10465" max="10465" width="12.140625" style="37" customWidth="1"/>
    <col min="10466" max="10467" width="9.140625" style="37" customWidth="1"/>
    <col min="10468" max="10468" width="7.7109375" style="37" customWidth="1"/>
    <col min="10469" max="10470" width="5.7109375" style="37" customWidth="1"/>
    <col min="10471" max="10471" width="8.7109375" style="37" customWidth="1"/>
    <col min="10472" max="10472" width="5.7109375" style="37" customWidth="1"/>
    <col min="10473" max="10473" width="6.7109375" style="37" customWidth="1"/>
    <col min="10474" max="10474" width="12.42578125" style="37" customWidth="1"/>
    <col min="10475" max="10476" width="9.140625" style="37" customWidth="1"/>
    <col min="10477" max="10477" width="14.7109375" style="37" customWidth="1"/>
    <col min="10478" max="10479" width="9.140625" style="37" customWidth="1"/>
    <col min="10480" max="10480" width="14.7109375" style="37" customWidth="1"/>
    <col min="10481" max="10482" width="9.140625" style="37" customWidth="1"/>
    <col min="10483" max="10485" width="9.7109375" style="37" customWidth="1"/>
    <col min="10486" max="10486" width="11.7109375" style="37" customWidth="1"/>
    <col min="10487" max="10488" width="5.7109375" style="37" customWidth="1"/>
    <col min="10489" max="10489" width="7" style="37" customWidth="1"/>
    <col min="10490" max="10494" width="6.7109375" style="37" customWidth="1"/>
    <col min="10495" max="10495" width="28.28515625" style="37" customWidth="1"/>
    <col min="10496" max="10496" width="16" style="37" customWidth="1"/>
    <col min="10497" max="10497" width="6.7109375" style="37" customWidth="1"/>
    <col min="10498" max="10498" width="7.85546875" style="37" customWidth="1"/>
    <col min="10499" max="10507" width="11.7109375" style="37" customWidth="1"/>
    <col min="10508" max="10508" width="17" style="37" customWidth="1"/>
    <col min="10509" max="10509" width="13.7109375" style="37" customWidth="1"/>
    <col min="10510" max="10712" width="11.7109375" style="37"/>
    <col min="10713" max="10713" width="9.7109375" style="37" customWidth="1"/>
    <col min="10714" max="10714" width="9.140625" style="37" customWidth="1"/>
    <col min="10715" max="10715" width="10" style="37" customWidth="1"/>
    <col min="10716" max="10719" width="9.140625" style="37" customWidth="1"/>
    <col min="10720" max="10720" width="11.5703125" style="37" customWidth="1"/>
    <col min="10721" max="10721" width="12.140625" style="37" customWidth="1"/>
    <col min="10722" max="10723" width="9.140625" style="37" customWidth="1"/>
    <col min="10724" max="10724" width="7.7109375" style="37" customWidth="1"/>
    <col min="10725" max="10726" width="5.7109375" style="37" customWidth="1"/>
    <col min="10727" max="10727" width="8.7109375" style="37" customWidth="1"/>
    <col min="10728" max="10728" width="5.7109375" style="37" customWidth="1"/>
    <col min="10729" max="10729" width="6.7109375" style="37" customWidth="1"/>
    <col min="10730" max="10730" width="12.42578125" style="37" customWidth="1"/>
    <col min="10731" max="10732" width="9.140625" style="37" customWidth="1"/>
    <col min="10733" max="10733" width="14.7109375" style="37" customWidth="1"/>
    <col min="10734" max="10735" width="9.140625" style="37" customWidth="1"/>
    <col min="10736" max="10736" width="14.7109375" style="37" customWidth="1"/>
    <col min="10737" max="10738" width="9.140625" style="37" customWidth="1"/>
    <col min="10739" max="10741" width="9.7109375" style="37" customWidth="1"/>
    <col min="10742" max="10742" width="11.7109375" style="37" customWidth="1"/>
    <col min="10743" max="10744" width="5.7109375" style="37" customWidth="1"/>
    <col min="10745" max="10745" width="7" style="37" customWidth="1"/>
    <col min="10746" max="10750" width="6.7109375" style="37" customWidth="1"/>
    <col min="10751" max="10751" width="28.28515625" style="37" customWidth="1"/>
    <col min="10752" max="10752" width="16" style="37" customWidth="1"/>
    <col min="10753" max="10753" width="6.7109375" style="37" customWidth="1"/>
    <col min="10754" max="10754" width="7.85546875" style="37" customWidth="1"/>
    <col min="10755" max="10763" width="11.7109375" style="37" customWidth="1"/>
    <col min="10764" max="10764" width="17" style="37" customWidth="1"/>
    <col min="10765" max="10765" width="13.7109375" style="37" customWidth="1"/>
    <col min="10766" max="10968" width="11.7109375" style="37"/>
    <col min="10969" max="10969" width="9.7109375" style="37" customWidth="1"/>
    <col min="10970" max="10970" width="9.140625" style="37" customWidth="1"/>
    <col min="10971" max="10971" width="10" style="37" customWidth="1"/>
    <col min="10972" max="10975" width="9.140625" style="37" customWidth="1"/>
    <col min="10976" max="10976" width="11.5703125" style="37" customWidth="1"/>
    <col min="10977" max="10977" width="12.140625" style="37" customWidth="1"/>
    <col min="10978" max="10979" width="9.140625" style="37" customWidth="1"/>
    <col min="10980" max="10980" width="7.7109375" style="37" customWidth="1"/>
    <col min="10981" max="10982" width="5.7109375" style="37" customWidth="1"/>
    <col min="10983" max="10983" width="8.7109375" style="37" customWidth="1"/>
    <col min="10984" max="10984" width="5.7109375" style="37" customWidth="1"/>
    <col min="10985" max="10985" width="6.7109375" style="37" customWidth="1"/>
    <col min="10986" max="10986" width="12.42578125" style="37" customWidth="1"/>
    <col min="10987" max="10988" width="9.140625" style="37" customWidth="1"/>
    <col min="10989" max="10989" width="14.7109375" style="37" customWidth="1"/>
    <col min="10990" max="10991" width="9.140625" style="37" customWidth="1"/>
    <col min="10992" max="10992" width="14.7109375" style="37" customWidth="1"/>
    <col min="10993" max="10994" width="9.140625" style="37" customWidth="1"/>
    <col min="10995" max="10997" width="9.7109375" style="37" customWidth="1"/>
    <col min="10998" max="10998" width="11.7109375" style="37" customWidth="1"/>
    <col min="10999" max="11000" width="5.7109375" style="37" customWidth="1"/>
    <col min="11001" max="11001" width="7" style="37" customWidth="1"/>
    <col min="11002" max="11006" width="6.7109375" style="37" customWidth="1"/>
    <col min="11007" max="11007" width="28.28515625" style="37" customWidth="1"/>
    <col min="11008" max="11008" width="16" style="37" customWidth="1"/>
    <col min="11009" max="11009" width="6.7109375" style="37" customWidth="1"/>
    <col min="11010" max="11010" width="7.85546875" style="37" customWidth="1"/>
    <col min="11011" max="11019" width="11.7109375" style="37" customWidth="1"/>
    <col min="11020" max="11020" width="17" style="37" customWidth="1"/>
    <col min="11021" max="11021" width="13.7109375" style="37" customWidth="1"/>
    <col min="11022" max="11224" width="11.7109375" style="37"/>
    <col min="11225" max="11225" width="9.7109375" style="37" customWidth="1"/>
    <col min="11226" max="11226" width="9.140625" style="37" customWidth="1"/>
    <col min="11227" max="11227" width="10" style="37" customWidth="1"/>
    <col min="11228" max="11231" width="9.140625" style="37" customWidth="1"/>
    <col min="11232" max="11232" width="11.5703125" style="37" customWidth="1"/>
    <col min="11233" max="11233" width="12.140625" style="37" customWidth="1"/>
    <col min="11234" max="11235" width="9.140625" style="37" customWidth="1"/>
    <col min="11236" max="11236" width="7.7109375" style="37" customWidth="1"/>
    <col min="11237" max="11238" width="5.7109375" style="37" customWidth="1"/>
    <col min="11239" max="11239" width="8.7109375" style="37" customWidth="1"/>
    <col min="11240" max="11240" width="5.7109375" style="37" customWidth="1"/>
    <col min="11241" max="11241" width="6.7109375" style="37" customWidth="1"/>
    <col min="11242" max="11242" width="12.42578125" style="37" customWidth="1"/>
    <col min="11243" max="11244" width="9.140625" style="37" customWidth="1"/>
    <col min="11245" max="11245" width="14.7109375" style="37" customWidth="1"/>
    <col min="11246" max="11247" width="9.140625" style="37" customWidth="1"/>
    <col min="11248" max="11248" width="14.7109375" style="37" customWidth="1"/>
    <col min="11249" max="11250" width="9.140625" style="37" customWidth="1"/>
    <col min="11251" max="11253" width="9.7109375" style="37" customWidth="1"/>
    <col min="11254" max="11254" width="11.7109375" style="37" customWidth="1"/>
    <col min="11255" max="11256" width="5.7109375" style="37" customWidth="1"/>
    <col min="11257" max="11257" width="7" style="37" customWidth="1"/>
    <col min="11258" max="11262" width="6.7109375" style="37" customWidth="1"/>
    <col min="11263" max="11263" width="28.28515625" style="37" customWidth="1"/>
    <col min="11264" max="11264" width="16" style="37" customWidth="1"/>
    <col min="11265" max="11265" width="6.7109375" style="37" customWidth="1"/>
    <col min="11266" max="11266" width="7.85546875" style="37" customWidth="1"/>
    <col min="11267" max="11275" width="11.7109375" style="37" customWidth="1"/>
    <col min="11276" max="11276" width="17" style="37" customWidth="1"/>
    <col min="11277" max="11277" width="13.7109375" style="37" customWidth="1"/>
    <col min="11278" max="11480" width="11.7109375" style="37"/>
    <col min="11481" max="11481" width="9.7109375" style="37" customWidth="1"/>
    <col min="11482" max="11482" width="9.140625" style="37" customWidth="1"/>
    <col min="11483" max="11483" width="10" style="37" customWidth="1"/>
    <col min="11484" max="11487" width="9.140625" style="37" customWidth="1"/>
    <col min="11488" max="11488" width="11.5703125" style="37" customWidth="1"/>
    <col min="11489" max="11489" width="12.140625" style="37" customWidth="1"/>
    <col min="11490" max="11491" width="9.140625" style="37" customWidth="1"/>
    <col min="11492" max="11492" width="7.7109375" style="37" customWidth="1"/>
    <col min="11493" max="11494" width="5.7109375" style="37" customWidth="1"/>
    <col min="11495" max="11495" width="8.7109375" style="37" customWidth="1"/>
    <col min="11496" max="11496" width="5.7109375" style="37" customWidth="1"/>
    <col min="11497" max="11497" width="6.7109375" style="37" customWidth="1"/>
    <col min="11498" max="11498" width="12.42578125" style="37" customWidth="1"/>
    <col min="11499" max="11500" width="9.140625" style="37" customWidth="1"/>
    <col min="11501" max="11501" width="14.7109375" style="37" customWidth="1"/>
    <col min="11502" max="11503" width="9.140625" style="37" customWidth="1"/>
    <col min="11504" max="11504" width="14.7109375" style="37" customWidth="1"/>
    <col min="11505" max="11506" width="9.140625" style="37" customWidth="1"/>
    <col min="11507" max="11509" width="9.7109375" style="37" customWidth="1"/>
    <col min="11510" max="11510" width="11.7109375" style="37" customWidth="1"/>
    <col min="11511" max="11512" width="5.7109375" style="37" customWidth="1"/>
    <col min="11513" max="11513" width="7" style="37" customWidth="1"/>
    <col min="11514" max="11518" width="6.7109375" style="37" customWidth="1"/>
    <col min="11519" max="11519" width="28.28515625" style="37" customWidth="1"/>
    <col min="11520" max="11520" width="16" style="37" customWidth="1"/>
    <col min="11521" max="11521" width="6.7109375" style="37" customWidth="1"/>
    <col min="11522" max="11522" width="7.85546875" style="37" customWidth="1"/>
    <col min="11523" max="11531" width="11.7109375" style="37" customWidth="1"/>
    <col min="11532" max="11532" width="17" style="37" customWidth="1"/>
    <col min="11533" max="11533" width="13.7109375" style="37" customWidth="1"/>
    <col min="11534" max="11736" width="11.7109375" style="37"/>
    <col min="11737" max="11737" width="9.7109375" style="37" customWidth="1"/>
    <col min="11738" max="11738" width="9.140625" style="37" customWidth="1"/>
    <col min="11739" max="11739" width="10" style="37" customWidth="1"/>
    <col min="11740" max="11743" width="9.140625" style="37" customWidth="1"/>
    <col min="11744" max="11744" width="11.5703125" style="37" customWidth="1"/>
    <col min="11745" max="11745" width="12.140625" style="37" customWidth="1"/>
    <col min="11746" max="11747" width="9.140625" style="37" customWidth="1"/>
    <col min="11748" max="11748" width="7.7109375" style="37" customWidth="1"/>
    <col min="11749" max="11750" width="5.7109375" style="37" customWidth="1"/>
    <col min="11751" max="11751" width="8.7109375" style="37" customWidth="1"/>
    <col min="11752" max="11752" width="5.7109375" style="37" customWidth="1"/>
    <col min="11753" max="11753" width="6.7109375" style="37" customWidth="1"/>
    <col min="11754" max="11754" width="12.42578125" style="37" customWidth="1"/>
    <col min="11755" max="11756" width="9.140625" style="37" customWidth="1"/>
    <col min="11757" max="11757" width="14.7109375" style="37" customWidth="1"/>
    <col min="11758" max="11759" width="9.140625" style="37" customWidth="1"/>
    <col min="11760" max="11760" width="14.7109375" style="37" customWidth="1"/>
    <col min="11761" max="11762" width="9.140625" style="37" customWidth="1"/>
    <col min="11763" max="11765" width="9.7109375" style="37" customWidth="1"/>
    <col min="11766" max="11766" width="11.7109375" style="37" customWidth="1"/>
    <col min="11767" max="11768" width="5.7109375" style="37" customWidth="1"/>
    <col min="11769" max="11769" width="7" style="37" customWidth="1"/>
    <col min="11770" max="11774" width="6.7109375" style="37" customWidth="1"/>
    <col min="11775" max="11775" width="28.28515625" style="37" customWidth="1"/>
    <col min="11776" max="11776" width="16" style="37" customWidth="1"/>
    <col min="11777" max="11777" width="6.7109375" style="37" customWidth="1"/>
    <col min="11778" max="11778" width="7.85546875" style="37" customWidth="1"/>
    <col min="11779" max="11787" width="11.7109375" style="37" customWidth="1"/>
    <col min="11788" max="11788" width="17" style="37" customWidth="1"/>
    <col min="11789" max="11789" width="13.7109375" style="37" customWidth="1"/>
    <col min="11790" max="11992" width="11.7109375" style="37"/>
    <col min="11993" max="11993" width="9.7109375" style="37" customWidth="1"/>
    <col min="11994" max="11994" width="9.140625" style="37" customWidth="1"/>
    <col min="11995" max="11995" width="10" style="37" customWidth="1"/>
    <col min="11996" max="11999" width="9.140625" style="37" customWidth="1"/>
    <col min="12000" max="12000" width="11.5703125" style="37" customWidth="1"/>
    <col min="12001" max="12001" width="12.140625" style="37" customWidth="1"/>
    <col min="12002" max="12003" width="9.140625" style="37" customWidth="1"/>
    <col min="12004" max="12004" width="7.7109375" style="37" customWidth="1"/>
    <col min="12005" max="12006" width="5.7109375" style="37" customWidth="1"/>
    <col min="12007" max="12007" width="8.7109375" style="37" customWidth="1"/>
    <col min="12008" max="12008" width="5.7109375" style="37" customWidth="1"/>
    <col min="12009" max="12009" width="6.7109375" style="37" customWidth="1"/>
    <col min="12010" max="12010" width="12.42578125" style="37" customWidth="1"/>
    <col min="12011" max="12012" width="9.140625" style="37" customWidth="1"/>
    <col min="12013" max="12013" width="14.7109375" style="37" customWidth="1"/>
    <col min="12014" max="12015" width="9.140625" style="37" customWidth="1"/>
    <col min="12016" max="12016" width="14.7109375" style="37" customWidth="1"/>
    <col min="12017" max="12018" width="9.140625" style="37" customWidth="1"/>
    <col min="12019" max="12021" width="9.7109375" style="37" customWidth="1"/>
    <col min="12022" max="12022" width="11.7109375" style="37" customWidth="1"/>
    <col min="12023" max="12024" width="5.7109375" style="37" customWidth="1"/>
    <col min="12025" max="12025" width="7" style="37" customWidth="1"/>
    <col min="12026" max="12030" width="6.7109375" style="37" customWidth="1"/>
    <col min="12031" max="12031" width="28.28515625" style="37" customWidth="1"/>
    <col min="12032" max="12032" width="16" style="37" customWidth="1"/>
    <col min="12033" max="12033" width="6.7109375" style="37" customWidth="1"/>
    <col min="12034" max="12034" width="7.85546875" style="37" customWidth="1"/>
    <col min="12035" max="12043" width="11.7109375" style="37" customWidth="1"/>
    <col min="12044" max="12044" width="17" style="37" customWidth="1"/>
    <col min="12045" max="12045" width="13.7109375" style="37" customWidth="1"/>
    <col min="12046" max="12248" width="11.7109375" style="37"/>
    <col min="12249" max="12249" width="9.7109375" style="37" customWidth="1"/>
    <col min="12250" max="12250" width="9.140625" style="37" customWidth="1"/>
    <col min="12251" max="12251" width="10" style="37" customWidth="1"/>
    <col min="12252" max="12255" width="9.140625" style="37" customWidth="1"/>
    <col min="12256" max="12256" width="11.5703125" style="37" customWidth="1"/>
    <col min="12257" max="12257" width="12.140625" style="37" customWidth="1"/>
    <col min="12258" max="12259" width="9.140625" style="37" customWidth="1"/>
    <col min="12260" max="12260" width="7.7109375" style="37" customWidth="1"/>
    <col min="12261" max="12262" width="5.7109375" style="37" customWidth="1"/>
    <col min="12263" max="12263" width="8.7109375" style="37" customWidth="1"/>
    <col min="12264" max="12264" width="5.7109375" style="37" customWidth="1"/>
    <col min="12265" max="12265" width="6.7109375" style="37" customWidth="1"/>
    <col min="12266" max="12266" width="12.42578125" style="37" customWidth="1"/>
    <col min="12267" max="12268" width="9.140625" style="37" customWidth="1"/>
    <col min="12269" max="12269" width="14.7109375" style="37" customWidth="1"/>
    <col min="12270" max="12271" width="9.140625" style="37" customWidth="1"/>
    <col min="12272" max="12272" width="14.7109375" style="37" customWidth="1"/>
    <col min="12273" max="12274" width="9.140625" style="37" customWidth="1"/>
    <col min="12275" max="12277" width="9.7109375" style="37" customWidth="1"/>
    <col min="12278" max="12278" width="11.7109375" style="37" customWidth="1"/>
    <col min="12279" max="12280" width="5.7109375" style="37" customWidth="1"/>
    <col min="12281" max="12281" width="7" style="37" customWidth="1"/>
    <col min="12282" max="12286" width="6.7109375" style="37" customWidth="1"/>
    <col min="12287" max="12287" width="28.28515625" style="37" customWidth="1"/>
    <col min="12288" max="12288" width="16" style="37" customWidth="1"/>
    <col min="12289" max="12289" width="6.7109375" style="37" customWidth="1"/>
    <col min="12290" max="12290" width="7.85546875" style="37" customWidth="1"/>
    <col min="12291" max="12299" width="11.7109375" style="37" customWidth="1"/>
    <col min="12300" max="12300" width="17" style="37" customWidth="1"/>
    <col min="12301" max="12301" width="13.7109375" style="37" customWidth="1"/>
    <col min="12302" max="12504" width="11.7109375" style="37"/>
    <col min="12505" max="12505" width="9.7109375" style="37" customWidth="1"/>
    <col min="12506" max="12506" width="9.140625" style="37" customWidth="1"/>
    <col min="12507" max="12507" width="10" style="37" customWidth="1"/>
    <col min="12508" max="12511" width="9.140625" style="37" customWidth="1"/>
    <col min="12512" max="12512" width="11.5703125" style="37" customWidth="1"/>
    <col min="12513" max="12513" width="12.140625" style="37" customWidth="1"/>
    <col min="12514" max="12515" width="9.140625" style="37" customWidth="1"/>
    <col min="12516" max="12516" width="7.7109375" style="37" customWidth="1"/>
    <col min="12517" max="12518" width="5.7109375" style="37" customWidth="1"/>
    <col min="12519" max="12519" width="8.7109375" style="37" customWidth="1"/>
    <col min="12520" max="12520" width="5.7109375" style="37" customWidth="1"/>
    <col min="12521" max="12521" width="6.7109375" style="37" customWidth="1"/>
    <col min="12522" max="12522" width="12.42578125" style="37" customWidth="1"/>
    <col min="12523" max="12524" width="9.140625" style="37" customWidth="1"/>
    <col min="12525" max="12525" width="14.7109375" style="37" customWidth="1"/>
    <col min="12526" max="12527" width="9.140625" style="37" customWidth="1"/>
    <col min="12528" max="12528" width="14.7109375" style="37" customWidth="1"/>
    <col min="12529" max="12530" width="9.140625" style="37" customWidth="1"/>
    <col min="12531" max="12533" width="9.7109375" style="37" customWidth="1"/>
    <col min="12534" max="12534" width="11.7109375" style="37" customWidth="1"/>
    <col min="12535" max="12536" width="5.7109375" style="37" customWidth="1"/>
    <col min="12537" max="12537" width="7" style="37" customWidth="1"/>
    <col min="12538" max="12542" width="6.7109375" style="37" customWidth="1"/>
    <col min="12543" max="12543" width="28.28515625" style="37" customWidth="1"/>
    <col min="12544" max="12544" width="16" style="37" customWidth="1"/>
    <col min="12545" max="12545" width="6.7109375" style="37" customWidth="1"/>
    <col min="12546" max="12546" width="7.85546875" style="37" customWidth="1"/>
    <col min="12547" max="12555" width="11.7109375" style="37" customWidth="1"/>
    <col min="12556" max="12556" width="17" style="37" customWidth="1"/>
    <col min="12557" max="12557" width="13.7109375" style="37" customWidth="1"/>
    <col min="12558" max="12760" width="11.7109375" style="37"/>
    <col min="12761" max="12761" width="9.7109375" style="37" customWidth="1"/>
    <col min="12762" max="12762" width="9.140625" style="37" customWidth="1"/>
    <col min="12763" max="12763" width="10" style="37" customWidth="1"/>
    <col min="12764" max="12767" width="9.140625" style="37" customWidth="1"/>
    <col min="12768" max="12768" width="11.5703125" style="37" customWidth="1"/>
    <col min="12769" max="12769" width="12.140625" style="37" customWidth="1"/>
    <col min="12770" max="12771" width="9.140625" style="37" customWidth="1"/>
    <col min="12772" max="12772" width="7.7109375" style="37" customWidth="1"/>
    <col min="12773" max="12774" width="5.7109375" style="37" customWidth="1"/>
    <col min="12775" max="12775" width="8.7109375" style="37" customWidth="1"/>
    <col min="12776" max="12776" width="5.7109375" style="37" customWidth="1"/>
    <col min="12777" max="12777" width="6.7109375" style="37" customWidth="1"/>
    <col min="12778" max="12778" width="12.42578125" style="37" customWidth="1"/>
    <col min="12779" max="12780" width="9.140625" style="37" customWidth="1"/>
    <col min="12781" max="12781" width="14.7109375" style="37" customWidth="1"/>
    <col min="12782" max="12783" width="9.140625" style="37" customWidth="1"/>
    <col min="12784" max="12784" width="14.7109375" style="37" customWidth="1"/>
    <col min="12785" max="12786" width="9.140625" style="37" customWidth="1"/>
    <col min="12787" max="12789" width="9.7109375" style="37" customWidth="1"/>
    <col min="12790" max="12790" width="11.7109375" style="37" customWidth="1"/>
    <col min="12791" max="12792" width="5.7109375" style="37" customWidth="1"/>
    <col min="12793" max="12793" width="7" style="37" customWidth="1"/>
    <col min="12794" max="12798" width="6.7109375" style="37" customWidth="1"/>
    <col min="12799" max="12799" width="28.28515625" style="37" customWidth="1"/>
    <col min="12800" max="12800" width="16" style="37" customWidth="1"/>
    <col min="12801" max="12801" width="6.7109375" style="37" customWidth="1"/>
    <col min="12802" max="12802" width="7.85546875" style="37" customWidth="1"/>
    <col min="12803" max="12811" width="11.7109375" style="37" customWidth="1"/>
    <col min="12812" max="12812" width="17" style="37" customWidth="1"/>
    <col min="12813" max="12813" width="13.7109375" style="37" customWidth="1"/>
    <col min="12814" max="13016" width="11.7109375" style="37"/>
    <col min="13017" max="13017" width="9.7109375" style="37" customWidth="1"/>
    <col min="13018" max="13018" width="9.140625" style="37" customWidth="1"/>
    <col min="13019" max="13019" width="10" style="37" customWidth="1"/>
    <col min="13020" max="13023" width="9.140625" style="37" customWidth="1"/>
    <col min="13024" max="13024" width="11.5703125" style="37" customWidth="1"/>
    <col min="13025" max="13025" width="12.140625" style="37" customWidth="1"/>
    <col min="13026" max="13027" width="9.140625" style="37" customWidth="1"/>
    <col min="13028" max="13028" width="7.7109375" style="37" customWidth="1"/>
    <col min="13029" max="13030" width="5.7109375" style="37" customWidth="1"/>
    <col min="13031" max="13031" width="8.7109375" style="37" customWidth="1"/>
    <col min="13032" max="13032" width="5.7109375" style="37" customWidth="1"/>
    <col min="13033" max="13033" width="6.7109375" style="37" customWidth="1"/>
    <col min="13034" max="13034" width="12.42578125" style="37" customWidth="1"/>
    <col min="13035" max="13036" width="9.140625" style="37" customWidth="1"/>
    <col min="13037" max="13037" width="14.7109375" style="37" customWidth="1"/>
    <col min="13038" max="13039" width="9.140625" style="37" customWidth="1"/>
    <col min="13040" max="13040" width="14.7109375" style="37" customWidth="1"/>
    <col min="13041" max="13042" width="9.140625" style="37" customWidth="1"/>
    <col min="13043" max="13045" width="9.7109375" style="37" customWidth="1"/>
    <col min="13046" max="13046" width="11.7109375" style="37" customWidth="1"/>
    <col min="13047" max="13048" width="5.7109375" style="37" customWidth="1"/>
    <col min="13049" max="13049" width="7" style="37" customWidth="1"/>
    <col min="13050" max="13054" width="6.7109375" style="37" customWidth="1"/>
    <col min="13055" max="13055" width="28.28515625" style="37" customWidth="1"/>
    <col min="13056" max="13056" width="16" style="37" customWidth="1"/>
    <col min="13057" max="13057" width="6.7109375" style="37" customWidth="1"/>
    <col min="13058" max="13058" width="7.85546875" style="37" customWidth="1"/>
    <col min="13059" max="13067" width="11.7109375" style="37" customWidth="1"/>
    <col min="13068" max="13068" width="17" style="37" customWidth="1"/>
    <col min="13069" max="13069" width="13.7109375" style="37" customWidth="1"/>
    <col min="13070" max="13272" width="11.7109375" style="37"/>
    <col min="13273" max="13273" width="9.7109375" style="37" customWidth="1"/>
    <col min="13274" max="13274" width="9.140625" style="37" customWidth="1"/>
    <col min="13275" max="13275" width="10" style="37" customWidth="1"/>
    <col min="13276" max="13279" width="9.140625" style="37" customWidth="1"/>
    <col min="13280" max="13280" width="11.5703125" style="37" customWidth="1"/>
    <col min="13281" max="13281" width="12.140625" style="37" customWidth="1"/>
    <col min="13282" max="13283" width="9.140625" style="37" customWidth="1"/>
    <col min="13284" max="13284" width="7.7109375" style="37" customWidth="1"/>
    <col min="13285" max="13286" width="5.7109375" style="37" customWidth="1"/>
    <col min="13287" max="13287" width="8.7109375" style="37" customWidth="1"/>
    <col min="13288" max="13288" width="5.7109375" style="37" customWidth="1"/>
    <col min="13289" max="13289" width="6.7109375" style="37" customWidth="1"/>
    <col min="13290" max="13290" width="12.42578125" style="37" customWidth="1"/>
    <col min="13291" max="13292" width="9.140625" style="37" customWidth="1"/>
    <col min="13293" max="13293" width="14.7109375" style="37" customWidth="1"/>
    <col min="13294" max="13295" width="9.140625" style="37" customWidth="1"/>
    <col min="13296" max="13296" width="14.7109375" style="37" customWidth="1"/>
    <col min="13297" max="13298" width="9.140625" style="37" customWidth="1"/>
    <col min="13299" max="13301" width="9.7109375" style="37" customWidth="1"/>
    <col min="13302" max="13302" width="11.7109375" style="37" customWidth="1"/>
    <col min="13303" max="13304" width="5.7109375" style="37" customWidth="1"/>
    <col min="13305" max="13305" width="7" style="37" customWidth="1"/>
    <col min="13306" max="13310" width="6.7109375" style="37" customWidth="1"/>
    <col min="13311" max="13311" width="28.28515625" style="37" customWidth="1"/>
    <col min="13312" max="13312" width="16" style="37" customWidth="1"/>
    <col min="13313" max="13313" width="6.7109375" style="37" customWidth="1"/>
    <col min="13314" max="13314" width="7.85546875" style="37" customWidth="1"/>
    <col min="13315" max="13323" width="11.7109375" style="37" customWidth="1"/>
    <col min="13324" max="13324" width="17" style="37" customWidth="1"/>
    <col min="13325" max="13325" width="13.7109375" style="37" customWidth="1"/>
    <col min="13326" max="13528" width="11.7109375" style="37"/>
    <col min="13529" max="13529" width="9.7109375" style="37" customWidth="1"/>
    <col min="13530" max="13530" width="9.140625" style="37" customWidth="1"/>
    <col min="13531" max="13531" width="10" style="37" customWidth="1"/>
    <col min="13532" max="13535" width="9.140625" style="37" customWidth="1"/>
    <col min="13536" max="13536" width="11.5703125" style="37" customWidth="1"/>
    <col min="13537" max="13537" width="12.140625" style="37" customWidth="1"/>
    <col min="13538" max="13539" width="9.140625" style="37" customWidth="1"/>
    <col min="13540" max="13540" width="7.7109375" style="37" customWidth="1"/>
    <col min="13541" max="13542" width="5.7109375" style="37" customWidth="1"/>
    <col min="13543" max="13543" width="8.7109375" style="37" customWidth="1"/>
    <col min="13544" max="13544" width="5.7109375" style="37" customWidth="1"/>
    <col min="13545" max="13545" width="6.7109375" style="37" customWidth="1"/>
    <col min="13546" max="13546" width="12.42578125" style="37" customWidth="1"/>
    <col min="13547" max="13548" width="9.140625" style="37" customWidth="1"/>
    <col min="13549" max="13549" width="14.7109375" style="37" customWidth="1"/>
    <col min="13550" max="13551" width="9.140625" style="37" customWidth="1"/>
    <col min="13552" max="13552" width="14.7109375" style="37" customWidth="1"/>
    <col min="13553" max="13554" width="9.140625" style="37" customWidth="1"/>
    <col min="13555" max="13557" width="9.7109375" style="37" customWidth="1"/>
    <col min="13558" max="13558" width="11.7109375" style="37" customWidth="1"/>
    <col min="13559" max="13560" width="5.7109375" style="37" customWidth="1"/>
    <col min="13561" max="13561" width="7" style="37" customWidth="1"/>
    <col min="13562" max="13566" width="6.7109375" style="37" customWidth="1"/>
    <col min="13567" max="13567" width="28.28515625" style="37" customWidth="1"/>
    <col min="13568" max="13568" width="16" style="37" customWidth="1"/>
    <col min="13569" max="13569" width="6.7109375" style="37" customWidth="1"/>
    <col min="13570" max="13570" width="7.85546875" style="37" customWidth="1"/>
    <col min="13571" max="13579" width="11.7109375" style="37" customWidth="1"/>
    <col min="13580" max="13580" width="17" style="37" customWidth="1"/>
    <col min="13581" max="13581" width="13.7109375" style="37" customWidth="1"/>
    <col min="13582" max="13784" width="11.7109375" style="37"/>
    <col min="13785" max="13785" width="9.7109375" style="37" customWidth="1"/>
    <col min="13786" max="13786" width="9.140625" style="37" customWidth="1"/>
    <col min="13787" max="13787" width="10" style="37" customWidth="1"/>
    <col min="13788" max="13791" width="9.140625" style="37" customWidth="1"/>
    <col min="13792" max="13792" width="11.5703125" style="37" customWidth="1"/>
    <col min="13793" max="13793" width="12.140625" style="37" customWidth="1"/>
    <col min="13794" max="13795" width="9.140625" style="37" customWidth="1"/>
    <col min="13796" max="13796" width="7.7109375" style="37" customWidth="1"/>
    <col min="13797" max="13798" width="5.7109375" style="37" customWidth="1"/>
    <col min="13799" max="13799" width="8.7109375" style="37" customWidth="1"/>
    <col min="13800" max="13800" width="5.7109375" style="37" customWidth="1"/>
    <col min="13801" max="13801" width="6.7109375" style="37" customWidth="1"/>
    <col min="13802" max="13802" width="12.42578125" style="37" customWidth="1"/>
    <col min="13803" max="13804" width="9.140625" style="37" customWidth="1"/>
    <col min="13805" max="13805" width="14.7109375" style="37" customWidth="1"/>
    <col min="13806" max="13807" width="9.140625" style="37" customWidth="1"/>
    <col min="13808" max="13808" width="14.7109375" style="37" customWidth="1"/>
    <col min="13809" max="13810" width="9.140625" style="37" customWidth="1"/>
    <col min="13811" max="13813" width="9.7109375" style="37" customWidth="1"/>
    <col min="13814" max="13814" width="11.7109375" style="37" customWidth="1"/>
    <col min="13815" max="13816" width="5.7109375" style="37" customWidth="1"/>
    <col min="13817" max="13817" width="7" style="37" customWidth="1"/>
    <col min="13818" max="13822" width="6.7109375" style="37" customWidth="1"/>
    <col min="13823" max="13823" width="28.28515625" style="37" customWidth="1"/>
    <col min="13824" max="13824" width="16" style="37" customWidth="1"/>
    <col min="13825" max="13825" width="6.7109375" style="37" customWidth="1"/>
    <col min="13826" max="13826" width="7.85546875" style="37" customWidth="1"/>
    <col min="13827" max="13835" width="11.7109375" style="37" customWidth="1"/>
    <col min="13836" max="13836" width="17" style="37" customWidth="1"/>
    <col min="13837" max="13837" width="13.7109375" style="37" customWidth="1"/>
    <col min="13838" max="14040" width="11.7109375" style="37"/>
    <col min="14041" max="14041" width="9.7109375" style="37" customWidth="1"/>
    <col min="14042" max="14042" width="9.140625" style="37" customWidth="1"/>
    <col min="14043" max="14043" width="10" style="37" customWidth="1"/>
    <col min="14044" max="14047" width="9.140625" style="37" customWidth="1"/>
    <col min="14048" max="14048" width="11.5703125" style="37" customWidth="1"/>
    <col min="14049" max="14049" width="12.140625" style="37" customWidth="1"/>
    <col min="14050" max="14051" width="9.140625" style="37" customWidth="1"/>
    <col min="14052" max="14052" width="7.7109375" style="37" customWidth="1"/>
    <col min="14053" max="14054" width="5.7109375" style="37" customWidth="1"/>
    <col min="14055" max="14055" width="8.7109375" style="37" customWidth="1"/>
    <col min="14056" max="14056" width="5.7109375" style="37" customWidth="1"/>
    <col min="14057" max="14057" width="6.7109375" style="37" customWidth="1"/>
    <col min="14058" max="14058" width="12.42578125" style="37" customWidth="1"/>
    <col min="14059" max="14060" width="9.140625" style="37" customWidth="1"/>
    <col min="14061" max="14061" width="14.7109375" style="37" customWidth="1"/>
    <col min="14062" max="14063" width="9.140625" style="37" customWidth="1"/>
    <col min="14064" max="14064" width="14.7109375" style="37" customWidth="1"/>
    <col min="14065" max="14066" width="9.140625" style="37" customWidth="1"/>
    <col min="14067" max="14069" width="9.7109375" style="37" customWidth="1"/>
    <col min="14070" max="14070" width="11.7109375" style="37" customWidth="1"/>
    <col min="14071" max="14072" width="5.7109375" style="37" customWidth="1"/>
    <col min="14073" max="14073" width="7" style="37" customWidth="1"/>
    <col min="14074" max="14078" width="6.7109375" style="37" customWidth="1"/>
    <col min="14079" max="14079" width="28.28515625" style="37" customWidth="1"/>
    <col min="14080" max="14080" width="16" style="37" customWidth="1"/>
    <col min="14081" max="14081" width="6.7109375" style="37" customWidth="1"/>
    <col min="14082" max="14082" width="7.85546875" style="37" customWidth="1"/>
    <col min="14083" max="14091" width="11.7109375" style="37" customWidth="1"/>
    <col min="14092" max="14092" width="17" style="37" customWidth="1"/>
    <col min="14093" max="14093" width="13.7109375" style="37" customWidth="1"/>
    <col min="14094" max="14296" width="11.7109375" style="37"/>
    <col min="14297" max="14297" width="9.7109375" style="37" customWidth="1"/>
    <col min="14298" max="14298" width="9.140625" style="37" customWidth="1"/>
    <col min="14299" max="14299" width="10" style="37" customWidth="1"/>
    <col min="14300" max="14303" width="9.140625" style="37" customWidth="1"/>
    <col min="14304" max="14304" width="11.5703125" style="37" customWidth="1"/>
    <col min="14305" max="14305" width="12.140625" style="37" customWidth="1"/>
    <col min="14306" max="14307" width="9.140625" style="37" customWidth="1"/>
    <col min="14308" max="14308" width="7.7109375" style="37" customWidth="1"/>
    <col min="14309" max="14310" width="5.7109375" style="37" customWidth="1"/>
    <col min="14311" max="14311" width="8.7109375" style="37" customWidth="1"/>
    <col min="14312" max="14312" width="5.7109375" style="37" customWidth="1"/>
    <col min="14313" max="14313" width="6.7109375" style="37" customWidth="1"/>
    <col min="14314" max="14314" width="12.42578125" style="37" customWidth="1"/>
    <col min="14315" max="14316" width="9.140625" style="37" customWidth="1"/>
    <col min="14317" max="14317" width="14.7109375" style="37" customWidth="1"/>
    <col min="14318" max="14319" width="9.140625" style="37" customWidth="1"/>
    <col min="14320" max="14320" width="14.7109375" style="37" customWidth="1"/>
    <col min="14321" max="14322" width="9.140625" style="37" customWidth="1"/>
    <col min="14323" max="14325" width="9.7109375" style="37" customWidth="1"/>
    <col min="14326" max="14326" width="11.7109375" style="37" customWidth="1"/>
    <col min="14327" max="14328" width="5.7109375" style="37" customWidth="1"/>
    <col min="14329" max="14329" width="7" style="37" customWidth="1"/>
    <col min="14330" max="14334" width="6.7109375" style="37" customWidth="1"/>
    <col min="14335" max="14335" width="28.28515625" style="37" customWidth="1"/>
    <col min="14336" max="14336" width="16" style="37" customWidth="1"/>
    <col min="14337" max="14337" width="6.7109375" style="37" customWidth="1"/>
    <col min="14338" max="14338" width="7.85546875" style="37" customWidth="1"/>
    <col min="14339" max="14347" width="11.7109375" style="37" customWidth="1"/>
    <col min="14348" max="14348" width="17" style="37" customWidth="1"/>
    <col min="14349" max="14349" width="13.7109375" style="37" customWidth="1"/>
    <col min="14350" max="14552" width="11.7109375" style="37"/>
    <col min="14553" max="14553" width="9.7109375" style="37" customWidth="1"/>
    <col min="14554" max="14554" width="9.140625" style="37" customWidth="1"/>
    <col min="14555" max="14555" width="10" style="37" customWidth="1"/>
    <col min="14556" max="14559" width="9.140625" style="37" customWidth="1"/>
    <col min="14560" max="14560" width="11.5703125" style="37" customWidth="1"/>
    <col min="14561" max="14561" width="12.140625" style="37" customWidth="1"/>
    <col min="14562" max="14563" width="9.140625" style="37" customWidth="1"/>
    <col min="14564" max="14564" width="7.7109375" style="37" customWidth="1"/>
    <col min="14565" max="14566" width="5.7109375" style="37" customWidth="1"/>
    <col min="14567" max="14567" width="8.7109375" style="37" customWidth="1"/>
    <col min="14568" max="14568" width="5.7109375" style="37" customWidth="1"/>
    <col min="14569" max="14569" width="6.7109375" style="37" customWidth="1"/>
    <col min="14570" max="14570" width="12.42578125" style="37" customWidth="1"/>
    <col min="14571" max="14572" width="9.140625" style="37" customWidth="1"/>
    <col min="14573" max="14573" width="14.7109375" style="37" customWidth="1"/>
    <col min="14574" max="14575" width="9.140625" style="37" customWidth="1"/>
    <col min="14576" max="14576" width="14.7109375" style="37" customWidth="1"/>
    <col min="14577" max="14578" width="9.140625" style="37" customWidth="1"/>
    <col min="14579" max="14581" width="9.7109375" style="37" customWidth="1"/>
    <col min="14582" max="14582" width="11.7109375" style="37" customWidth="1"/>
    <col min="14583" max="14584" width="5.7109375" style="37" customWidth="1"/>
    <col min="14585" max="14585" width="7" style="37" customWidth="1"/>
    <col min="14586" max="14590" width="6.7109375" style="37" customWidth="1"/>
    <col min="14591" max="14591" width="28.28515625" style="37" customWidth="1"/>
    <col min="14592" max="14592" width="16" style="37" customWidth="1"/>
    <col min="14593" max="14593" width="6.7109375" style="37" customWidth="1"/>
    <col min="14594" max="14594" width="7.85546875" style="37" customWidth="1"/>
    <col min="14595" max="14603" width="11.7109375" style="37" customWidth="1"/>
    <col min="14604" max="14604" width="17" style="37" customWidth="1"/>
    <col min="14605" max="14605" width="13.7109375" style="37" customWidth="1"/>
    <col min="14606" max="14808" width="11.7109375" style="37"/>
    <col min="14809" max="14809" width="9.7109375" style="37" customWidth="1"/>
    <col min="14810" max="14810" width="9.140625" style="37" customWidth="1"/>
    <col min="14811" max="14811" width="10" style="37" customWidth="1"/>
    <col min="14812" max="14815" width="9.140625" style="37" customWidth="1"/>
    <col min="14816" max="14816" width="11.5703125" style="37" customWidth="1"/>
    <col min="14817" max="14817" width="12.140625" style="37" customWidth="1"/>
    <col min="14818" max="14819" width="9.140625" style="37" customWidth="1"/>
    <col min="14820" max="14820" width="7.7109375" style="37" customWidth="1"/>
    <col min="14821" max="14822" width="5.7109375" style="37" customWidth="1"/>
    <col min="14823" max="14823" width="8.7109375" style="37" customWidth="1"/>
    <col min="14824" max="14824" width="5.7109375" style="37" customWidth="1"/>
    <col min="14825" max="14825" width="6.7109375" style="37" customWidth="1"/>
    <col min="14826" max="14826" width="12.42578125" style="37" customWidth="1"/>
    <col min="14827" max="14828" width="9.140625" style="37" customWidth="1"/>
    <col min="14829" max="14829" width="14.7109375" style="37" customWidth="1"/>
    <col min="14830" max="14831" width="9.140625" style="37" customWidth="1"/>
    <col min="14832" max="14832" width="14.7109375" style="37" customWidth="1"/>
    <col min="14833" max="14834" width="9.140625" style="37" customWidth="1"/>
    <col min="14835" max="14837" width="9.7109375" style="37" customWidth="1"/>
    <col min="14838" max="14838" width="11.7109375" style="37" customWidth="1"/>
    <col min="14839" max="14840" width="5.7109375" style="37" customWidth="1"/>
    <col min="14841" max="14841" width="7" style="37" customWidth="1"/>
    <col min="14842" max="14846" width="6.7109375" style="37" customWidth="1"/>
    <col min="14847" max="14847" width="28.28515625" style="37" customWidth="1"/>
    <col min="14848" max="14848" width="16" style="37" customWidth="1"/>
    <col min="14849" max="14849" width="6.7109375" style="37" customWidth="1"/>
    <col min="14850" max="14850" width="7.85546875" style="37" customWidth="1"/>
    <col min="14851" max="14859" width="11.7109375" style="37" customWidth="1"/>
    <col min="14860" max="14860" width="17" style="37" customWidth="1"/>
    <col min="14861" max="14861" width="13.7109375" style="37" customWidth="1"/>
    <col min="14862" max="15064" width="11.7109375" style="37"/>
    <col min="15065" max="15065" width="9.7109375" style="37" customWidth="1"/>
    <col min="15066" max="15066" width="9.140625" style="37" customWidth="1"/>
    <col min="15067" max="15067" width="10" style="37" customWidth="1"/>
    <col min="15068" max="15071" width="9.140625" style="37" customWidth="1"/>
    <col min="15072" max="15072" width="11.5703125" style="37" customWidth="1"/>
    <col min="15073" max="15073" width="12.140625" style="37" customWidth="1"/>
    <col min="15074" max="15075" width="9.140625" style="37" customWidth="1"/>
    <col min="15076" max="15076" width="7.7109375" style="37" customWidth="1"/>
    <col min="15077" max="15078" width="5.7109375" style="37" customWidth="1"/>
    <col min="15079" max="15079" width="8.7109375" style="37" customWidth="1"/>
    <col min="15080" max="15080" width="5.7109375" style="37" customWidth="1"/>
    <col min="15081" max="15081" width="6.7109375" style="37" customWidth="1"/>
    <col min="15082" max="15082" width="12.42578125" style="37" customWidth="1"/>
    <col min="15083" max="15084" width="9.140625" style="37" customWidth="1"/>
    <col min="15085" max="15085" width="14.7109375" style="37" customWidth="1"/>
    <col min="15086" max="15087" width="9.140625" style="37" customWidth="1"/>
    <col min="15088" max="15088" width="14.7109375" style="37" customWidth="1"/>
    <col min="15089" max="15090" width="9.140625" style="37" customWidth="1"/>
    <col min="15091" max="15093" width="9.7109375" style="37" customWidth="1"/>
    <col min="15094" max="15094" width="11.7109375" style="37" customWidth="1"/>
    <col min="15095" max="15096" width="5.7109375" style="37" customWidth="1"/>
    <col min="15097" max="15097" width="7" style="37" customWidth="1"/>
    <col min="15098" max="15102" width="6.7109375" style="37" customWidth="1"/>
    <col min="15103" max="15103" width="28.28515625" style="37" customWidth="1"/>
    <col min="15104" max="15104" width="16" style="37" customWidth="1"/>
    <col min="15105" max="15105" width="6.7109375" style="37" customWidth="1"/>
    <col min="15106" max="15106" width="7.85546875" style="37" customWidth="1"/>
    <col min="15107" max="15115" width="11.7109375" style="37" customWidth="1"/>
    <col min="15116" max="15116" width="17" style="37" customWidth="1"/>
    <col min="15117" max="15117" width="13.7109375" style="37" customWidth="1"/>
    <col min="15118" max="15320" width="11.7109375" style="37"/>
    <col min="15321" max="15321" width="9.7109375" style="37" customWidth="1"/>
    <col min="15322" max="15322" width="9.140625" style="37" customWidth="1"/>
    <col min="15323" max="15323" width="10" style="37" customWidth="1"/>
    <col min="15324" max="15327" width="9.140625" style="37" customWidth="1"/>
    <col min="15328" max="15328" width="11.5703125" style="37" customWidth="1"/>
    <col min="15329" max="15329" width="12.140625" style="37" customWidth="1"/>
    <col min="15330" max="15331" width="9.140625" style="37" customWidth="1"/>
    <col min="15332" max="15332" width="7.7109375" style="37" customWidth="1"/>
    <col min="15333" max="15334" width="5.7109375" style="37" customWidth="1"/>
    <col min="15335" max="15335" width="8.7109375" style="37" customWidth="1"/>
    <col min="15336" max="15336" width="5.7109375" style="37" customWidth="1"/>
    <col min="15337" max="15337" width="6.7109375" style="37" customWidth="1"/>
    <col min="15338" max="15338" width="12.42578125" style="37" customWidth="1"/>
    <col min="15339" max="15340" width="9.140625" style="37" customWidth="1"/>
    <col min="15341" max="15341" width="14.7109375" style="37" customWidth="1"/>
    <col min="15342" max="15343" width="9.140625" style="37" customWidth="1"/>
    <col min="15344" max="15344" width="14.7109375" style="37" customWidth="1"/>
    <col min="15345" max="15346" width="9.140625" style="37" customWidth="1"/>
    <col min="15347" max="15349" width="9.7109375" style="37" customWidth="1"/>
    <col min="15350" max="15350" width="11.7109375" style="37" customWidth="1"/>
    <col min="15351" max="15352" width="5.7109375" style="37" customWidth="1"/>
    <col min="15353" max="15353" width="7" style="37" customWidth="1"/>
    <col min="15354" max="15358" width="6.7109375" style="37" customWidth="1"/>
    <col min="15359" max="15359" width="28.28515625" style="37" customWidth="1"/>
    <col min="15360" max="15360" width="16" style="37" customWidth="1"/>
    <col min="15361" max="15361" width="6.7109375" style="37" customWidth="1"/>
    <col min="15362" max="15362" width="7.85546875" style="37" customWidth="1"/>
    <col min="15363" max="15371" width="11.7109375" style="37" customWidth="1"/>
    <col min="15372" max="15372" width="17" style="37" customWidth="1"/>
    <col min="15373" max="15373" width="13.7109375" style="37" customWidth="1"/>
    <col min="15374" max="15576" width="11.7109375" style="37"/>
    <col min="15577" max="15577" width="9.7109375" style="37" customWidth="1"/>
    <col min="15578" max="15578" width="9.140625" style="37" customWidth="1"/>
    <col min="15579" max="15579" width="10" style="37" customWidth="1"/>
    <col min="15580" max="15583" width="9.140625" style="37" customWidth="1"/>
    <col min="15584" max="15584" width="11.5703125" style="37" customWidth="1"/>
    <col min="15585" max="15585" width="12.140625" style="37" customWidth="1"/>
    <col min="15586" max="15587" width="9.140625" style="37" customWidth="1"/>
    <col min="15588" max="15588" width="7.7109375" style="37" customWidth="1"/>
    <col min="15589" max="15590" width="5.7109375" style="37" customWidth="1"/>
    <col min="15591" max="15591" width="8.7109375" style="37" customWidth="1"/>
    <col min="15592" max="15592" width="5.7109375" style="37" customWidth="1"/>
    <col min="15593" max="15593" width="6.7109375" style="37" customWidth="1"/>
    <col min="15594" max="15594" width="12.42578125" style="37" customWidth="1"/>
    <col min="15595" max="15596" width="9.140625" style="37" customWidth="1"/>
    <col min="15597" max="15597" width="14.7109375" style="37" customWidth="1"/>
    <col min="15598" max="15599" width="9.140625" style="37" customWidth="1"/>
    <col min="15600" max="15600" width="14.7109375" style="37" customWidth="1"/>
    <col min="15601" max="15602" width="9.140625" style="37" customWidth="1"/>
    <col min="15603" max="15605" width="9.7109375" style="37" customWidth="1"/>
    <col min="15606" max="15606" width="11.7109375" style="37" customWidth="1"/>
    <col min="15607" max="15608" width="5.7109375" style="37" customWidth="1"/>
    <col min="15609" max="15609" width="7" style="37" customWidth="1"/>
    <col min="15610" max="15614" width="6.7109375" style="37" customWidth="1"/>
    <col min="15615" max="15615" width="28.28515625" style="37" customWidth="1"/>
    <col min="15616" max="15616" width="16" style="37" customWidth="1"/>
    <col min="15617" max="15617" width="6.7109375" style="37" customWidth="1"/>
    <col min="15618" max="15618" width="7.85546875" style="37" customWidth="1"/>
    <col min="15619" max="15627" width="11.7109375" style="37" customWidth="1"/>
    <col min="15628" max="15628" width="17" style="37" customWidth="1"/>
    <col min="15629" max="15629" width="13.7109375" style="37" customWidth="1"/>
    <col min="15630" max="15832" width="11.7109375" style="37"/>
    <col min="15833" max="15833" width="9.7109375" style="37" customWidth="1"/>
    <col min="15834" max="15834" width="9.140625" style="37" customWidth="1"/>
    <col min="15835" max="15835" width="10" style="37" customWidth="1"/>
    <col min="15836" max="15839" width="9.140625" style="37" customWidth="1"/>
    <col min="15840" max="15840" width="11.5703125" style="37" customWidth="1"/>
    <col min="15841" max="15841" width="12.140625" style="37" customWidth="1"/>
    <col min="15842" max="15843" width="9.140625" style="37" customWidth="1"/>
    <col min="15844" max="15844" width="7.7109375" style="37" customWidth="1"/>
    <col min="15845" max="15846" width="5.7109375" style="37" customWidth="1"/>
    <col min="15847" max="15847" width="8.7109375" style="37" customWidth="1"/>
    <col min="15848" max="15848" width="5.7109375" style="37" customWidth="1"/>
    <col min="15849" max="15849" width="6.7109375" style="37" customWidth="1"/>
    <col min="15850" max="15850" width="12.42578125" style="37" customWidth="1"/>
    <col min="15851" max="15852" width="9.140625" style="37" customWidth="1"/>
    <col min="15853" max="15853" width="14.7109375" style="37" customWidth="1"/>
    <col min="15854" max="15855" width="9.140625" style="37" customWidth="1"/>
    <col min="15856" max="15856" width="14.7109375" style="37" customWidth="1"/>
    <col min="15857" max="15858" width="9.140625" style="37" customWidth="1"/>
    <col min="15859" max="15861" width="9.7109375" style="37" customWidth="1"/>
    <col min="15862" max="15862" width="11.7109375" style="37" customWidth="1"/>
    <col min="15863" max="15864" width="5.7109375" style="37" customWidth="1"/>
    <col min="15865" max="15865" width="7" style="37" customWidth="1"/>
    <col min="15866" max="15870" width="6.7109375" style="37" customWidth="1"/>
    <col min="15871" max="15871" width="28.28515625" style="37" customWidth="1"/>
    <col min="15872" max="15872" width="16" style="37" customWidth="1"/>
    <col min="15873" max="15873" width="6.7109375" style="37" customWidth="1"/>
    <col min="15874" max="15874" width="7.85546875" style="37" customWidth="1"/>
    <col min="15875" max="15883" width="11.7109375" style="37" customWidth="1"/>
    <col min="15884" max="15884" width="17" style="37" customWidth="1"/>
    <col min="15885" max="15885" width="13.7109375" style="37" customWidth="1"/>
    <col min="15886" max="16088" width="11.7109375" style="37"/>
    <col min="16089" max="16089" width="9.7109375" style="37" customWidth="1"/>
    <col min="16090" max="16090" width="9.140625" style="37" customWidth="1"/>
    <col min="16091" max="16091" width="10" style="37" customWidth="1"/>
    <col min="16092" max="16095" width="9.140625" style="37" customWidth="1"/>
    <col min="16096" max="16096" width="11.5703125" style="37" customWidth="1"/>
    <col min="16097" max="16097" width="12.140625" style="37" customWidth="1"/>
    <col min="16098" max="16099" width="9.140625" style="37" customWidth="1"/>
    <col min="16100" max="16100" width="7.7109375" style="37" customWidth="1"/>
    <col min="16101" max="16102" width="5.7109375" style="37" customWidth="1"/>
    <col min="16103" max="16103" width="8.7109375" style="37" customWidth="1"/>
    <col min="16104" max="16104" width="5.7109375" style="37" customWidth="1"/>
    <col min="16105" max="16105" width="6.7109375" style="37" customWidth="1"/>
    <col min="16106" max="16106" width="12.42578125" style="37" customWidth="1"/>
    <col min="16107" max="16108" width="9.140625" style="37" customWidth="1"/>
    <col min="16109" max="16109" width="14.7109375" style="37" customWidth="1"/>
    <col min="16110" max="16111" width="9.140625" style="37" customWidth="1"/>
    <col min="16112" max="16112" width="14.7109375" style="37" customWidth="1"/>
    <col min="16113" max="16114" width="9.140625" style="37" customWidth="1"/>
    <col min="16115" max="16117" width="9.7109375" style="37" customWidth="1"/>
    <col min="16118" max="16118" width="11.7109375" style="37" customWidth="1"/>
    <col min="16119" max="16120" width="5.7109375" style="37" customWidth="1"/>
    <col min="16121" max="16121" width="7" style="37" customWidth="1"/>
    <col min="16122" max="16126" width="6.7109375" style="37" customWidth="1"/>
    <col min="16127" max="16127" width="28.28515625" style="37" customWidth="1"/>
    <col min="16128" max="16128" width="16" style="37" customWidth="1"/>
    <col min="16129" max="16129" width="6.7109375" style="37" customWidth="1"/>
    <col min="16130" max="16130" width="7.85546875" style="37" customWidth="1"/>
    <col min="16131" max="16139" width="11.7109375" style="37" customWidth="1"/>
    <col min="16140" max="16140" width="17" style="37" customWidth="1"/>
    <col min="16141" max="16141" width="13.7109375" style="37" customWidth="1"/>
    <col min="16142" max="16384" width="11.7109375" style="37"/>
  </cols>
  <sheetData>
    <row r="1" spans="1:21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6"/>
      <c r="O1" s="16"/>
      <c r="P1" s="16" t="s">
        <v>36</v>
      </c>
      <c r="Q1" s="15"/>
      <c r="R1" s="15"/>
      <c r="S1" s="15"/>
      <c r="T1" s="15"/>
      <c r="U1" s="15"/>
    </row>
    <row r="2" spans="1:21" ht="18" x14ac:dyDescent="0.25">
      <c r="B2" s="99" t="s">
        <v>61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16"/>
      <c r="O2" s="16"/>
      <c r="P2" s="16"/>
      <c r="Q2" s="15"/>
      <c r="R2" s="15"/>
      <c r="S2" s="15"/>
      <c r="T2" s="15"/>
      <c r="U2" s="15"/>
    </row>
    <row r="3" spans="1:21" x14ac:dyDescent="0.2">
      <c r="B3" s="15" t="s">
        <v>38</v>
      </c>
      <c r="D3" s="15"/>
      <c r="E3" s="15"/>
      <c r="F3" s="15"/>
      <c r="G3" s="15"/>
      <c r="H3" s="15"/>
      <c r="I3" s="15"/>
      <c r="J3" s="15"/>
      <c r="K3" s="15"/>
      <c r="L3" s="15"/>
      <c r="M3" s="16"/>
      <c r="N3" s="16"/>
      <c r="O3" s="16"/>
      <c r="P3" s="16"/>
      <c r="Q3" s="15"/>
      <c r="R3" s="15"/>
      <c r="S3" s="15"/>
      <c r="T3" s="15"/>
      <c r="U3" s="15"/>
    </row>
    <row r="4" spans="1:21" x14ac:dyDescent="0.2">
      <c r="B4" s="15" t="s">
        <v>39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  <c r="Q4" s="15"/>
      <c r="R4" s="15"/>
      <c r="S4" s="15"/>
      <c r="T4" s="15"/>
      <c r="U4" s="15"/>
    </row>
    <row r="5" spans="1:21" x14ac:dyDescent="0.2">
      <c r="B5" s="15" t="s">
        <v>40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5"/>
      <c r="R5" s="15"/>
      <c r="S5" s="15"/>
      <c r="T5" s="15"/>
      <c r="U5" s="15"/>
    </row>
    <row r="6" spans="1:21" x14ac:dyDescent="0.2">
      <c r="C6" s="15"/>
      <c r="D6" s="15"/>
      <c r="E6" s="15"/>
      <c r="F6" s="15"/>
      <c r="G6" s="15"/>
      <c r="H6" s="15"/>
      <c r="I6" s="15"/>
      <c r="K6" s="15"/>
      <c r="L6" s="15"/>
      <c r="M6" s="16"/>
      <c r="N6" s="16"/>
      <c r="O6" s="16"/>
      <c r="P6" s="39" t="s">
        <v>41</v>
      </c>
      <c r="Q6" s="39"/>
      <c r="R6" s="15"/>
      <c r="S6" s="39" t="s">
        <v>41</v>
      </c>
      <c r="T6" s="40"/>
      <c r="U6" s="15"/>
    </row>
    <row r="7" spans="1:21" x14ac:dyDescent="0.2">
      <c r="B7" s="15"/>
      <c r="C7" s="15"/>
      <c r="D7" s="41" t="s">
        <v>41</v>
      </c>
      <c r="E7" s="15"/>
      <c r="F7" s="15"/>
      <c r="G7" s="15"/>
      <c r="H7" s="15"/>
      <c r="I7" s="41" t="s">
        <v>41</v>
      </c>
      <c r="K7" s="15"/>
      <c r="L7" s="15"/>
      <c r="M7" s="39" t="s">
        <v>41</v>
      </c>
      <c r="N7" s="16"/>
      <c r="O7" s="16"/>
      <c r="P7" s="39" t="s">
        <v>42</v>
      </c>
      <c r="Q7" s="42" t="s">
        <v>43</v>
      </c>
      <c r="R7" s="15"/>
      <c r="S7" s="41" t="s">
        <v>44</v>
      </c>
      <c r="T7" s="15" t="s">
        <v>45</v>
      </c>
      <c r="U7" s="15"/>
    </row>
    <row r="8" spans="1:21" x14ac:dyDescent="0.2">
      <c r="B8" s="15"/>
      <c r="C8" s="43" t="s">
        <v>53</v>
      </c>
      <c r="D8" s="81"/>
      <c r="E8" s="41"/>
      <c r="F8" s="15" t="s">
        <v>54</v>
      </c>
      <c r="G8" s="15"/>
      <c r="H8" s="15"/>
      <c r="I8" s="41" t="s">
        <v>59</v>
      </c>
      <c r="K8" s="43" t="s">
        <v>56</v>
      </c>
      <c r="L8" s="41"/>
      <c r="M8" s="39" t="s">
        <v>48</v>
      </c>
      <c r="N8" s="42" t="s">
        <v>49</v>
      </c>
      <c r="O8" s="39"/>
      <c r="P8" s="39" t="s">
        <v>50</v>
      </c>
      <c r="Q8" s="42" t="s">
        <v>51</v>
      </c>
      <c r="R8" s="41"/>
      <c r="S8" s="39" t="s">
        <v>42</v>
      </c>
      <c r="T8" s="42" t="s">
        <v>51</v>
      </c>
      <c r="U8" s="41"/>
    </row>
    <row r="9" spans="1:21" ht="13.5" thickBot="1" x14ac:dyDescent="0.25">
      <c r="A9" s="37" t="s">
        <v>17</v>
      </c>
      <c r="B9" s="44" t="s">
        <v>66</v>
      </c>
      <c r="C9" s="45" t="s">
        <v>67</v>
      </c>
      <c r="D9" s="45" t="s">
        <v>68</v>
      </c>
      <c r="E9" s="45" t="s">
        <v>69</v>
      </c>
      <c r="F9" s="45" t="s">
        <v>76</v>
      </c>
      <c r="G9" s="45" t="s">
        <v>77</v>
      </c>
      <c r="H9" s="45" t="s">
        <v>70</v>
      </c>
      <c r="I9" s="45" t="s">
        <v>71</v>
      </c>
      <c r="J9" s="45" t="s">
        <v>72</v>
      </c>
      <c r="K9" s="45" t="s">
        <v>78</v>
      </c>
      <c r="L9" s="45" t="s">
        <v>79</v>
      </c>
      <c r="M9" s="46" t="s">
        <v>73</v>
      </c>
      <c r="N9" s="45" t="s">
        <v>80</v>
      </c>
      <c r="O9" s="45" t="s">
        <v>81</v>
      </c>
      <c r="P9" s="45" t="s">
        <v>75</v>
      </c>
      <c r="Q9" s="45" t="s">
        <v>82</v>
      </c>
      <c r="R9" s="45" t="s">
        <v>83</v>
      </c>
      <c r="S9" s="46" t="s">
        <v>74</v>
      </c>
      <c r="T9" s="45" t="s">
        <v>84</v>
      </c>
      <c r="U9" s="45" t="s">
        <v>85</v>
      </c>
    </row>
    <row r="10" spans="1:21" ht="13.5" thickTop="1" x14ac:dyDescent="0.2">
      <c r="A10" s="37">
        <v>2002</v>
      </c>
      <c r="B10" s="53">
        <v>92</v>
      </c>
      <c r="C10" s="54">
        <f t="shared" ref="C10:C39" si="0">SUM(F10:G10)</f>
        <v>0</v>
      </c>
      <c r="D10" s="16"/>
      <c r="E10" s="16"/>
      <c r="F10" s="55">
        <v>0</v>
      </c>
      <c r="G10" s="56"/>
      <c r="H10" s="54">
        <f t="shared" ref="H10:H39" si="1">SUM(K10:L10)</f>
        <v>0</v>
      </c>
      <c r="I10" s="16"/>
      <c r="J10" s="16"/>
      <c r="K10" s="55"/>
      <c r="L10" s="56"/>
      <c r="M10" s="16"/>
      <c r="N10" s="55"/>
      <c r="O10" s="56"/>
      <c r="P10" s="62">
        <f t="shared" ref="P10:P39" si="2">Q10+R10</f>
        <v>84</v>
      </c>
      <c r="Q10" s="55">
        <v>84</v>
      </c>
      <c r="R10" s="56"/>
      <c r="S10" s="16">
        <f t="shared" ref="S10:S39" si="3">SUM(T10:U10)</f>
        <v>8</v>
      </c>
      <c r="T10" s="55">
        <v>8</v>
      </c>
      <c r="U10" s="56"/>
    </row>
    <row r="11" spans="1:21" x14ac:dyDescent="0.2">
      <c r="A11" s="37">
        <v>2002</v>
      </c>
      <c r="B11" s="53">
        <f t="shared" ref="B11:B39" si="4">B10+1</f>
        <v>93</v>
      </c>
      <c r="C11" s="54">
        <f t="shared" si="0"/>
        <v>0</v>
      </c>
      <c r="D11" s="16"/>
      <c r="E11" s="16"/>
      <c r="F11" s="55">
        <v>0</v>
      </c>
      <c r="G11" s="56"/>
      <c r="H11" s="54">
        <f t="shared" si="1"/>
        <v>0</v>
      </c>
      <c r="I11" s="16"/>
      <c r="J11" s="16"/>
      <c r="K11" s="55"/>
      <c r="L11" s="56"/>
      <c r="M11" s="16"/>
      <c r="N11" s="55"/>
      <c r="O11" s="56"/>
      <c r="P11" s="62">
        <f t="shared" si="2"/>
        <v>61</v>
      </c>
      <c r="Q11" s="55">
        <v>61</v>
      </c>
      <c r="R11" s="56"/>
      <c r="S11" s="16">
        <f t="shared" si="3"/>
        <v>9</v>
      </c>
      <c r="T11" s="55">
        <v>9</v>
      </c>
      <c r="U11" s="56"/>
    </row>
    <row r="12" spans="1:21" x14ac:dyDescent="0.2">
      <c r="A12" s="37">
        <v>2002</v>
      </c>
      <c r="B12" s="53">
        <f t="shared" si="4"/>
        <v>94</v>
      </c>
      <c r="C12" s="54">
        <f t="shared" si="0"/>
        <v>0</v>
      </c>
      <c r="D12" s="16"/>
      <c r="E12" s="16"/>
      <c r="F12" s="55">
        <v>0</v>
      </c>
      <c r="G12" s="56"/>
      <c r="H12" s="54">
        <f t="shared" si="1"/>
        <v>0</v>
      </c>
      <c r="I12" s="16"/>
      <c r="J12" s="16"/>
      <c r="K12" s="55"/>
      <c r="L12" s="56"/>
      <c r="M12" s="16"/>
      <c r="N12" s="55"/>
      <c r="O12" s="56"/>
      <c r="P12" s="62">
        <f t="shared" si="2"/>
        <v>40</v>
      </c>
      <c r="Q12" s="55">
        <v>40</v>
      </c>
      <c r="R12" s="56"/>
      <c r="S12" s="16">
        <f t="shared" si="3"/>
        <v>4</v>
      </c>
      <c r="T12" s="55">
        <v>4</v>
      </c>
      <c r="U12" s="56"/>
    </row>
    <row r="13" spans="1:21" x14ac:dyDescent="0.2">
      <c r="A13" s="37">
        <v>2002</v>
      </c>
      <c r="B13" s="53">
        <f t="shared" si="4"/>
        <v>95</v>
      </c>
      <c r="C13" s="54">
        <f t="shared" si="0"/>
        <v>0</v>
      </c>
      <c r="D13" s="16"/>
      <c r="E13" s="16"/>
      <c r="F13" s="55">
        <v>0</v>
      </c>
      <c r="G13" s="56"/>
      <c r="H13" s="54">
        <f t="shared" si="1"/>
        <v>0</v>
      </c>
      <c r="I13" s="16"/>
      <c r="J13" s="16"/>
      <c r="K13" s="55"/>
      <c r="L13" s="56"/>
      <c r="M13" s="16"/>
      <c r="N13" s="55"/>
      <c r="O13" s="56"/>
      <c r="P13" s="62">
        <f t="shared" si="2"/>
        <v>25</v>
      </c>
      <c r="Q13" s="55">
        <v>25</v>
      </c>
      <c r="R13" s="56"/>
      <c r="S13" s="16">
        <f t="shared" si="3"/>
        <v>1</v>
      </c>
      <c r="T13" s="55">
        <v>1</v>
      </c>
      <c r="U13" s="56"/>
    </row>
    <row r="14" spans="1:21" x14ac:dyDescent="0.2">
      <c r="A14" s="37">
        <v>2002</v>
      </c>
      <c r="B14" s="48">
        <f t="shared" si="4"/>
        <v>96</v>
      </c>
      <c r="C14" s="49">
        <f t="shared" si="0"/>
        <v>0</v>
      </c>
      <c r="D14" s="50"/>
      <c r="E14" s="50"/>
      <c r="F14" s="51">
        <v>0</v>
      </c>
      <c r="G14" s="52"/>
      <c r="H14" s="49">
        <f t="shared" si="1"/>
        <v>0</v>
      </c>
      <c r="I14" s="50"/>
      <c r="J14" s="50"/>
      <c r="K14" s="51"/>
      <c r="L14" s="52"/>
      <c r="M14" s="50"/>
      <c r="N14" s="51"/>
      <c r="O14" s="52"/>
      <c r="P14" s="82">
        <f t="shared" si="2"/>
        <v>49</v>
      </c>
      <c r="Q14" s="51">
        <v>49</v>
      </c>
      <c r="R14" s="52"/>
      <c r="S14" s="50">
        <f t="shared" si="3"/>
        <v>4</v>
      </c>
      <c r="T14" s="51">
        <v>4</v>
      </c>
      <c r="U14" s="52"/>
    </row>
    <row r="15" spans="1:21" x14ac:dyDescent="0.2">
      <c r="A15" s="37">
        <v>2002</v>
      </c>
      <c r="B15" s="53">
        <f t="shared" si="4"/>
        <v>97</v>
      </c>
      <c r="C15" s="54">
        <f t="shared" si="0"/>
        <v>0</v>
      </c>
      <c r="D15" s="16"/>
      <c r="E15" s="16"/>
      <c r="F15" s="55">
        <v>0</v>
      </c>
      <c r="G15" s="56"/>
      <c r="H15" s="54">
        <f t="shared" si="1"/>
        <v>0</v>
      </c>
      <c r="I15" s="16"/>
      <c r="J15" s="16"/>
      <c r="K15" s="55"/>
      <c r="L15" s="56"/>
      <c r="M15" s="16"/>
      <c r="N15" s="55"/>
      <c r="O15" s="56"/>
      <c r="P15" s="62">
        <f t="shared" si="2"/>
        <v>17</v>
      </c>
      <c r="Q15" s="55">
        <v>17</v>
      </c>
      <c r="R15" s="56"/>
      <c r="S15" s="16">
        <f t="shared" si="3"/>
        <v>1</v>
      </c>
      <c r="T15" s="55">
        <v>1</v>
      </c>
      <c r="U15" s="56"/>
    </row>
    <row r="16" spans="1:21" x14ac:dyDescent="0.2">
      <c r="A16" s="37">
        <v>2002</v>
      </c>
      <c r="B16" s="53">
        <f t="shared" si="4"/>
        <v>98</v>
      </c>
      <c r="C16" s="54">
        <f t="shared" si="0"/>
        <v>0</v>
      </c>
      <c r="D16" s="16"/>
      <c r="E16" s="16"/>
      <c r="F16" s="55">
        <v>0</v>
      </c>
      <c r="G16" s="56"/>
      <c r="H16" s="54">
        <f t="shared" si="1"/>
        <v>0</v>
      </c>
      <c r="I16" s="16"/>
      <c r="J16" s="16"/>
      <c r="K16" s="55"/>
      <c r="L16" s="56"/>
      <c r="M16" s="16"/>
      <c r="N16" s="55"/>
      <c r="O16" s="56"/>
      <c r="P16" s="62">
        <f t="shared" si="2"/>
        <v>29</v>
      </c>
      <c r="Q16" s="55">
        <v>29</v>
      </c>
      <c r="R16" s="56"/>
      <c r="S16" s="16">
        <f t="shared" si="3"/>
        <v>2</v>
      </c>
      <c r="T16" s="55">
        <v>2</v>
      </c>
      <c r="U16" s="56"/>
    </row>
    <row r="17" spans="1:21" x14ac:dyDescent="0.2">
      <c r="A17" s="37">
        <v>2002</v>
      </c>
      <c r="B17" s="53">
        <f t="shared" si="4"/>
        <v>99</v>
      </c>
      <c r="C17" s="54">
        <f t="shared" si="0"/>
        <v>0</v>
      </c>
      <c r="D17" s="16"/>
      <c r="E17" s="16"/>
      <c r="F17" s="55">
        <v>0</v>
      </c>
      <c r="G17" s="56"/>
      <c r="H17" s="54">
        <f t="shared" si="1"/>
        <v>0</v>
      </c>
      <c r="I17" s="16"/>
      <c r="J17" s="16"/>
      <c r="K17" s="55"/>
      <c r="L17" s="56"/>
      <c r="M17" s="16"/>
      <c r="N17" s="55"/>
      <c r="O17" s="56"/>
      <c r="P17" s="62">
        <f t="shared" si="2"/>
        <v>46</v>
      </c>
      <c r="Q17" s="55">
        <v>46</v>
      </c>
      <c r="R17" s="56"/>
      <c r="S17" s="16">
        <f t="shared" si="3"/>
        <v>14</v>
      </c>
      <c r="T17" s="55">
        <v>14</v>
      </c>
      <c r="U17" s="56"/>
    </row>
    <row r="18" spans="1:21" x14ac:dyDescent="0.2">
      <c r="A18" s="37">
        <v>2002</v>
      </c>
      <c r="B18" s="53">
        <f t="shared" si="4"/>
        <v>100</v>
      </c>
      <c r="C18" s="54">
        <f t="shared" si="0"/>
        <v>0</v>
      </c>
      <c r="D18" s="16"/>
      <c r="E18" s="16"/>
      <c r="F18" s="55">
        <v>0</v>
      </c>
      <c r="G18" s="56"/>
      <c r="H18" s="54">
        <f t="shared" si="1"/>
        <v>0</v>
      </c>
      <c r="I18" s="16"/>
      <c r="J18" s="16"/>
      <c r="K18" s="55"/>
      <c r="L18" s="56"/>
      <c r="M18" s="16"/>
      <c r="N18" s="55"/>
      <c r="O18" s="56"/>
      <c r="P18" s="62">
        <f t="shared" si="2"/>
        <v>35</v>
      </c>
      <c r="Q18" s="55">
        <v>35</v>
      </c>
      <c r="R18" s="56"/>
      <c r="S18" s="16">
        <f t="shared" si="3"/>
        <v>7</v>
      </c>
      <c r="T18" s="55">
        <v>7</v>
      </c>
      <c r="U18" s="56"/>
    </row>
    <row r="19" spans="1:21" x14ac:dyDescent="0.2">
      <c r="A19" s="37">
        <v>2002</v>
      </c>
      <c r="B19" s="48">
        <f t="shared" si="4"/>
        <v>101</v>
      </c>
      <c r="C19" s="49">
        <f t="shared" si="0"/>
        <v>0</v>
      </c>
      <c r="D19" s="50"/>
      <c r="E19" s="50"/>
      <c r="F19" s="51">
        <v>0</v>
      </c>
      <c r="G19" s="52"/>
      <c r="H19" s="49">
        <f t="shared" si="1"/>
        <v>0</v>
      </c>
      <c r="I19" s="50"/>
      <c r="J19" s="50"/>
      <c r="K19" s="51"/>
      <c r="L19" s="52"/>
      <c r="M19" s="50"/>
      <c r="N19" s="51"/>
      <c r="O19" s="52"/>
      <c r="P19" s="82">
        <f t="shared" si="2"/>
        <v>33</v>
      </c>
      <c r="Q19" s="51">
        <v>33</v>
      </c>
      <c r="R19" s="52"/>
      <c r="S19" s="50">
        <f t="shared" si="3"/>
        <v>6</v>
      </c>
      <c r="T19" s="51">
        <v>6</v>
      </c>
      <c r="U19" s="52"/>
    </row>
    <row r="20" spans="1:21" x14ac:dyDescent="0.2">
      <c r="A20" s="37">
        <v>2002</v>
      </c>
      <c r="B20" s="53">
        <f t="shared" si="4"/>
        <v>102</v>
      </c>
      <c r="C20" s="54">
        <f t="shared" si="0"/>
        <v>0</v>
      </c>
      <c r="D20" s="16"/>
      <c r="E20" s="16"/>
      <c r="F20" s="55">
        <v>0</v>
      </c>
      <c r="G20" s="56"/>
      <c r="H20" s="54">
        <f t="shared" si="1"/>
        <v>0</v>
      </c>
      <c r="I20" s="16"/>
      <c r="J20" s="16"/>
      <c r="K20" s="55"/>
      <c r="L20" s="56"/>
      <c r="M20" s="16"/>
      <c r="N20" s="55"/>
      <c r="O20" s="56"/>
      <c r="P20" s="62">
        <f t="shared" si="2"/>
        <v>59</v>
      </c>
      <c r="Q20" s="55">
        <v>59</v>
      </c>
      <c r="R20" s="56"/>
      <c r="S20" s="16">
        <f t="shared" si="3"/>
        <v>21</v>
      </c>
      <c r="T20" s="55">
        <v>21</v>
      </c>
      <c r="U20" s="56"/>
    </row>
    <row r="21" spans="1:21" x14ac:dyDescent="0.2">
      <c r="A21" s="37">
        <v>2002</v>
      </c>
      <c r="B21" s="53">
        <f t="shared" si="4"/>
        <v>103</v>
      </c>
      <c r="C21" s="54">
        <f t="shared" si="0"/>
        <v>0</v>
      </c>
      <c r="D21" s="16"/>
      <c r="E21" s="16"/>
      <c r="F21" s="55">
        <v>0</v>
      </c>
      <c r="G21" s="56"/>
      <c r="H21" s="54">
        <f t="shared" si="1"/>
        <v>0</v>
      </c>
      <c r="I21" s="16"/>
      <c r="J21" s="16"/>
      <c r="K21" s="55"/>
      <c r="L21" s="56"/>
      <c r="M21" s="16"/>
      <c r="N21" s="55"/>
      <c r="O21" s="56"/>
      <c r="P21" s="62">
        <f t="shared" si="2"/>
        <v>43</v>
      </c>
      <c r="Q21" s="55">
        <v>43</v>
      </c>
      <c r="R21" s="56"/>
      <c r="S21" s="16">
        <f t="shared" si="3"/>
        <v>5</v>
      </c>
      <c r="T21" s="55">
        <v>5</v>
      </c>
      <c r="U21" s="56"/>
    </row>
    <row r="22" spans="1:21" x14ac:dyDescent="0.2">
      <c r="A22" s="37">
        <v>2002</v>
      </c>
      <c r="B22" s="53">
        <f t="shared" si="4"/>
        <v>104</v>
      </c>
      <c r="C22" s="54">
        <f t="shared" si="0"/>
        <v>0</v>
      </c>
      <c r="D22" s="16"/>
      <c r="E22" s="16"/>
      <c r="F22" s="55">
        <v>0</v>
      </c>
      <c r="G22" s="56"/>
      <c r="H22" s="54">
        <f t="shared" si="1"/>
        <v>0</v>
      </c>
      <c r="I22" s="16"/>
      <c r="J22" s="16"/>
      <c r="K22" s="55"/>
      <c r="L22" s="56"/>
      <c r="M22" s="16"/>
      <c r="N22" s="55"/>
      <c r="O22" s="56"/>
      <c r="P22" s="62">
        <f t="shared" si="2"/>
        <v>47</v>
      </c>
      <c r="Q22" s="55">
        <v>47</v>
      </c>
      <c r="R22" s="56"/>
      <c r="S22" s="16">
        <f t="shared" si="3"/>
        <v>10</v>
      </c>
      <c r="T22" s="55">
        <v>10</v>
      </c>
      <c r="U22" s="56"/>
    </row>
    <row r="23" spans="1:21" x14ac:dyDescent="0.2">
      <c r="A23" s="37">
        <v>2002</v>
      </c>
      <c r="B23" s="53">
        <f t="shared" si="4"/>
        <v>105</v>
      </c>
      <c r="C23" s="54">
        <f t="shared" si="0"/>
        <v>0</v>
      </c>
      <c r="D23" s="16"/>
      <c r="E23" s="16"/>
      <c r="F23" s="55">
        <v>0</v>
      </c>
      <c r="G23" s="56"/>
      <c r="H23" s="54">
        <f t="shared" si="1"/>
        <v>0</v>
      </c>
      <c r="I23" s="16"/>
      <c r="J23" s="16"/>
      <c r="K23" s="55"/>
      <c r="L23" s="56"/>
      <c r="M23" s="16"/>
      <c r="N23" s="55"/>
      <c r="O23" s="56"/>
      <c r="P23" s="62">
        <f t="shared" si="2"/>
        <v>38</v>
      </c>
      <c r="Q23" s="55">
        <v>38</v>
      </c>
      <c r="R23" s="56"/>
      <c r="S23" s="16">
        <f t="shared" si="3"/>
        <v>8</v>
      </c>
      <c r="T23" s="55">
        <v>8</v>
      </c>
      <c r="U23" s="56"/>
    </row>
    <row r="24" spans="1:21" x14ac:dyDescent="0.2">
      <c r="A24" s="37">
        <v>2002</v>
      </c>
      <c r="B24" s="48">
        <f t="shared" si="4"/>
        <v>106</v>
      </c>
      <c r="C24" s="49">
        <f t="shared" si="0"/>
        <v>0</v>
      </c>
      <c r="D24" s="50"/>
      <c r="E24" s="50"/>
      <c r="F24" s="51">
        <v>0</v>
      </c>
      <c r="G24" s="52"/>
      <c r="H24" s="49">
        <f t="shared" si="1"/>
        <v>0</v>
      </c>
      <c r="I24" s="50"/>
      <c r="J24" s="50"/>
      <c r="K24" s="51"/>
      <c r="L24" s="52"/>
      <c r="M24" s="50"/>
      <c r="N24" s="51"/>
      <c r="O24" s="52"/>
      <c r="P24" s="82">
        <f t="shared" si="2"/>
        <v>27</v>
      </c>
      <c r="Q24" s="51">
        <v>27</v>
      </c>
      <c r="R24" s="52"/>
      <c r="S24" s="50">
        <f t="shared" si="3"/>
        <v>2</v>
      </c>
      <c r="T24" s="51">
        <v>2</v>
      </c>
      <c r="U24" s="52"/>
    </row>
    <row r="25" spans="1:21" x14ac:dyDescent="0.2">
      <c r="A25" s="37">
        <v>2002</v>
      </c>
      <c r="B25" s="53">
        <f t="shared" si="4"/>
        <v>107</v>
      </c>
      <c r="C25" s="54">
        <f t="shared" si="0"/>
        <v>0</v>
      </c>
      <c r="D25" s="16"/>
      <c r="E25" s="16"/>
      <c r="F25" s="55">
        <v>0</v>
      </c>
      <c r="G25" s="56"/>
      <c r="H25" s="54">
        <f t="shared" si="1"/>
        <v>0</v>
      </c>
      <c r="I25" s="16"/>
      <c r="J25" s="16"/>
      <c r="K25" s="55"/>
      <c r="L25" s="56"/>
      <c r="M25" s="16"/>
      <c r="N25" s="55"/>
      <c r="O25" s="56"/>
      <c r="P25" s="62">
        <f t="shared" si="2"/>
        <v>5</v>
      </c>
      <c r="Q25" s="55">
        <v>5</v>
      </c>
      <c r="R25" s="56"/>
      <c r="S25" s="16">
        <f t="shared" si="3"/>
        <v>0</v>
      </c>
      <c r="T25" s="55">
        <v>0</v>
      </c>
      <c r="U25" s="56"/>
    </row>
    <row r="26" spans="1:21" x14ac:dyDescent="0.2">
      <c r="A26" s="37">
        <v>2002</v>
      </c>
      <c r="B26" s="53">
        <f t="shared" si="4"/>
        <v>108</v>
      </c>
      <c r="C26" s="54">
        <f t="shared" si="0"/>
        <v>0</v>
      </c>
      <c r="D26" s="16"/>
      <c r="E26" s="16"/>
      <c r="F26" s="55">
        <v>0</v>
      </c>
      <c r="G26" s="56"/>
      <c r="H26" s="54">
        <f t="shared" si="1"/>
        <v>0</v>
      </c>
      <c r="I26" s="16"/>
      <c r="J26" s="16"/>
      <c r="K26" s="55"/>
      <c r="L26" s="56"/>
      <c r="M26" s="16"/>
      <c r="N26" s="55"/>
      <c r="O26" s="56"/>
      <c r="P26" s="62">
        <f t="shared" si="2"/>
        <v>16</v>
      </c>
      <c r="Q26" s="55">
        <v>16</v>
      </c>
      <c r="R26" s="56"/>
      <c r="S26" s="16">
        <f t="shared" si="3"/>
        <v>3</v>
      </c>
      <c r="T26" s="55">
        <v>3</v>
      </c>
      <c r="U26" s="56"/>
    </row>
    <row r="27" spans="1:21" x14ac:dyDescent="0.2">
      <c r="A27" s="37">
        <v>2002</v>
      </c>
      <c r="B27" s="53">
        <f t="shared" si="4"/>
        <v>109</v>
      </c>
      <c r="C27" s="54">
        <f t="shared" si="0"/>
        <v>0</v>
      </c>
      <c r="D27" s="16"/>
      <c r="E27" s="16"/>
      <c r="F27" s="55">
        <v>0</v>
      </c>
      <c r="G27" s="56"/>
      <c r="H27" s="54">
        <f t="shared" si="1"/>
        <v>0</v>
      </c>
      <c r="I27" s="16"/>
      <c r="J27" s="16"/>
      <c r="K27" s="55"/>
      <c r="L27" s="56"/>
      <c r="M27" s="16"/>
      <c r="N27" s="55"/>
      <c r="O27" s="56"/>
      <c r="P27" s="62">
        <f t="shared" si="2"/>
        <v>4</v>
      </c>
      <c r="Q27" s="55">
        <v>4</v>
      </c>
      <c r="R27" s="56"/>
      <c r="S27" s="16">
        <f t="shared" si="3"/>
        <v>1</v>
      </c>
      <c r="T27" s="55">
        <v>1</v>
      </c>
      <c r="U27" s="56"/>
    </row>
    <row r="28" spans="1:21" x14ac:dyDescent="0.2">
      <c r="A28" s="37">
        <v>2002</v>
      </c>
      <c r="B28" s="53">
        <f t="shared" si="4"/>
        <v>110</v>
      </c>
      <c r="C28" s="54">
        <f t="shared" si="0"/>
        <v>0</v>
      </c>
      <c r="D28" s="16"/>
      <c r="E28" s="16"/>
      <c r="F28" s="55">
        <v>0</v>
      </c>
      <c r="G28" s="56"/>
      <c r="H28" s="54">
        <f t="shared" si="1"/>
        <v>0</v>
      </c>
      <c r="I28" s="16"/>
      <c r="J28" s="16"/>
      <c r="K28" s="55"/>
      <c r="L28" s="56"/>
      <c r="M28" s="16"/>
      <c r="N28" s="55"/>
      <c r="O28" s="56"/>
      <c r="P28" s="62">
        <f t="shared" si="2"/>
        <v>8</v>
      </c>
      <c r="Q28" s="55">
        <v>8</v>
      </c>
      <c r="R28" s="56"/>
      <c r="S28" s="16">
        <f t="shared" si="3"/>
        <v>3</v>
      </c>
      <c r="T28" s="55">
        <v>3</v>
      </c>
      <c r="U28" s="56"/>
    </row>
    <row r="29" spans="1:21" x14ac:dyDescent="0.2">
      <c r="A29" s="37">
        <v>2002</v>
      </c>
      <c r="B29" s="48">
        <f t="shared" si="4"/>
        <v>111</v>
      </c>
      <c r="C29" s="49">
        <f t="shared" si="0"/>
        <v>0</v>
      </c>
      <c r="D29" s="50"/>
      <c r="E29" s="50"/>
      <c r="F29" s="51">
        <v>0</v>
      </c>
      <c r="G29" s="52"/>
      <c r="H29" s="49">
        <f t="shared" si="1"/>
        <v>0</v>
      </c>
      <c r="I29" s="50"/>
      <c r="J29" s="50"/>
      <c r="K29" s="51"/>
      <c r="L29" s="52"/>
      <c r="M29" s="50"/>
      <c r="N29" s="51"/>
      <c r="O29" s="52"/>
      <c r="P29" s="82">
        <f t="shared" si="2"/>
        <v>6</v>
      </c>
      <c r="Q29" s="51">
        <v>6</v>
      </c>
      <c r="R29" s="52"/>
      <c r="S29" s="50">
        <f t="shared" si="3"/>
        <v>2</v>
      </c>
      <c r="T29" s="51">
        <v>2</v>
      </c>
      <c r="U29" s="52"/>
    </row>
    <row r="30" spans="1:21" x14ac:dyDescent="0.2">
      <c r="A30" s="37">
        <v>2002</v>
      </c>
      <c r="B30" s="53">
        <f t="shared" si="4"/>
        <v>112</v>
      </c>
      <c r="C30" s="54">
        <f t="shared" si="0"/>
        <v>1</v>
      </c>
      <c r="D30" s="16"/>
      <c r="E30" s="16"/>
      <c r="F30" s="55">
        <v>1</v>
      </c>
      <c r="G30" s="56"/>
      <c r="H30" s="54">
        <f t="shared" si="1"/>
        <v>0</v>
      </c>
      <c r="I30" s="16"/>
      <c r="J30" s="16"/>
      <c r="K30" s="55"/>
      <c r="L30" s="56"/>
      <c r="M30" s="16"/>
      <c r="N30" s="55"/>
      <c r="O30" s="56"/>
      <c r="P30" s="62">
        <f t="shared" si="2"/>
        <v>11</v>
      </c>
      <c r="Q30" s="55">
        <v>11</v>
      </c>
      <c r="R30" s="56"/>
      <c r="S30" s="16">
        <f t="shared" si="3"/>
        <v>5</v>
      </c>
      <c r="T30" s="55">
        <v>5</v>
      </c>
      <c r="U30" s="56"/>
    </row>
    <row r="31" spans="1:21" x14ac:dyDescent="0.2">
      <c r="A31" s="37">
        <v>2002</v>
      </c>
      <c r="B31" s="53">
        <f t="shared" si="4"/>
        <v>113</v>
      </c>
      <c r="C31" s="54">
        <f t="shared" si="0"/>
        <v>1</v>
      </c>
      <c r="D31" s="16"/>
      <c r="E31" s="16"/>
      <c r="F31" s="55">
        <v>1</v>
      </c>
      <c r="G31" s="56"/>
      <c r="H31" s="54">
        <f t="shared" si="1"/>
        <v>0</v>
      </c>
      <c r="I31" s="16"/>
      <c r="J31" s="16"/>
      <c r="K31" s="55"/>
      <c r="L31" s="56"/>
      <c r="M31" s="16"/>
      <c r="N31" s="55"/>
      <c r="O31" s="56"/>
      <c r="P31" s="62">
        <f t="shared" si="2"/>
        <v>19</v>
      </c>
      <c r="Q31" s="55">
        <v>19</v>
      </c>
      <c r="R31" s="56"/>
      <c r="S31" s="16">
        <f t="shared" si="3"/>
        <v>8</v>
      </c>
      <c r="T31" s="55">
        <v>8</v>
      </c>
      <c r="U31" s="56"/>
    </row>
    <row r="32" spans="1:21" x14ac:dyDescent="0.2">
      <c r="A32" s="37">
        <v>2002</v>
      </c>
      <c r="B32" s="53">
        <f t="shared" si="4"/>
        <v>114</v>
      </c>
      <c r="C32" s="54">
        <f t="shared" si="0"/>
        <v>0</v>
      </c>
      <c r="D32" s="16"/>
      <c r="E32" s="16"/>
      <c r="F32" s="55">
        <v>0</v>
      </c>
      <c r="G32" s="56"/>
      <c r="H32" s="54">
        <f t="shared" si="1"/>
        <v>0</v>
      </c>
      <c r="I32" s="16"/>
      <c r="J32" s="16"/>
      <c r="K32" s="55"/>
      <c r="L32" s="56"/>
      <c r="M32" s="16"/>
      <c r="N32" s="55"/>
      <c r="O32" s="56"/>
      <c r="P32" s="62">
        <f t="shared" si="2"/>
        <v>6</v>
      </c>
      <c r="Q32" s="55">
        <v>6</v>
      </c>
      <c r="R32" s="56"/>
      <c r="S32" s="16">
        <f t="shared" si="3"/>
        <v>3</v>
      </c>
      <c r="T32" s="55">
        <v>3</v>
      </c>
      <c r="U32" s="56"/>
    </row>
    <row r="33" spans="1:21" x14ac:dyDescent="0.2">
      <c r="A33" s="37">
        <v>2002</v>
      </c>
      <c r="B33" s="53">
        <f t="shared" si="4"/>
        <v>115</v>
      </c>
      <c r="C33" s="54">
        <f t="shared" si="0"/>
        <v>0</v>
      </c>
      <c r="D33" s="16"/>
      <c r="E33" s="16"/>
      <c r="F33" s="55">
        <v>0</v>
      </c>
      <c r="G33" s="56"/>
      <c r="H33" s="54">
        <f t="shared" si="1"/>
        <v>0</v>
      </c>
      <c r="I33" s="16"/>
      <c r="J33" s="16"/>
      <c r="K33" s="55"/>
      <c r="L33" s="56"/>
      <c r="M33" s="16"/>
      <c r="N33" s="55"/>
      <c r="O33" s="56"/>
      <c r="P33" s="62">
        <f t="shared" si="2"/>
        <v>6</v>
      </c>
      <c r="Q33" s="55">
        <v>6</v>
      </c>
      <c r="R33" s="56"/>
      <c r="S33" s="16">
        <f t="shared" si="3"/>
        <v>2</v>
      </c>
      <c r="T33" s="55">
        <v>2</v>
      </c>
      <c r="U33" s="56"/>
    </row>
    <row r="34" spans="1:21" x14ac:dyDescent="0.2">
      <c r="A34" s="37">
        <v>2002</v>
      </c>
      <c r="B34" s="48">
        <f t="shared" si="4"/>
        <v>116</v>
      </c>
      <c r="C34" s="49">
        <f t="shared" si="0"/>
        <v>2</v>
      </c>
      <c r="D34" s="50"/>
      <c r="E34" s="50"/>
      <c r="F34" s="51">
        <v>2</v>
      </c>
      <c r="G34" s="52"/>
      <c r="H34" s="49">
        <f t="shared" si="1"/>
        <v>0</v>
      </c>
      <c r="I34" s="50"/>
      <c r="J34" s="50"/>
      <c r="K34" s="51"/>
      <c r="L34" s="52"/>
      <c r="M34" s="50"/>
      <c r="N34" s="51"/>
      <c r="O34" s="52"/>
      <c r="P34" s="82">
        <f t="shared" si="2"/>
        <v>4</v>
      </c>
      <c r="Q34" s="51">
        <v>4</v>
      </c>
      <c r="R34" s="52"/>
      <c r="S34" s="50">
        <f t="shared" si="3"/>
        <v>2</v>
      </c>
      <c r="T34" s="51">
        <v>2</v>
      </c>
      <c r="U34" s="52"/>
    </row>
    <row r="35" spans="1:21" x14ac:dyDescent="0.2">
      <c r="A35" s="37">
        <v>2002</v>
      </c>
      <c r="B35" s="53">
        <f t="shared" si="4"/>
        <v>117</v>
      </c>
      <c r="C35" s="54">
        <f t="shared" si="0"/>
        <v>2</v>
      </c>
      <c r="D35" s="16"/>
      <c r="E35" s="16"/>
      <c r="F35" s="55">
        <v>2</v>
      </c>
      <c r="G35" s="56"/>
      <c r="H35" s="54">
        <f t="shared" si="1"/>
        <v>0</v>
      </c>
      <c r="I35" s="16"/>
      <c r="J35" s="16"/>
      <c r="K35" s="55"/>
      <c r="L35" s="56"/>
      <c r="M35" s="16"/>
      <c r="N35" s="55"/>
      <c r="O35" s="56"/>
      <c r="P35" s="62">
        <f t="shared" si="2"/>
        <v>10</v>
      </c>
      <c r="Q35" s="55">
        <v>10</v>
      </c>
      <c r="R35" s="56"/>
      <c r="S35" s="16">
        <f t="shared" si="3"/>
        <v>4</v>
      </c>
      <c r="T35" s="55">
        <v>4</v>
      </c>
      <c r="U35" s="56"/>
    </row>
    <row r="36" spans="1:21" s="90" customFormat="1" x14ac:dyDescent="0.2">
      <c r="A36" s="37">
        <v>2002</v>
      </c>
      <c r="B36" s="87">
        <f t="shared" si="4"/>
        <v>118</v>
      </c>
      <c r="C36" s="88">
        <f t="shared" si="0"/>
        <v>1</v>
      </c>
      <c r="D36" s="89"/>
      <c r="E36" s="89"/>
      <c r="F36" s="91">
        <v>1</v>
      </c>
      <c r="G36" s="92"/>
      <c r="H36" s="88">
        <f t="shared" si="1"/>
        <v>0</v>
      </c>
      <c r="I36" s="89"/>
      <c r="J36" s="89"/>
      <c r="K36" s="91"/>
      <c r="L36" s="92"/>
      <c r="M36" s="89"/>
      <c r="N36" s="91"/>
      <c r="O36" s="92"/>
      <c r="P36" s="93">
        <f t="shared" si="2"/>
        <v>7</v>
      </c>
      <c r="Q36" s="91">
        <v>7</v>
      </c>
      <c r="R36" s="92"/>
      <c r="S36" s="89">
        <f t="shared" si="3"/>
        <v>4</v>
      </c>
      <c r="T36" s="91">
        <v>4</v>
      </c>
      <c r="U36" s="92"/>
    </row>
    <row r="37" spans="1:21" x14ac:dyDescent="0.2">
      <c r="A37" s="37">
        <v>2002</v>
      </c>
      <c r="B37" s="53">
        <f t="shared" si="4"/>
        <v>119</v>
      </c>
      <c r="C37" s="54">
        <f t="shared" si="0"/>
        <v>0</v>
      </c>
      <c r="D37" s="16"/>
      <c r="E37" s="16"/>
      <c r="F37" s="55">
        <v>0</v>
      </c>
      <c r="G37" s="56"/>
      <c r="H37" s="54">
        <f t="shared" si="1"/>
        <v>0</v>
      </c>
      <c r="I37" s="16"/>
      <c r="J37" s="16"/>
      <c r="K37" s="55"/>
      <c r="L37" s="56"/>
      <c r="M37" s="16"/>
      <c r="N37" s="55"/>
      <c r="O37" s="56"/>
      <c r="P37" s="62">
        <f t="shared" si="2"/>
        <v>0</v>
      </c>
      <c r="Q37" s="55">
        <v>0</v>
      </c>
      <c r="R37" s="56"/>
      <c r="S37" s="16">
        <f t="shared" si="3"/>
        <v>0</v>
      </c>
      <c r="T37" s="55">
        <v>0</v>
      </c>
      <c r="U37" s="56"/>
    </row>
    <row r="38" spans="1:21" x14ac:dyDescent="0.2">
      <c r="A38" s="37">
        <v>2002</v>
      </c>
      <c r="B38" s="53">
        <f t="shared" si="4"/>
        <v>120</v>
      </c>
      <c r="C38" s="54">
        <f t="shared" si="0"/>
        <v>4</v>
      </c>
      <c r="D38" s="16"/>
      <c r="E38" s="16"/>
      <c r="F38" s="55">
        <v>4</v>
      </c>
      <c r="G38" s="56"/>
      <c r="H38" s="54">
        <f t="shared" si="1"/>
        <v>0</v>
      </c>
      <c r="I38" s="16"/>
      <c r="J38" s="16"/>
      <c r="K38" s="55"/>
      <c r="L38" s="56"/>
      <c r="M38" s="16"/>
      <c r="N38" s="55"/>
      <c r="O38" s="56"/>
      <c r="P38" s="62">
        <f t="shared" si="2"/>
        <v>3</v>
      </c>
      <c r="Q38" s="55">
        <v>3</v>
      </c>
      <c r="R38" s="56"/>
      <c r="S38" s="16">
        <f t="shared" si="3"/>
        <v>1</v>
      </c>
      <c r="T38" s="55">
        <v>1</v>
      </c>
      <c r="U38" s="56"/>
    </row>
    <row r="39" spans="1:21" ht="13.5" thickBot="1" x14ac:dyDescent="0.25">
      <c r="A39" s="37">
        <v>2002</v>
      </c>
      <c r="B39" s="53">
        <f t="shared" si="4"/>
        <v>121</v>
      </c>
      <c r="C39" s="71">
        <f t="shared" si="0"/>
        <v>0</v>
      </c>
      <c r="D39" s="61"/>
      <c r="E39" s="61"/>
      <c r="F39" s="59">
        <v>0</v>
      </c>
      <c r="G39" s="60"/>
      <c r="H39" s="71">
        <f t="shared" si="1"/>
        <v>0</v>
      </c>
      <c r="I39" s="61"/>
      <c r="J39" s="61"/>
      <c r="K39" s="59"/>
      <c r="L39" s="60"/>
      <c r="M39" s="61"/>
      <c r="N39" s="59"/>
      <c r="O39" s="60"/>
      <c r="P39" s="84">
        <f t="shared" si="2"/>
        <v>2</v>
      </c>
      <c r="Q39" s="59">
        <v>2</v>
      </c>
      <c r="R39" s="60"/>
      <c r="S39" s="16">
        <f t="shared" si="3"/>
        <v>0</v>
      </c>
      <c r="T39" s="59">
        <v>0</v>
      </c>
      <c r="U39" s="60"/>
    </row>
    <row r="40" spans="1:21" ht="13.5" thickTop="1" x14ac:dyDescent="0.2">
      <c r="A40" s="37">
        <v>2002</v>
      </c>
      <c r="B40" s="53">
        <v>122</v>
      </c>
      <c r="C40" s="16">
        <f t="shared" ref="C40:C70" si="5">SUM(F40:G40)</f>
        <v>3</v>
      </c>
      <c r="D40" s="16"/>
      <c r="E40" s="16"/>
      <c r="F40" s="54">
        <v>3</v>
      </c>
      <c r="G40" s="56"/>
      <c r="H40" s="16">
        <f t="shared" ref="H40:H70" si="6">SUM(K40:L40)</f>
        <v>0</v>
      </c>
      <c r="I40" s="16"/>
      <c r="J40" s="16"/>
      <c r="K40" s="55">
        <v>0</v>
      </c>
      <c r="L40" s="56"/>
      <c r="M40" s="16">
        <f t="shared" ref="M40:M70" si="7">N40+O40</f>
        <v>0</v>
      </c>
      <c r="N40" s="55"/>
      <c r="O40" s="56"/>
      <c r="P40" s="62">
        <f t="shared" ref="P40:P70" si="8">SUM(Q40:R40)</f>
        <v>3</v>
      </c>
      <c r="Q40" s="55">
        <v>3</v>
      </c>
      <c r="R40" s="56"/>
      <c r="S40" s="16">
        <f t="shared" ref="S40:S70" si="9">T40+U40</f>
        <v>3</v>
      </c>
      <c r="T40" s="55">
        <v>3</v>
      </c>
      <c r="U40" s="56"/>
    </row>
    <row r="41" spans="1:21" x14ac:dyDescent="0.2">
      <c r="A41" s="37">
        <v>2002</v>
      </c>
      <c r="B41" s="53">
        <f t="shared" ref="B41:B70" si="10">B40+1</f>
        <v>123</v>
      </c>
      <c r="C41" s="16">
        <f t="shared" si="5"/>
        <v>11</v>
      </c>
      <c r="D41" s="16"/>
      <c r="E41" s="16"/>
      <c r="F41" s="54">
        <v>11</v>
      </c>
      <c r="G41" s="56"/>
      <c r="H41" s="16">
        <f t="shared" si="6"/>
        <v>0</v>
      </c>
      <c r="I41" s="16"/>
      <c r="J41" s="16"/>
      <c r="K41" s="55">
        <v>0</v>
      </c>
      <c r="L41" s="56"/>
      <c r="M41" s="16">
        <f t="shared" si="7"/>
        <v>0</v>
      </c>
      <c r="N41" s="55"/>
      <c r="O41" s="56"/>
      <c r="P41" s="62">
        <f t="shared" si="8"/>
        <v>3</v>
      </c>
      <c r="Q41" s="55">
        <v>3</v>
      </c>
      <c r="R41" s="56"/>
      <c r="S41" s="16">
        <f t="shared" si="9"/>
        <v>2</v>
      </c>
      <c r="T41" s="55">
        <v>2</v>
      </c>
      <c r="U41" s="56"/>
    </row>
    <row r="42" spans="1:21" x14ac:dyDescent="0.2">
      <c r="A42" s="37">
        <v>2002</v>
      </c>
      <c r="B42" s="53">
        <f t="shared" si="10"/>
        <v>124</v>
      </c>
      <c r="C42" s="16">
        <f t="shared" si="5"/>
        <v>9</v>
      </c>
      <c r="D42" s="16"/>
      <c r="E42" s="16"/>
      <c r="F42" s="54">
        <v>9</v>
      </c>
      <c r="G42" s="56"/>
      <c r="H42" s="16">
        <f t="shared" si="6"/>
        <v>0</v>
      </c>
      <c r="I42" s="16"/>
      <c r="J42" s="16"/>
      <c r="K42" s="55">
        <v>0</v>
      </c>
      <c r="L42" s="56"/>
      <c r="M42" s="16">
        <f t="shared" si="7"/>
        <v>0</v>
      </c>
      <c r="N42" s="55"/>
      <c r="O42" s="56"/>
      <c r="P42" s="62">
        <f t="shared" si="8"/>
        <v>3</v>
      </c>
      <c r="Q42" s="55">
        <v>3</v>
      </c>
      <c r="R42" s="56"/>
      <c r="S42" s="16">
        <f t="shared" si="9"/>
        <v>3</v>
      </c>
      <c r="T42" s="55">
        <v>3</v>
      </c>
      <c r="U42" s="56"/>
    </row>
    <row r="43" spans="1:21" x14ac:dyDescent="0.2">
      <c r="A43" s="37">
        <v>2002</v>
      </c>
      <c r="B43" s="53">
        <f t="shared" si="10"/>
        <v>125</v>
      </c>
      <c r="C43" s="16">
        <f t="shared" si="5"/>
        <v>0</v>
      </c>
      <c r="D43" s="16"/>
      <c r="E43" s="16"/>
      <c r="F43" s="54">
        <v>0</v>
      </c>
      <c r="G43" s="56"/>
      <c r="H43" s="16">
        <f t="shared" si="6"/>
        <v>0</v>
      </c>
      <c r="I43" s="16"/>
      <c r="J43" s="16"/>
      <c r="K43" s="55">
        <v>0</v>
      </c>
      <c r="L43" s="56"/>
      <c r="M43" s="16">
        <f t="shared" si="7"/>
        <v>0</v>
      </c>
      <c r="N43" s="55"/>
      <c r="O43" s="56"/>
      <c r="P43" s="62">
        <f t="shared" si="8"/>
        <v>0</v>
      </c>
      <c r="Q43" s="55">
        <v>0</v>
      </c>
      <c r="R43" s="56"/>
      <c r="S43" s="16">
        <f t="shared" si="9"/>
        <v>0</v>
      </c>
      <c r="T43" s="55">
        <v>0</v>
      </c>
      <c r="U43" s="56"/>
    </row>
    <row r="44" spans="1:21" x14ac:dyDescent="0.2">
      <c r="A44" s="37">
        <v>2002</v>
      </c>
      <c r="B44" s="48">
        <f t="shared" si="10"/>
        <v>126</v>
      </c>
      <c r="C44" s="50">
        <f t="shared" si="5"/>
        <v>8</v>
      </c>
      <c r="D44" s="50"/>
      <c r="E44" s="50"/>
      <c r="F44" s="49">
        <v>8</v>
      </c>
      <c r="G44" s="52"/>
      <c r="H44" s="50">
        <f t="shared" si="6"/>
        <v>1</v>
      </c>
      <c r="I44" s="50"/>
      <c r="J44" s="50"/>
      <c r="K44" s="51">
        <v>1</v>
      </c>
      <c r="L44" s="52"/>
      <c r="M44" s="50">
        <f t="shared" si="7"/>
        <v>0</v>
      </c>
      <c r="N44" s="51"/>
      <c r="O44" s="52"/>
      <c r="P44" s="82">
        <f t="shared" si="8"/>
        <v>0</v>
      </c>
      <c r="Q44" s="51">
        <v>0</v>
      </c>
      <c r="R44" s="52"/>
      <c r="S44" s="50">
        <f t="shared" si="9"/>
        <v>0</v>
      </c>
      <c r="T44" s="51">
        <v>0</v>
      </c>
      <c r="U44" s="52"/>
    </row>
    <row r="45" spans="1:21" x14ac:dyDescent="0.2">
      <c r="A45" s="37">
        <v>2002</v>
      </c>
      <c r="B45" s="53">
        <f t="shared" si="10"/>
        <v>127</v>
      </c>
      <c r="C45" s="16">
        <f t="shared" si="5"/>
        <v>58</v>
      </c>
      <c r="D45" s="16"/>
      <c r="E45" s="16"/>
      <c r="F45" s="54">
        <v>58</v>
      </c>
      <c r="G45" s="56"/>
      <c r="H45" s="16">
        <f t="shared" si="6"/>
        <v>0</v>
      </c>
      <c r="I45" s="16"/>
      <c r="J45" s="16"/>
      <c r="K45" s="55">
        <v>0</v>
      </c>
      <c r="L45" s="56"/>
      <c r="M45" s="16">
        <f t="shared" si="7"/>
        <v>0</v>
      </c>
      <c r="N45" s="55"/>
      <c r="O45" s="56"/>
      <c r="P45" s="62">
        <f t="shared" si="8"/>
        <v>0</v>
      </c>
      <c r="Q45" s="55">
        <v>0</v>
      </c>
      <c r="R45" s="56"/>
      <c r="S45" s="16">
        <f t="shared" si="9"/>
        <v>0</v>
      </c>
      <c r="T45" s="55">
        <v>0</v>
      </c>
      <c r="U45" s="56"/>
    </row>
    <row r="46" spans="1:21" x14ac:dyDescent="0.2">
      <c r="A46" s="37">
        <v>2002</v>
      </c>
      <c r="B46" s="53">
        <f t="shared" si="10"/>
        <v>128</v>
      </c>
      <c r="C46" s="16">
        <f t="shared" si="5"/>
        <v>8</v>
      </c>
      <c r="D46" s="16"/>
      <c r="E46" s="16"/>
      <c r="F46" s="54">
        <v>8</v>
      </c>
      <c r="G46" s="56"/>
      <c r="H46" s="16">
        <f t="shared" si="6"/>
        <v>0</v>
      </c>
      <c r="I46" s="16"/>
      <c r="J46" s="16"/>
      <c r="K46" s="55">
        <v>0</v>
      </c>
      <c r="L46" s="56"/>
      <c r="M46" s="16">
        <f t="shared" si="7"/>
        <v>0</v>
      </c>
      <c r="N46" s="55"/>
      <c r="O46" s="56"/>
      <c r="P46" s="62">
        <f t="shared" si="8"/>
        <v>4</v>
      </c>
      <c r="Q46" s="55">
        <v>4</v>
      </c>
      <c r="R46" s="56"/>
      <c r="S46" s="16">
        <f t="shared" si="9"/>
        <v>2</v>
      </c>
      <c r="T46" s="55">
        <v>2</v>
      </c>
      <c r="U46" s="56"/>
    </row>
    <row r="47" spans="1:21" x14ac:dyDescent="0.2">
      <c r="A47" s="37">
        <v>2002</v>
      </c>
      <c r="B47" s="53">
        <f t="shared" si="10"/>
        <v>129</v>
      </c>
      <c r="C47" s="16">
        <f t="shared" si="5"/>
        <v>5</v>
      </c>
      <c r="D47" s="16"/>
      <c r="E47" s="16"/>
      <c r="F47" s="54">
        <v>5</v>
      </c>
      <c r="G47" s="56"/>
      <c r="H47" s="16">
        <f t="shared" si="6"/>
        <v>0</v>
      </c>
      <c r="I47" s="16"/>
      <c r="J47" s="16"/>
      <c r="K47" s="55">
        <v>0</v>
      </c>
      <c r="L47" s="56"/>
      <c r="M47" s="16">
        <f t="shared" si="7"/>
        <v>0</v>
      </c>
      <c r="N47" s="55"/>
      <c r="O47" s="56"/>
      <c r="P47" s="62">
        <f t="shared" si="8"/>
        <v>1</v>
      </c>
      <c r="Q47" s="55">
        <v>1</v>
      </c>
      <c r="R47" s="56"/>
      <c r="S47" s="16">
        <f t="shared" si="9"/>
        <v>0</v>
      </c>
      <c r="T47" s="55">
        <v>0</v>
      </c>
      <c r="U47" s="56"/>
    </row>
    <row r="48" spans="1:21" x14ac:dyDescent="0.2">
      <c r="A48" s="37">
        <v>2002</v>
      </c>
      <c r="B48" s="53">
        <f t="shared" si="10"/>
        <v>130</v>
      </c>
      <c r="C48" s="16">
        <f t="shared" si="5"/>
        <v>11</v>
      </c>
      <c r="D48" s="16"/>
      <c r="E48" s="16"/>
      <c r="F48" s="54">
        <v>11</v>
      </c>
      <c r="G48" s="56"/>
      <c r="H48" s="16">
        <f t="shared" si="6"/>
        <v>0</v>
      </c>
      <c r="I48" s="16"/>
      <c r="J48" s="16"/>
      <c r="K48" s="55">
        <v>0</v>
      </c>
      <c r="L48" s="56"/>
      <c r="M48" s="16">
        <f t="shared" si="7"/>
        <v>0</v>
      </c>
      <c r="N48" s="55"/>
      <c r="O48" s="56"/>
      <c r="P48" s="62">
        <f t="shared" si="8"/>
        <v>0</v>
      </c>
      <c r="Q48" s="55">
        <v>0</v>
      </c>
      <c r="R48" s="56"/>
      <c r="S48" s="16">
        <f t="shared" si="9"/>
        <v>0</v>
      </c>
      <c r="T48" s="55">
        <v>0</v>
      </c>
      <c r="U48" s="56"/>
    </row>
    <row r="49" spans="1:21" x14ac:dyDescent="0.2">
      <c r="A49" s="37">
        <v>2002</v>
      </c>
      <c r="B49" s="48">
        <f t="shared" si="10"/>
        <v>131</v>
      </c>
      <c r="C49" s="50">
        <f t="shared" si="5"/>
        <v>18</v>
      </c>
      <c r="D49" s="50"/>
      <c r="E49" s="50"/>
      <c r="F49" s="49">
        <v>18</v>
      </c>
      <c r="G49" s="52"/>
      <c r="H49" s="50">
        <f t="shared" si="6"/>
        <v>0</v>
      </c>
      <c r="I49" s="50"/>
      <c r="J49" s="50"/>
      <c r="K49" s="51">
        <v>0</v>
      </c>
      <c r="L49" s="52"/>
      <c r="M49" s="50">
        <f t="shared" si="7"/>
        <v>0</v>
      </c>
      <c r="N49" s="51"/>
      <c r="O49" s="52"/>
      <c r="P49" s="82">
        <f t="shared" si="8"/>
        <v>0</v>
      </c>
      <c r="Q49" s="51">
        <v>0</v>
      </c>
      <c r="R49" s="52"/>
      <c r="S49" s="50">
        <f t="shared" si="9"/>
        <v>0</v>
      </c>
      <c r="T49" s="51">
        <v>0</v>
      </c>
      <c r="U49" s="52"/>
    </row>
    <row r="50" spans="1:21" x14ac:dyDescent="0.2">
      <c r="A50" s="37">
        <v>2002</v>
      </c>
      <c r="B50" s="53">
        <f t="shared" si="10"/>
        <v>132</v>
      </c>
      <c r="C50" s="16">
        <f t="shared" si="5"/>
        <v>1</v>
      </c>
      <c r="D50" s="16"/>
      <c r="E50" s="16"/>
      <c r="F50" s="54">
        <v>1</v>
      </c>
      <c r="G50" s="56"/>
      <c r="H50" s="16">
        <f t="shared" si="6"/>
        <v>0</v>
      </c>
      <c r="I50" s="16"/>
      <c r="J50" s="16"/>
      <c r="K50" s="55">
        <v>0</v>
      </c>
      <c r="L50" s="56"/>
      <c r="M50" s="16">
        <f t="shared" si="7"/>
        <v>0</v>
      </c>
      <c r="N50" s="55"/>
      <c r="O50" s="56"/>
      <c r="P50" s="62">
        <f t="shared" si="8"/>
        <v>0</v>
      </c>
      <c r="Q50" s="55">
        <v>0</v>
      </c>
      <c r="R50" s="56"/>
      <c r="S50" s="16">
        <f t="shared" si="9"/>
        <v>0</v>
      </c>
      <c r="T50" s="55">
        <v>0</v>
      </c>
      <c r="U50" s="56"/>
    </row>
    <row r="51" spans="1:21" x14ac:dyDescent="0.2">
      <c r="A51" s="37">
        <v>2002</v>
      </c>
      <c r="B51" s="53">
        <f t="shared" si="10"/>
        <v>133</v>
      </c>
      <c r="C51" s="16">
        <f t="shared" si="5"/>
        <v>3</v>
      </c>
      <c r="D51" s="16"/>
      <c r="E51" s="16"/>
      <c r="F51" s="54">
        <v>3</v>
      </c>
      <c r="G51" s="56"/>
      <c r="H51" s="16">
        <f t="shared" si="6"/>
        <v>0</v>
      </c>
      <c r="I51" s="16"/>
      <c r="J51" s="16"/>
      <c r="K51" s="55">
        <v>0</v>
      </c>
      <c r="L51" s="56"/>
      <c r="M51" s="16">
        <f t="shared" si="7"/>
        <v>0</v>
      </c>
      <c r="N51" s="55"/>
      <c r="O51" s="56"/>
      <c r="P51" s="62">
        <f t="shared" si="8"/>
        <v>0</v>
      </c>
      <c r="Q51" s="55">
        <v>0</v>
      </c>
      <c r="R51" s="56"/>
      <c r="S51" s="16">
        <f t="shared" si="9"/>
        <v>0</v>
      </c>
      <c r="T51" s="55">
        <v>0</v>
      </c>
      <c r="U51" s="56"/>
    </row>
    <row r="52" spans="1:21" x14ac:dyDescent="0.2">
      <c r="A52" s="37">
        <v>2002</v>
      </c>
      <c r="B52" s="53">
        <f t="shared" si="10"/>
        <v>134</v>
      </c>
      <c r="C52" s="16">
        <f t="shared" si="5"/>
        <v>14</v>
      </c>
      <c r="D52" s="16"/>
      <c r="E52" s="16"/>
      <c r="F52" s="54">
        <v>14</v>
      </c>
      <c r="G52" s="56"/>
      <c r="H52" s="16">
        <f t="shared" si="6"/>
        <v>0</v>
      </c>
      <c r="I52" s="16"/>
      <c r="J52" s="16"/>
      <c r="K52" s="55">
        <v>0</v>
      </c>
      <c r="L52" s="56"/>
      <c r="M52" s="16">
        <f t="shared" si="7"/>
        <v>0</v>
      </c>
      <c r="N52" s="55"/>
      <c r="O52" s="56"/>
      <c r="P52" s="62">
        <f t="shared" si="8"/>
        <v>0</v>
      </c>
      <c r="Q52" s="55">
        <v>0</v>
      </c>
      <c r="R52" s="56"/>
      <c r="S52" s="16">
        <f t="shared" si="9"/>
        <v>0</v>
      </c>
      <c r="T52" s="55">
        <v>0</v>
      </c>
      <c r="U52" s="56"/>
    </row>
    <row r="53" spans="1:21" x14ac:dyDescent="0.2">
      <c r="A53" s="37">
        <v>2002</v>
      </c>
      <c r="B53" s="53">
        <f t="shared" si="10"/>
        <v>135</v>
      </c>
      <c r="C53" s="16">
        <f t="shared" si="5"/>
        <v>3</v>
      </c>
      <c r="D53" s="16"/>
      <c r="E53" s="16"/>
      <c r="F53" s="54">
        <v>3</v>
      </c>
      <c r="G53" s="56"/>
      <c r="H53" s="16">
        <f t="shared" si="6"/>
        <v>0</v>
      </c>
      <c r="I53" s="16"/>
      <c r="J53" s="16"/>
      <c r="K53" s="55">
        <v>0</v>
      </c>
      <c r="L53" s="56"/>
      <c r="M53" s="16">
        <f t="shared" si="7"/>
        <v>0</v>
      </c>
      <c r="N53" s="55"/>
      <c r="O53" s="56"/>
      <c r="P53" s="62">
        <f t="shared" si="8"/>
        <v>0</v>
      </c>
      <c r="Q53" s="55">
        <v>0</v>
      </c>
      <c r="R53" s="56"/>
      <c r="S53" s="16">
        <f t="shared" si="9"/>
        <v>0</v>
      </c>
      <c r="T53" s="55">
        <v>0</v>
      </c>
      <c r="U53" s="56"/>
    </row>
    <row r="54" spans="1:21" s="90" customFormat="1" x14ac:dyDescent="0.2">
      <c r="A54" s="37">
        <v>2002</v>
      </c>
      <c r="B54" s="118">
        <f t="shared" si="10"/>
        <v>136</v>
      </c>
      <c r="C54" s="119">
        <f t="shared" si="5"/>
        <v>6</v>
      </c>
      <c r="D54" s="119"/>
      <c r="E54" s="119"/>
      <c r="F54" s="120">
        <v>6</v>
      </c>
      <c r="G54" s="121"/>
      <c r="H54" s="119">
        <f t="shared" si="6"/>
        <v>0</v>
      </c>
      <c r="I54" s="119"/>
      <c r="J54" s="119"/>
      <c r="K54" s="122">
        <v>0</v>
      </c>
      <c r="L54" s="121"/>
      <c r="M54" s="119">
        <f t="shared" si="7"/>
        <v>0</v>
      </c>
      <c r="N54" s="122"/>
      <c r="O54" s="121"/>
      <c r="P54" s="123">
        <f t="shared" si="8"/>
        <v>0</v>
      </c>
      <c r="Q54" s="122">
        <v>0</v>
      </c>
      <c r="R54" s="121"/>
      <c r="S54" s="119">
        <f t="shared" si="9"/>
        <v>0</v>
      </c>
      <c r="T54" s="122">
        <v>0</v>
      </c>
      <c r="U54" s="121"/>
    </row>
    <row r="55" spans="1:21" x14ac:dyDescent="0.2">
      <c r="A55" s="37">
        <v>2002</v>
      </c>
      <c r="B55" s="53">
        <f t="shared" si="10"/>
        <v>137</v>
      </c>
      <c r="C55" s="16">
        <f t="shared" si="5"/>
        <v>20</v>
      </c>
      <c r="D55" s="16"/>
      <c r="E55" s="16"/>
      <c r="F55" s="54">
        <v>20</v>
      </c>
      <c r="G55" s="56"/>
      <c r="H55" s="16">
        <f t="shared" si="6"/>
        <v>0</v>
      </c>
      <c r="I55" s="16"/>
      <c r="J55" s="16"/>
      <c r="K55" s="55">
        <v>0</v>
      </c>
      <c r="L55" s="56"/>
      <c r="M55" s="16">
        <f t="shared" si="7"/>
        <v>0</v>
      </c>
      <c r="N55" s="55"/>
      <c r="O55" s="56"/>
      <c r="P55" s="62">
        <f t="shared" si="8"/>
        <v>0</v>
      </c>
      <c r="Q55" s="55">
        <v>0</v>
      </c>
      <c r="R55" s="56"/>
      <c r="S55" s="16">
        <f t="shared" si="9"/>
        <v>0</v>
      </c>
      <c r="T55" s="55">
        <v>0</v>
      </c>
      <c r="U55" s="56"/>
    </row>
    <row r="56" spans="1:21" x14ac:dyDescent="0.2">
      <c r="A56" s="37">
        <v>2002</v>
      </c>
      <c r="B56" s="53">
        <f t="shared" si="10"/>
        <v>138</v>
      </c>
      <c r="C56" s="16">
        <f t="shared" si="5"/>
        <v>7</v>
      </c>
      <c r="D56" s="16"/>
      <c r="E56" s="16"/>
      <c r="F56" s="54">
        <v>7</v>
      </c>
      <c r="G56" s="56"/>
      <c r="H56" s="16">
        <f t="shared" si="6"/>
        <v>0</v>
      </c>
      <c r="I56" s="16"/>
      <c r="J56" s="16"/>
      <c r="K56" s="55">
        <v>0</v>
      </c>
      <c r="L56" s="56"/>
      <c r="M56" s="16">
        <f t="shared" si="7"/>
        <v>0</v>
      </c>
      <c r="N56" s="55"/>
      <c r="O56" s="56"/>
      <c r="P56" s="62">
        <f t="shared" si="8"/>
        <v>0</v>
      </c>
      <c r="Q56" s="55">
        <v>0</v>
      </c>
      <c r="R56" s="56"/>
      <c r="S56" s="16">
        <f t="shared" si="9"/>
        <v>0</v>
      </c>
      <c r="T56" s="55">
        <v>0</v>
      </c>
      <c r="U56" s="56"/>
    </row>
    <row r="57" spans="1:21" x14ac:dyDescent="0.2">
      <c r="A57" s="37">
        <v>2002</v>
      </c>
      <c r="B57" s="53">
        <f t="shared" si="10"/>
        <v>139</v>
      </c>
      <c r="C57" s="16">
        <f t="shared" si="5"/>
        <v>2</v>
      </c>
      <c r="D57" s="16"/>
      <c r="E57" s="16"/>
      <c r="F57" s="54">
        <v>2</v>
      </c>
      <c r="G57" s="56"/>
      <c r="H57" s="16">
        <f t="shared" si="6"/>
        <v>0</v>
      </c>
      <c r="I57" s="16"/>
      <c r="J57" s="16"/>
      <c r="K57" s="55">
        <v>0</v>
      </c>
      <c r="L57" s="56"/>
      <c r="M57" s="16">
        <f t="shared" si="7"/>
        <v>0</v>
      </c>
      <c r="N57" s="55"/>
      <c r="O57" s="56"/>
      <c r="P57" s="62">
        <f t="shared" si="8"/>
        <v>0</v>
      </c>
      <c r="Q57" s="55">
        <v>0</v>
      </c>
      <c r="R57" s="56"/>
      <c r="S57" s="16">
        <f t="shared" si="9"/>
        <v>0</v>
      </c>
      <c r="T57" s="55">
        <v>0</v>
      </c>
      <c r="U57" s="56"/>
    </row>
    <row r="58" spans="1:21" x14ac:dyDescent="0.2">
      <c r="A58" s="37">
        <v>2002</v>
      </c>
      <c r="B58" s="53">
        <f t="shared" si="10"/>
        <v>140</v>
      </c>
      <c r="C58" s="16">
        <f t="shared" si="5"/>
        <v>15</v>
      </c>
      <c r="D58" s="16"/>
      <c r="E58" s="16"/>
      <c r="F58" s="54">
        <v>15</v>
      </c>
      <c r="G58" s="56"/>
      <c r="H58" s="16">
        <f t="shared" si="6"/>
        <v>0</v>
      </c>
      <c r="I58" s="16"/>
      <c r="J58" s="16"/>
      <c r="K58" s="55">
        <v>0</v>
      </c>
      <c r="L58" s="56"/>
      <c r="M58" s="16">
        <f t="shared" si="7"/>
        <v>0</v>
      </c>
      <c r="N58" s="55"/>
      <c r="O58" s="56"/>
      <c r="P58" s="62">
        <f t="shared" si="8"/>
        <v>0</v>
      </c>
      <c r="Q58" s="55">
        <v>0</v>
      </c>
      <c r="R58" s="56"/>
      <c r="S58" s="16">
        <f t="shared" si="9"/>
        <v>0</v>
      </c>
      <c r="T58" s="55">
        <v>0</v>
      </c>
      <c r="U58" s="56"/>
    </row>
    <row r="59" spans="1:21" x14ac:dyDescent="0.2">
      <c r="A59" s="37">
        <v>2002</v>
      </c>
      <c r="B59" s="48">
        <f t="shared" si="10"/>
        <v>141</v>
      </c>
      <c r="C59" s="50">
        <f t="shared" si="5"/>
        <v>12</v>
      </c>
      <c r="D59" s="50"/>
      <c r="E59" s="50"/>
      <c r="F59" s="49">
        <v>12</v>
      </c>
      <c r="G59" s="52"/>
      <c r="H59" s="50">
        <f t="shared" si="6"/>
        <v>0</v>
      </c>
      <c r="I59" s="50"/>
      <c r="J59" s="50"/>
      <c r="K59" s="51">
        <v>0</v>
      </c>
      <c r="L59" s="52"/>
      <c r="M59" s="50">
        <f t="shared" si="7"/>
        <v>0</v>
      </c>
      <c r="N59" s="51"/>
      <c r="O59" s="52"/>
      <c r="P59" s="82">
        <f t="shared" si="8"/>
        <v>0</v>
      </c>
      <c r="Q59" s="51">
        <v>0</v>
      </c>
      <c r="R59" s="52"/>
      <c r="S59" s="50">
        <f t="shared" si="9"/>
        <v>0</v>
      </c>
      <c r="T59" s="51">
        <v>0</v>
      </c>
      <c r="U59" s="52"/>
    </row>
    <row r="60" spans="1:21" x14ac:dyDescent="0.2">
      <c r="A60" s="37">
        <v>2002</v>
      </c>
      <c r="B60" s="53">
        <f t="shared" si="10"/>
        <v>142</v>
      </c>
      <c r="C60" s="16">
        <f t="shared" si="5"/>
        <v>18</v>
      </c>
      <c r="D60" s="16"/>
      <c r="E60" s="16"/>
      <c r="F60" s="54">
        <v>18</v>
      </c>
      <c r="G60" s="56"/>
      <c r="H60" s="16">
        <f t="shared" si="6"/>
        <v>0</v>
      </c>
      <c r="I60" s="16"/>
      <c r="J60" s="16"/>
      <c r="K60" s="55">
        <v>0</v>
      </c>
      <c r="L60" s="56"/>
      <c r="M60" s="16">
        <f t="shared" si="7"/>
        <v>0</v>
      </c>
      <c r="N60" s="55"/>
      <c r="O60" s="56"/>
      <c r="P60" s="62">
        <f t="shared" si="8"/>
        <v>0</v>
      </c>
      <c r="Q60" s="55">
        <v>0</v>
      </c>
      <c r="R60" s="56"/>
      <c r="S60" s="16">
        <f t="shared" si="9"/>
        <v>0</v>
      </c>
      <c r="T60" s="55">
        <v>0</v>
      </c>
      <c r="U60" s="56"/>
    </row>
    <row r="61" spans="1:21" x14ac:dyDescent="0.2">
      <c r="A61" s="37">
        <v>2002</v>
      </c>
      <c r="B61" s="53">
        <f t="shared" si="10"/>
        <v>143</v>
      </c>
      <c r="C61" s="16">
        <f t="shared" si="5"/>
        <v>3</v>
      </c>
      <c r="D61" s="16"/>
      <c r="E61" s="16"/>
      <c r="F61" s="54">
        <v>3</v>
      </c>
      <c r="G61" s="56"/>
      <c r="H61" s="16">
        <f t="shared" si="6"/>
        <v>1</v>
      </c>
      <c r="I61" s="16"/>
      <c r="J61" s="16"/>
      <c r="K61" s="55">
        <v>1</v>
      </c>
      <c r="L61" s="56"/>
      <c r="M61" s="16">
        <f t="shared" si="7"/>
        <v>0</v>
      </c>
      <c r="N61" s="55"/>
      <c r="O61" s="56"/>
      <c r="P61" s="62">
        <f t="shared" si="8"/>
        <v>0</v>
      </c>
      <c r="Q61" s="55">
        <v>0</v>
      </c>
      <c r="R61" s="56"/>
      <c r="S61" s="16">
        <f t="shared" si="9"/>
        <v>0</v>
      </c>
      <c r="T61" s="55">
        <v>0</v>
      </c>
      <c r="U61" s="56"/>
    </row>
    <row r="62" spans="1:21" x14ac:dyDescent="0.2">
      <c r="A62" s="37">
        <v>2002</v>
      </c>
      <c r="B62" s="53">
        <f t="shared" si="10"/>
        <v>144</v>
      </c>
      <c r="C62" s="16">
        <f t="shared" si="5"/>
        <v>1</v>
      </c>
      <c r="D62" s="16"/>
      <c r="E62" s="16"/>
      <c r="F62" s="54">
        <v>1</v>
      </c>
      <c r="G62" s="56"/>
      <c r="H62" s="16">
        <f t="shared" si="6"/>
        <v>0</v>
      </c>
      <c r="I62" s="16"/>
      <c r="J62" s="16"/>
      <c r="K62" s="55">
        <v>0</v>
      </c>
      <c r="L62" s="56"/>
      <c r="M62" s="16">
        <f t="shared" si="7"/>
        <v>0</v>
      </c>
      <c r="N62" s="55"/>
      <c r="O62" s="56"/>
      <c r="P62" s="62">
        <f t="shared" si="8"/>
        <v>1</v>
      </c>
      <c r="Q62" s="55">
        <v>1</v>
      </c>
      <c r="R62" s="56"/>
      <c r="S62" s="16">
        <f t="shared" si="9"/>
        <v>0</v>
      </c>
      <c r="T62" s="55">
        <v>0</v>
      </c>
      <c r="U62" s="56"/>
    </row>
    <row r="63" spans="1:21" x14ac:dyDescent="0.2">
      <c r="A63" s="37">
        <v>2002</v>
      </c>
      <c r="B63" s="53">
        <f t="shared" si="10"/>
        <v>145</v>
      </c>
      <c r="C63" s="16">
        <f t="shared" si="5"/>
        <v>0</v>
      </c>
      <c r="D63" s="16"/>
      <c r="E63" s="16"/>
      <c r="F63" s="54">
        <v>0</v>
      </c>
      <c r="G63" s="56"/>
      <c r="H63" s="16">
        <f t="shared" si="6"/>
        <v>0</v>
      </c>
      <c r="I63" s="16"/>
      <c r="J63" s="16"/>
      <c r="K63" s="55">
        <v>0</v>
      </c>
      <c r="L63" s="56"/>
      <c r="M63" s="16">
        <f t="shared" si="7"/>
        <v>0</v>
      </c>
      <c r="N63" s="55"/>
      <c r="O63" s="56"/>
      <c r="P63" s="62">
        <f t="shared" si="8"/>
        <v>0</v>
      </c>
      <c r="Q63" s="55">
        <v>0</v>
      </c>
      <c r="R63" s="56"/>
      <c r="S63" s="16">
        <f t="shared" si="9"/>
        <v>0</v>
      </c>
      <c r="T63" s="55">
        <v>0</v>
      </c>
      <c r="U63" s="56"/>
    </row>
    <row r="64" spans="1:21" x14ac:dyDescent="0.2">
      <c r="A64" s="37">
        <v>2002</v>
      </c>
      <c r="B64" s="48">
        <f t="shared" si="10"/>
        <v>146</v>
      </c>
      <c r="C64" s="50">
        <f t="shared" si="5"/>
        <v>12</v>
      </c>
      <c r="D64" s="50"/>
      <c r="E64" s="50"/>
      <c r="F64" s="49">
        <v>12</v>
      </c>
      <c r="G64" s="52"/>
      <c r="H64" s="50">
        <f t="shared" si="6"/>
        <v>0</v>
      </c>
      <c r="I64" s="50"/>
      <c r="J64" s="50"/>
      <c r="K64" s="51">
        <v>0</v>
      </c>
      <c r="L64" s="52"/>
      <c r="M64" s="50">
        <f t="shared" si="7"/>
        <v>0</v>
      </c>
      <c r="N64" s="51"/>
      <c r="O64" s="52"/>
      <c r="P64" s="82">
        <f t="shared" si="8"/>
        <v>1</v>
      </c>
      <c r="Q64" s="51">
        <v>1</v>
      </c>
      <c r="R64" s="52"/>
      <c r="S64" s="50">
        <f t="shared" si="9"/>
        <v>1</v>
      </c>
      <c r="T64" s="51">
        <v>1</v>
      </c>
      <c r="U64" s="52"/>
    </row>
    <row r="65" spans="1:21" x14ac:dyDescent="0.2">
      <c r="A65" s="37">
        <v>2002</v>
      </c>
      <c r="B65" s="53">
        <f t="shared" si="10"/>
        <v>147</v>
      </c>
      <c r="C65" s="16">
        <f t="shared" si="5"/>
        <v>2</v>
      </c>
      <c r="D65" s="16"/>
      <c r="E65" s="16"/>
      <c r="F65" s="54">
        <v>2</v>
      </c>
      <c r="G65" s="56"/>
      <c r="H65" s="16">
        <f t="shared" si="6"/>
        <v>0</v>
      </c>
      <c r="I65" s="16"/>
      <c r="J65" s="16"/>
      <c r="K65" s="55">
        <v>0</v>
      </c>
      <c r="L65" s="56"/>
      <c r="M65" s="16">
        <f t="shared" si="7"/>
        <v>0</v>
      </c>
      <c r="N65" s="55"/>
      <c r="O65" s="56"/>
      <c r="P65" s="62">
        <f t="shared" si="8"/>
        <v>0</v>
      </c>
      <c r="Q65" s="55">
        <v>0</v>
      </c>
      <c r="R65" s="56"/>
      <c r="S65" s="16">
        <f t="shared" si="9"/>
        <v>0</v>
      </c>
      <c r="T65" s="55">
        <v>0</v>
      </c>
      <c r="U65" s="56"/>
    </row>
    <row r="66" spans="1:21" x14ac:dyDescent="0.2">
      <c r="A66" s="37">
        <v>2002</v>
      </c>
      <c r="B66" s="53">
        <f t="shared" si="10"/>
        <v>148</v>
      </c>
      <c r="C66" s="16">
        <f t="shared" si="5"/>
        <v>9</v>
      </c>
      <c r="D66" s="16"/>
      <c r="E66" s="16"/>
      <c r="F66" s="54">
        <v>9</v>
      </c>
      <c r="G66" s="56"/>
      <c r="H66" s="16">
        <f t="shared" si="6"/>
        <v>0</v>
      </c>
      <c r="I66" s="16"/>
      <c r="J66" s="16"/>
      <c r="K66" s="55">
        <v>0</v>
      </c>
      <c r="L66" s="56"/>
      <c r="M66" s="16">
        <f t="shared" si="7"/>
        <v>0</v>
      </c>
      <c r="N66" s="55"/>
      <c r="O66" s="56"/>
      <c r="P66" s="54">
        <f t="shared" si="8"/>
        <v>0</v>
      </c>
      <c r="Q66" s="55">
        <v>0</v>
      </c>
      <c r="R66" s="56"/>
      <c r="S66" s="37">
        <f t="shared" si="9"/>
        <v>0</v>
      </c>
      <c r="T66" s="55">
        <v>0</v>
      </c>
      <c r="U66" s="56"/>
    </row>
    <row r="67" spans="1:21" x14ac:dyDescent="0.2">
      <c r="A67" s="37">
        <v>2002</v>
      </c>
      <c r="B67" s="53">
        <f t="shared" si="10"/>
        <v>149</v>
      </c>
      <c r="C67" s="16">
        <f t="shared" si="5"/>
        <v>10</v>
      </c>
      <c r="D67" s="16"/>
      <c r="E67" s="16"/>
      <c r="F67" s="54">
        <v>10</v>
      </c>
      <c r="G67" s="56"/>
      <c r="H67" s="16">
        <f t="shared" si="6"/>
        <v>0</v>
      </c>
      <c r="I67" s="16"/>
      <c r="J67" s="16"/>
      <c r="K67" s="55">
        <v>0</v>
      </c>
      <c r="L67" s="56"/>
      <c r="M67" s="16">
        <f t="shared" si="7"/>
        <v>0</v>
      </c>
      <c r="N67" s="55"/>
      <c r="O67" s="56"/>
      <c r="P67" s="54">
        <f t="shared" si="8"/>
        <v>0</v>
      </c>
      <c r="Q67" s="55">
        <v>0</v>
      </c>
      <c r="R67" s="56"/>
      <c r="S67" s="37">
        <f t="shared" si="9"/>
        <v>0</v>
      </c>
      <c r="T67" s="55">
        <v>0</v>
      </c>
      <c r="U67" s="56"/>
    </row>
    <row r="68" spans="1:21" x14ac:dyDescent="0.2">
      <c r="A68" s="37">
        <v>2002</v>
      </c>
      <c r="B68" s="53">
        <f t="shared" si="10"/>
        <v>150</v>
      </c>
      <c r="C68" s="16">
        <f t="shared" si="5"/>
        <v>17</v>
      </c>
      <c r="D68" s="16"/>
      <c r="E68" s="16"/>
      <c r="F68" s="54">
        <v>17</v>
      </c>
      <c r="G68" s="56"/>
      <c r="H68" s="16">
        <f t="shared" si="6"/>
        <v>0</v>
      </c>
      <c r="I68" s="16"/>
      <c r="J68" s="16"/>
      <c r="K68" s="55">
        <v>0</v>
      </c>
      <c r="L68" s="56"/>
      <c r="M68" s="16">
        <f t="shared" si="7"/>
        <v>0</v>
      </c>
      <c r="N68" s="55"/>
      <c r="O68" s="56"/>
      <c r="P68" s="54">
        <f t="shared" si="8"/>
        <v>1</v>
      </c>
      <c r="Q68" s="55">
        <v>1</v>
      </c>
      <c r="R68" s="56"/>
      <c r="S68" s="37">
        <f t="shared" si="9"/>
        <v>1</v>
      </c>
      <c r="T68" s="55">
        <v>1</v>
      </c>
      <c r="U68" s="56"/>
    </row>
    <row r="69" spans="1:21" x14ac:dyDescent="0.2">
      <c r="A69" s="37">
        <v>2002</v>
      </c>
      <c r="B69" s="53">
        <f t="shared" si="10"/>
        <v>151</v>
      </c>
      <c r="C69" s="16">
        <f t="shared" si="5"/>
        <v>23</v>
      </c>
      <c r="D69" s="16"/>
      <c r="E69" s="16"/>
      <c r="F69" s="54">
        <v>23</v>
      </c>
      <c r="G69" s="56"/>
      <c r="H69" s="16">
        <f t="shared" si="6"/>
        <v>0</v>
      </c>
      <c r="I69" s="16"/>
      <c r="J69" s="16"/>
      <c r="K69" s="55">
        <v>0</v>
      </c>
      <c r="L69" s="56"/>
      <c r="M69" s="16">
        <f t="shared" si="7"/>
        <v>0</v>
      </c>
      <c r="N69" s="55"/>
      <c r="O69" s="56"/>
      <c r="P69" s="54">
        <f t="shared" si="8"/>
        <v>0</v>
      </c>
      <c r="Q69" s="55">
        <v>0</v>
      </c>
      <c r="R69" s="56"/>
      <c r="S69" s="37">
        <f t="shared" si="9"/>
        <v>0</v>
      </c>
      <c r="T69" s="55">
        <v>0</v>
      </c>
      <c r="U69" s="56"/>
    </row>
    <row r="70" spans="1:21" ht="13.5" thickBot="1" x14ac:dyDescent="0.25">
      <c r="A70" s="37">
        <v>2002</v>
      </c>
      <c r="B70" s="53">
        <f t="shared" si="10"/>
        <v>152</v>
      </c>
      <c r="C70" s="61">
        <f t="shared" si="5"/>
        <v>37</v>
      </c>
      <c r="D70" s="61"/>
      <c r="E70" s="61"/>
      <c r="F70" s="71">
        <v>37</v>
      </c>
      <c r="G70" s="60"/>
      <c r="H70" s="61">
        <f t="shared" si="6"/>
        <v>0</v>
      </c>
      <c r="I70" s="61"/>
      <c r="J70" s="61"/>
      <c r="K70" s="59">
        <v>0</v>
      </c>
      <c r="L70" s="60"/>
      <c r="M70" s="61">
        <f t="shared" si="7"/>
        <v>0</v>
      </c>
      <c r="N70" s="59"/>
      <c r="O70" s="60"/>
      <c r="P70" s="71">
        <f t="shared" si="8"/>
        <v>2</v>
      </c>
      <c r="Q70" s="59">
        <v>2</v>
      </c>
      <c r="R70" s="60"/>
      <c r="S70" s="85">
        <f t="shared" si="9"/>
        <v>2</v>
      </c>
      <c r="T70" s="59">
        <v>2</v>
      </c>
      <c r="U70" s="60"/>
    </row>
    <row r="71" spans="1:21" ht="13.5" thickTop="1" x14ac:dyDescent="0.2">
      <c r="A71" s="37">
        <v>2002</v>
      </c>
      <c r="B71" s="53">
        <v>153</v>
      </c>
      <c r="C71" s="54">
        <f t="shared" ref="C71:C86" si="11">F71+G71</f>
        <v>3</v>
      </c>
      <c r="D71" s="16"/>
      <c r="E71" s="16"/>
      <c r="F71" s="55">
        <v>3</v>
      </c>
      <c r="G71" s="56"/>
      <c r="H71" s="54">
        <f t="shared" ref="H71:H86" si="12">K71+L71</f>
        <v>0</v>
      </c>
      <c r="I71" s="16"/>
      <c r="J71" s="16"/>
      <c r="K71" s="55">
        <v>0</v>
      </c>
      <c r="L71" s="56"/>
      <c r="M71" s="62">
        <f t="shared" ref="M71:M100" si="13">N71+O71</f>
        <v>0</v>
      </c>
      <c r="N71" s="55">
        <v>0</v>
      </c>
      <c r="O71" s="56"/>
      <c r="P71" s="62">
        <f t="shared" ref="P71:P100" si="14">Q71+R71</f>
        <v>0</v>
      </c>
      <c r="Q71" s="55">
        <v>0</v>
      </c>
      <c r="R71" s="56"/>
      <c r="S71" s="16">
        <f t="shared" ref="S71:S100" si="15">SUM(T71:U71)</f>
        <v>0</v>
      </c>
      <c r="T71" s="55">
        <v>0</v>
      </c>
      <c r="U71" s="56"/>
    </row>
    <row r="72" spans="1:21" x14ac:dyDescent="0.2">
      <c r="A72" s="37">
        <v>2002</v>
      </c>
      <c r="B72" s="53">
        <f t="shared" ref="B72:B100" si="16">B71+1</f>
        <v>154</v>
      </c>
      <c r="C72" s="54">
        <f t="shared" si="11"/>
        <v>6</v>
      </c>
      <c r="D72" s="16"/>
      <c r="E72" s="16"/>
      <c r="F72" s="55">
        <v>6</v>
      </c>
      <c r="G72" s="56"/>
      <c r="H72" s="54">
        <f t="shared" si="12"/>
        <v>0</v>
      </c>
      <c r="I72" s="16"/>
      <c r="J72" s="16"/>
      <c r="K72" s="55">
        <v>0</v>
      </c>
      <c r="L72" s="56"/>
      <c r="M72" s="62">
        <f t="shared" si="13"/>
        <v>0</v>
      </c>
      <c r="N72" s="55">
        <v>0</v>
      </c>
      <c r="O72" s="56"/>
      <c r="P72" s="62">
        <f t="shared" si="14"/>
        <v>0</v>
      </c>
      <c r="Q72" s="55">
        <v>0</v>
      </c>
      <c r="R72" s="56"/>
      <c r="S72" s="16">
        <f t="shared" si="15"/>
        <v>0</v>
      </c>
      <c r="T72" s="55">
        <v>0</v>
      </c>
      <c r="U72" s="56"/>
    </row>
    <row r="73" spans="1:21" x14ac:dyDescent="0.2">
      <c r="A73" s="37">
        <v>2002</v>
      </c>
      <c r="B73" s="53">
        <f t="shared" si="16"/>
        <v>155</v>
      </c>
      <c r="C73" s="54">
        <f t="shared" si="11"/>
        <v>4</v>
      </c>
      <c r="D73" s="16"/>
      <c r="E73" s="16"/>
      <c r="F73" s="55">
        <v>4</v>
      </c>
      <c r="G73" s="56"/>
      <c r="H73" s="54">
        <f t="shared" si="12"/>
        <v>0</v>
      </c>
      <c r="I73" s="16"/>
      <c r="J73" s="16"/>
      <c r="K73" s="55">
        <v>0</v>
      </c>
      <c r="L73" s="56"/>
      <c r="M73" s="62">
        <f t="shared" si="13"/>
        <v>0</v>
      </c>
      <c r="N73" s="55">
        <v>0</v>
      </c>
      <c r="O73" s="56"/>
      <c r="P73" s="62">
        <f t="shared" si="14"/>
        <v>0</v>
      </c>
      <c r="Q73" s="55">
        <v>0</v>
      </c>
      <c r="R73" s="56"/>
      <c r="S73" s="16">
        <f t="shared" si="15"/>
        <v>0</v>
      </c>
      <c r="T73" s="55">
        <v>0</v>
      </c>
      <c r="U73" s="56"/>
    </row>
    <row r="74" spans="1:21" x14ac:dyDescent="0.2">
      <c r="A74" s="37">
        <v>2002</v>
      </c>
      <c r="B74" s="53">
        <f t="shared" si="16"/>
        <v>156</v>
      </c>
      <c r="C74" s="54">
        <f t="shared" si="11"/>
        <v>50</v>
      </c>
      <c r="D74" s="16"/>
      <c r="E74" s="16"/>
      <c r="F74" s="55">
        <v>50</v>
      </c>
      <c r="G74" s="56"/>
      <c r="H74" s="54">
        <f t="shared" si="12"/>
        <v>1</v>
      </c>
      <c r="I74" s="16"/>
      <c r="J74" s="16"/>
      <c r="K74" s="55">
        <v>1</v>
      </c>
      <c r="L74" s="56"/>
      <c r="M74" s="62">
        <f t="shared" si="13"/>
        <v>0</v>
      </c>
      <c r="N74" s="55">
        <v>0</v>
      </c>
      <c r="O74" s="56"/>
      <c r="P74" s="62">
        <f t="shared" si="14"/>
        <v>0</v>
      </c>
      <c r="Q74" s="55">
        <v>0</v>
      </c>
      <c r="R74" s="56"/>
      <c r="S74" s="16">
        <f t="shared" si="15"/>
        <v>0</v>
      </c>
      <c r="T74" s="55">
        <v>0</v>
      </c>
      <c r="U74" s="56"/>
    </row>
    <row r="75" spans="1:21" x14ac:dyDescent="0.2">
      <c r="A75" s="37">
        <v>2002</v>
      </c>
      <c r="B75" s="48">
        <f t="shared" si="16"/>
        <v>157</v>
      </c>
      <c r="C75" s="49">
        <f t="shared" si="11"/>
        <v>8</v>
      </c>
      <c r="D75" s="50"/>
      <c r="E75" s="50"/>
      <c r="F75" s="51">
        <v>8</v>
      </c>
      <c r="G75" s="52"/>
      <c r="H75" s="49">
        <f t="shared" si="12"/>
        <v>0</v>
      </c>
      <c r="I75" s="50"/>
      <c r="J75" s="50"/>
      <c r="K75" s="51">
        <v>0</v>
      </c>
      <c r="L75" s="52"/>
      <c r="M75" s="82">
        <f t="shared" si="13"/>
        <v>0</v>
      </c>
      <c r="N75" s="51">
        <v>0</v>
      </c>
      <c r="O75" s="52"/>
      <c r="P75" s="82">
        <f t="shared" si="14"/>
        <v>0</v>
      </c>
      <c r="Q75" s="51">
        <v>0</v>
      </c>
      <c r="R75" s="52"/>
      <c r="S75" s="50">
        <f t="shared" si="15"/>
        <v>0</v>
      </c>
      <c r="T75" s="51">
        <v>0</v>
      </c>
      <c r="U75" s="52"/>
    </row>
    <row r="76" spans="1:21" x14ac:dyDescent="0.2">
      <c r="A76" s="37">
        <v>2002</v>
      </c>
      <c r="B76" s="53">
        <f t="shared" si="16"/>
        <v>158</v>
      </c>
      <c r="C76" s="54">
        <f t="shared" si="11"/>
        <v>15</v>
      </c>
      <c r="D76" s="16"/>
      <c r="E76" s="16"/>
      <c r="F76" s="55">
        <v>15</v>
      </c>
      <c r="G76" s="56"/>
      <c r="H76" s="54">
        <f t="shared" si="12"/>
        <v>0</v>
      </c>
      <c r="I76" s="16"/>
      <c r="J76" s="16"/>
      <c r="K76" s="55">
        <v>0</v>
      </c>
      <c r="L76" s="56"/>
      <c r="M76" s="62">
        <f t="shared" si="13"/>
        <v>0</v>
      </c>
      <c r="N76" s="55">
        <v>0</v>
      </c>
      <c r="O76" s="56"/>
      <c r="P76" s="62">
        <f t="shared" si="14"/>
        <v>0</v>
      </c>
      <c r="Q76" s="55">
        <v>0</v>
      </c>
      <c r="R76" s="56"/>
      <c r="S76" s="16">
        <f t="shared" si="15"/>
        <v>0</v>
      </c>
      <c r="T76" s="55">
        <v>0</v>
      </c>
      <c r="U76" s="56"/>
    </row>
    <row r="77" spans="1:21" x14ac:dyDescent="0.2">
      <c r="A77" s="37">
        <v>2002</v>
      </c>
      <c r="B77" s="53">
        <f t="shared" si="16"/>
        <v>159</v>
      </c>
      <c r="C77" s="54">
        <f t="shared" si="11"/>
        <v>28</v>
      </c>
      <c r="D77" s="16"/>
      <c r="E77" s="16"/>
      <c r="F77" s="55">
        <v>28</v>
      </c>
      <c r="G77" s="56"/>
      <c r="H77" s="54">
        <f t="shared" si="12"/>
        <v>1</v>
      </c>
      <c r="I77" s="16"/>
      <c r="J77" s="16"/>
      <c r="K77" s="55">
        <v>1</v>
      </c>
      <c r="L77" s="56"/>
      <c r="M77" s="62">
        <f t="shared" si="13"/>
        <v>0</v>
      </c>
      <c r="N77" s="55">
        <v>0</v>
      </c>
      <c r="O77" s="56"/>
      <c r="P77" s="62">
        <f t="shared" si="14"/>
        <v>0</v>
      </c>
      <c r="Q77" s="55">
        <v>0</v>
      </c>
      <c r="R77" s="56"/>
      <c r="S77" s="16">
        <f t="shared" si="15"/>
        <v>0</v>
      </c>
      <c r="T77" s="55">
        <v>0</v>
      </c>
      <c r="U77" s="56"/>
    </row>
    <row r="78" spans="1:21" x14ac:dyDescent="0.2">
      <c r="A78" s="37">
        <v>2002</v>
      </c>
      <c r="B78" s="53">
        <f t="shared" si="16"/>
        <v>160</v>
      </c>
      <c r="C78" s="54">
        <f t="shared" si="11"/>
        <v>11</v>
      </c>
      <c r="D78" s="16"/>
      <c r="E78" s="16"/>
      <c r="F78" s="55">
        <v>11</v>
      </c>
      <c r="G78" s="56"/>
      <c r="H78" s="54">
        <f t="shared" si="12"/>
        <v>1</v>
      </c>
      <c r="I78" s="16"/>
      <c r="J78" s="16"/>
      <c r="K78" s="55">
        <v>1</v>
      </c>
      <c r="L78" s="56"/>
      <c r="M78" s="62">
        <f t="shared" si="13"/>
        <v>0</v>
      </c>
      <c r="N78" s="55">
        <v>0</v>
      </c>
      <c r="O78" s="56"/>
      <c r="P78" s="62">
        <f t="shared" si="14"/>
        <v>0</v>
      </c>
      <c r="Q78" s="55">
        <v>0</v>
      </c>
      <c r="R78" s="56"/>
      <c r="S78" s="16">
        <f t="shared" si="15"/>
        <v>0</v>
      </c>
      <c r="T78" s="55">
        <v>0</v>
      </c>
      <c r="U78" s="56"/>
    </row>
    <row r="79" spans="1:21" x14ac:dyDescent="0.2">
      <c r="A79" s="37">
        <v>2002</v>
      </c>
      <c r="B79" s="53">
        <f t="shared" si="16"/>
        <v>161</v>
      </c>
      <c r="C79" s="54">
        <f t="shared" si="11"/>
        <v>16</v>
      </c>
      <c r="D79" s="16"/>
      <c r="E79" s="16"/>
      <c r="F79" s="55">
        <v>16</v>
      </c>
      <c r="G79" s="56"/>
      <c r="H79" s="54">
        <f t="shared" si="12"/>
        <v>0</v>
      </c>
      <c r="I79" s="16"/>
      <c r="J79" s="16"/>
      <c r="K79" s="55">
        <v>0</v>
      </c>
      <c r="L79" s="56"/>
      <c r="M79" s="62">
        <f t="shared" si="13"/>
        <v>0</v>
      </c>
      <c r="N79" s="55">
        <v>0</v>
      </c>
      <c r="O79" s="56"/>
      <c r="P79" s="62">
        <f t="shared" si="14"/>
        <v>0</v>
      </c>
      <c r="Q79" s="55">
        <v>0</v>
      </c>
      <c r="R79" s="56"/>
      <c r="S79" s="16">
        <f t="shared" si="15"/>
        <v>0</v>
      </c>
      <c r="T79" s="55">
        <v>0</v>
      </c>
      <c r="U79" s="56"/>
    </row>
    <row r="80" spans="1:21" x14ac:dyDescent="0.2">
      <c r="A80" s="37">
        <v>2002</v>
      </c>
      <c r="B80" s="48">
        <f t="shared" si="16"/>
        <v>162</v>
      </c>
      <c r="C80" s="49">
        <f t="shared" si="11"/>
        <v>34</v>
      </c>
      <c r="D80" s="50"/>
      <c r="E80" s="50"/>
      <c r="F80" s="51">
        <v>34</v>
      </c>
      <c r="G80" s="52"/>
      <c r="H80" s="49">
        <f t="shared" si="12"/>
        <v>2</v>
      </c>
      <c r="I80" s="50"/>
      <c r="J80" s="50"/>
      <c r="K80" s="51">
        <v>2</v>
      </c>
      <c r="L80" s="52"/>
      <c r="M80" s="82">
        <f t="shared" si="13"/>
        <v>0</v>
      </c>
      <c r="N80" s="51">
        <v>0</v>
      </c>
      <c r="O80" s="52"/>
      <c r="P80" s="82">
        <f t="shared" si="14"/>
        <v>0</v>
      </c>
      <c r="Q80" s="51">
        <v>0</v>
      </c>
      <c r="R80" s="52"/>
      <c r="S80" s="50">
        <f t="shared" si="15"/>
        <v>0</v>
      </c>
      <c r="T80" s="51">
        <v>0</v>
      </c>
      <c r="U80" s="52"/>
    </row>
    <row r="81" spans="1:21" x14ac:dyDescent="0.2">
      <c r="A81" s="37">
        <v>2002</v>
      </c>
      <c r="B81" s="53">
        <f t="shared" si="16"/>
        <v>163</v>
      </c>
      <c r="C81" s="54">
        <f t="shared" si="11"/>
        <v>33</v>
      </c>
      <c r="D81" s="16"/>
      <c r="E81" s="16"/>
      <c r="F81" s="55">
        <v>33</v>
      </c>
      <c r="G81" s="56"/>
      <c r="H81" s="54">
        <f t="shared" si="12"/>
        <v>0</v>
      </c>
      <c r="I81" s="16"/>
      <c r="J81" s="16"/>
      <c r="K81" s="55">
        <v>0</v>
      </c>
      <c r="L81" s="56"/>
      <c r="M81" s="62">
        <f t="shared" si="13"/>
        <v>0</v>
      </c>
      <c r="N81" s="55">
        <v>0</v>
      </c>
      <c r="O81" s="56"/>
      <c r="P81" s="62">
        <f t="shared" si="14"/>
        <v>0</v>
      </c>
      <c r="Q81" s="55">
        <v>0</v>
      </c>
      <c r="R81" s="56"/>
      <c r="S81" s="16">
        <f t="shared" si="15"/>
        <v>0</v>
      </c>
      <c r="T81" s="55">
        <v>0</v>
      </c>
      <c r="U81" s="56"/>
    </row>
    <row r="82" spans="1:21" x14ac:dyDescent="0.2">
      <c r="A82" s="37">
        <v>2002</v>
      </c>
      <c r="B82" s="53">
        <f t="shared" si="16"/>
        <v>164</v>
      </c>
      <c r="C82" s="54">
        <f t="shared" si="11"/>
        <v>31</v>
      </c>
      <c r="D82" s="16"/>
      <c r="E82" s="16"/>
      <c r="F82" s="55">
        <v>31</v>
      </c>
      <c r="G82" s="56"/>
      <c r="H82" s="54">
        <f t="shared" si="12"/>
        <v>0</v>
      </c>
      <c r="I82" s="16"/>
      <c r="J82" s="16"/>
      <c r="K82" s="55">
        <v>0</v>
      </c>
      <c r="L82" s="56"/>
      <c r="M82" s="62">
        <f t="shared" si="13"/>
        <v>0</v>
      </c>
      <c r="N82" s="55">
        <v>0</v>
      </c>
      <c r="O82" s="56"/>
      <c r="P82" s="62">
        <f t="shared" si="14"/>
        <v>0</v>
      </c>
      <c r="Q82" s="55">
        <v>0</v>
      </c>
      <c r="R82" s="56"/>
      <c r="S82" s="16">
        <f t="shared" si="15"/>
        <v>0</v>
      </c>
      <c r="T82" s="55">
        <v>0</v>
      </c>
      <c r="U82" s="56"/>
    </row>
    <row r="83" spans="1:21" x14ac:dyDescent="0.2">
      <c r="A83" s="37">
        <v>2002</v>
      </c>
      <c r="B83" s="53">
        <f t="shared" si="16"/>
        <v>165</v>
      </c>
      <c r="C83" s="54">
        <f t="shared" si="11"/>
        <v>30</v>
      </c>
      <c r="D83" s="16"/>
      <c r="E83" s="16"/>
      <c r="F83" s="55">
        <v>30</v>
      </c>
      <c r="G83" s="56"/>
      <c r="H83" s="54">
        <f t="shared" si="12"/>
        <v>0</v>
      </c>
      <c r="I83" s="16"/>
      <c r="J83" s="16"/>
      <c r="K83" s="55">
        <v>0</v>
      </c>
      <c r="L83" s="56"/>
      <c r="M83" s="62">
        <f t="shared" si="13"/>
        <v>0</v>
      </c>
      <c r="N83" s="55">
        <v>0</v>
      </c>
      <c r="O83" s="56"/>
      <c r="P83" s="62">
        <f t="shared" si="14"/>
        <v>0</v>
      </c>
      <c r="Q83" s="55">
        <v>0</v>
      </c>
      <c r="R83" s="56"/>
      <c r="S83" s="16">
        <f t="shared" si="15"/>
        <v>0</v>
      </c>
      <c r="T83" s="55">
        <v>0</v>
      </c>
      <c r="U83" s="56"/>
    </row>
    <row r="84" spans="1:21" s="90" customFormat="1" x14ac:dyDescent="0.2">
      <c r="A84" s="37">
        <v>2002</v>
      </c>
      <c r="B84" s="87">
        <f t="shared" si="16"/>
        <v>166</v>
      </c>
      <c r="C84" s="88">
        <f t="shared" si="11"/>
        <v>24</v>
      </c>
      <c r="D84" s="89"/>
      <c r="E84" s="89"/>
      <c r="F84" s="91">
        <v>24</v>
      </c>
      <c r="G84" s="92"/>
      <c r="H84" s="88">
        <f t="shared" si="12"/>
        <v>0</v>
      </c>
      <c r="I84" s="89"/>
      <c r="J84" s="89"/>
      <c r="K84" s="91">
        <v>0</v>
      </c>
      <c r="L84" s="92"/>
      <c r="M84" s="93">
        <f t="shared" si="13"/>
        <v>0</v>
      </c>
      <c r="N84" s="91">
        <v>0</v>
      </c>
      <c r="O84" s="92"/>
      <c r="P84" s="93">
        <f t="shared" si="14"/>
        <v>0</v>
      </c>
      <c r="Q84" s="91">
        <v>0</v>
      </c>
      <c r="R84" s="92"/>
      <c r="S84" s="89">
        <f t="shared" si="15"/>
        <v>0</v>
      </c>
      <c r="T84" s="91">
        <v>0</v>
      </c>
      <c r="U84" s="92"/>
    </row>
    <row r="85" spans="1:21" x14ac:dyDescent="0.2">
      <c r="A85" s="37">
        <v>2002</v>
      </c>
      <c r="B85" s="48">
        <f t="shared" si="16"/>
        <v>167</v>
      </c>
      <c r="C85" s="49">
        <f t="shared" si="11"/>
        <v>10</v>
      </c>
      <c r="D85" s="50"/>
      <c r="E85" s="50"/>
      <c r="F85" s="51">
        <v>10</v>
      </c>
      <c r="G85" s="52"/>
      <c r="H85" s="49">
        <f t="shared" si="12"/>
        <v>0</v>
      </c>
      <c r="I85" s="50"/>
      <c r="J85" s="50"/>
      <c r="K85" s="51">
        <v>0</v>
      </c>
      <c r="L85" s="52"/>
      <c r="M85" s="82">
        <f t="shared" si="13"/>
        <v>0</v>
      </c>
      <c r="N85" s="51">
        <v>0</v>
      </c>
      <c r="O85" s="52"/>
      <c r="P85" s="82">
        <f t="shared" si="14"/>
        <v>0</v>
      </c>
      <c r="Q85" s="51">
        <v>0</v>
      </c>
      <c r="R85" s="52"/>
      <c r="S85" s="50">
        <f t="shared" si="15"/>
        <v>0</v>
      </c>
      <c r="T85" s="51">
        <v>0</v>
      </c>
      <c r="U85" s="52"/>
    </row>
    <row r="86" spans="1:21" x14ac:dyDescent="0.2">
      <c r="A86" s="37">
        <v>2002</v>
      </c>
      <c r="B86" s="53">
        <f t="shared" si="16"/>
        <v>168</v>
      </c>
      <c r="C86" s="54">
        <f t="shared" si="11"/>
        <v>13</v>
      </c>
      <c r="D86" s="16"/>
      <c r="E86" s="16"/>
      <c r="F86" s="55">
        <v>13</v>
      </c>
      <c r="G86" s="56"/>
      <c r="H86" s="54">
        <f t="shared" si="12"/>
        <v>1</v>
      </c>
      <c r="I86" s="16"/>
      <c r="J86" s="16"/>
      <c r="K86" s="55">
        <v>1</v>
      </c>
      <c r="L86" s="56"/>
      <c r="M86" s="62">
        <f t="shared" si="13"/>
        <v>1</v>
      </c>
      <c r="N86" s="55">
        <v>1</v>
      </c>
      <c r="O86" s="56"/>
      <c r="P86" s="62">
        <f t="shared" si="14"/>
        <v>0</v>
      </c>
      <c r="Q86" s="55">
        <v>0</v>
      </c>
      <c r="R86" s="56"/>
      <c r="S86" s="16">
        <f t="shared" si="15"/>
        <v>0</v>
      </c>
      <c r="T86" s="55">
        <v>0</v>
      </c>
      <c r="U86" s="56"/>
    </row>
    <row r="87" spans="1:21" x14ac:dyDescent="0.2">
      <c r="A87" s="37">
        <v>2002</v>
      </c>
      <c r="B87" s="53">
        <f t="shared" si="16"/>
        <v>169</v>
      </c>
      <c r="C87" s="54">
        <f>F87+G87</f>
        <v>9</v>
      </c>
      <c r="D87" s="16"/>
      <c r="E87" s="16"/>
      <c r="F87" s="55">
        <v>9</v>
      </c>
      <c r="G87" s="56"/>
      <c r="H87" s="54">
        <f>K87+L87</f>
        <v>0</v>
      </c>
      <c r="I87" s="16"/>
      <c r="J87" s="16"/>
      <c r="K87" s="55">
        <v>0</v>
      </c>
      <c r="L87" s="56"/>
      <c r="M87" s="62">
        <f t="shared" si="13"/>
        <v>0</v>
      </c>
      <c r="N87" s="55">
        <v>0</v>
      </c>
      <c r="O87" s="56"/>
      <c r="P87" s="62">
        <f t="shared" si="14"/>
        <v>1</v>
      </c>
      <c r="Q87" s="55">
        <v>1</v>
      </c>
      <c r="R87" s="56"/>
      <c r="S87" s="16">
        <f t="shared" si="15"/>
        <v>0</v>
      </c>
      <c r="T87" s="55">
        <v>0</v>
      </c>
      <c r="U87" s="56"/>
    </row>
    <row r="88" spans="1:21" x14ac:dyDescent="0.2">
      <c r="A88" s="37">
        <v>2002</v>
      </c>
      <c r="B88" s="53">
        <f t="shared" si="16"/>
        <v>170</v>
      </c>
      <c r="C88" s="54"/>
      <c r="D88" s="16">
        <f t="shared" ref="D88:D100" si="17">F88+G88</f>
        <v>82</v>
      </c>
      <c r="E88" s="16"/>
      <c r="F88" s="55">
        <v>82</v>
      </c>
      <c r="G88" s="56"/>
      <c r="H88" s="54"/>
      <c r="I88" s="16">
        <f t="shared" ref="I88:I100" si="18">K88+L88</f>
        <v>0</v>
      </c>
      <c r="J88" s="16"/>
      <c r="K88" s="55">
        <v>0</v>
      </c>
      <c r="L88" s="56"/>
      <c r="M88" s="62">
        <f t="shared" si="13"/>
        <v>0</v>
      </c>
      <c r="N88" s="55">
        <v>0</v>
      </c>
      <c r="O88" s="56"/>
      <c r="P88" s="62">
        <f t="shared" si="14"/>
        <v>1</v>
      </c>
      <c r="Q88" s="55">
        <v>1</v>
      </c>
      <c r="R88" s="56"/>
      <c r="S88" s="16">
        <f t="shared" si="15"/>
        <v>1</v>
      </c>
      <c r="T88" s="55">
        <v>1</v>
      </c>
      <c r="U88" s="56"/>
    </row>
    <row r="89" spans="1:21" x14ac:dyDescent="0.2">
      <c r="A89" s="37">
        <v>2002</v>
      </c>
      <c r="B89" s="53">
        <f t="shared" si="16"/>
        <v>171</v>
      </c>
      <c r="C89" s="54"/>
      <c r="D89" s="16">
        <f t="shared" si="17"/>
        <v>27</v>
      </c>
      <c r="E89" s="16"/>
      <c r="F89" s="55">
        <v>27</v>
      </c>
      <c r="G89" s="56"/>
      <c r="H89" s="54"/>
      <c r="I89" s="16">
        <f t="shared" si="18"/>
        <v>0</v>
      </c>
      <c r="J89" s="16"/>
      <c r="K89" s="55">
        <v>0</v>
      </c>
      <c r="L89" s="56"/>
      <c r="M89" s="62">
        <f t="shared" si="13"/>
        <v>0</v>
      </c>
      <c r="N89" s="55">
        <v>0</v>
      </c>
      <c r="O89" s="56"/>
      <c r="P89" s="62">
        <f t="shared" si="14"/>
        <v>1</v>
      </c>
      <c r="Q89" s="55">
        <v>1</v>
      </c>
      <c r="R89" s="56"/>
      <c r="S89" s="16">
        <f t="shared" si="15"/>
        <v>0</v>
      </c>
      <c r="T89" s="55">
        <v>0</v>
      </c>
      <c r="U89" s="56"/>
    </row>
    <row r="90" spans="1:21" x14ac:dyDescent="0.2">
      <c r="A90" s="37">
        <v>2002</v>
      </c>
      <c r="B90" s="48">
        <f t="shared" si="16"/>
        <v>172</v>
      </c>
      <c r="C90" s="49"/>
      <c r="D90" s="50">
        <f t="shared" si="17"/>
        <v>143</v>
      </c>
      <c r="E90" s="50"/>
      <c r="F90" s="51">
        <v>143</v>
      </c>
      <c r="G90" s="52"/>
      <c r="H90" s="49"/>
      <c r="I90" s="50">
        <f t="shared" si="18"/>
        <v>0</v>
      </c>
      <c r="J90" s="50"/>
      <c r="K90" s="51">
        <v>0</v>
      </c>
      <c r="L90" s="52"/>
      <c r="M90" s="82">
        <f t="shared" si="13"/>
        <v>0</v>
      </c>
      <c r="N90" s="51">
        <v>0</v>
      </c>
      <c r="O90" s="52"/>
      <c r="P90" s="82">
        <f t="shared" si="14"/>
        <v>1</v>
      </c>
      <c r="Q90" s="51">
        <v>1</v>
      </c>
      <c r="R90" s="52"/>
      <c r="S90" s="50">
        <f t="shared" si="15"/>
        <v>0</v>
      </c>
      <c r="T90" s="51">
        <v>0</v>
      </c>
      <c r="U90" s="52"/>
    </row>
    <row r="91" spans="1:21" x14ac:dyDescent="0.2">
      <c r="A91" s="37">
        <v>2002</v>
      </c>
      <c r="B91" s="53">
        <f t="shared" si="16"/>
        <v>173</v>
      </c>
      <c r="C91" s="54"/>
      <c r="D91" s="16">
        <f t="shared" si="17"/>
        <v>140</v>
      </c>
      <c r="E91" s="16"/>
      <c r="F91" s="55">
        <v>140</v>
      </c>
      <c r="G91" s="56"/>
      <c r="H91" s="54"/>
      <c r="I91" s="16">
        <f t="shared" si="18"/>
        <v>1</v>
      </c>
      <c r="J91" s="16"/>
      <c r="K91" s="55">
        <v>1</v>
      </c>
      <c r="L91" s="56"/>
      <c r="M91" s="62">
        <f t="shared" si="13"/>
        <v>0</v>
      </c>
      <c r="N91" s="55">
        <v>0</v>
      </c>
      <c r="O91" s="56"/>
      <c r="P91" s="62">
        <f t="shared" si="14"/>
        <v>0</v>
      </c>
      <c r="Q91" s="55">
        <v>0</v>
      </c>
      <c r="R91" s="56"/>
      <c r="S91" s="16">
        <f t="shared" si="15"/>
        <v>0</v>
      </c>
      <c r="T91" s="55">
        <v>0</v>
      </c>
      <c r="U91" s="56"/>
    </row>
    <row r="92" spans="1:21" x14ac:dyDescent="0.2">
      <c r="A92" s="37">
        <v>2002</v>
      </c>
      <c r="B92" s="53">
        <f t="shared" si="16"/>
        <v>174</v>
      </c>
      <c r="C92" s="54"/>
      <c r="D92" s="16">
        <f t="shared" si="17"/>
        <v>15</v>
      </c>
      <c r="E92" s="16"/>
      <c r="F92" s="55">
        <v>15</v>
      </c>
      <c r="G92" s="56"/>
      <c r="H92" s="54"/>
      <c r="I92" s="16">
        <f t="shared" si="18"/>
        <v>4</v>
      </c>
      <c r="J92" s="16"/>
      <c r="K92" s="55">
        <v>4</v>
      </c>
      <c r="L92" s="56"/>
      <c r="M92" s="62">
        <f t="shared" si="13"/>
        <v>1</v>
      </c>
      <c r="N92" s="55">
        <v>1</v>
      </c>
      <c r="O92" s="56"/>
      <c r="P92" s="62">
        <f t="shared" si="14"/>
        <v>1</v>
      </c>
      <c r="Q92" s="55">
        <v>1</v>
      </c>
      <c r="R92" s="56"/>
      <c r="S92" s="16">
        <f t="shared" si="15"/>
        <v>0</v>
      </c>
      <c r="T92" s="55">
        <v>0</v>
      </c>
      <c r="U92" s="56"/>
    </row>
    <row r="93" spans="1:21" x14ac:dyDescent="0.2">
      <c r="A93" s="37">
        <v>2002</v>
      </c>
      <c r="B93" s="53">
        <f t="shared" si="16"/>
        <v>175</v>
      </c>
      <c r="C93" s="54"/>
      <c r="D93" s="16">
        <f t="shared" si="17"/>
        <v>9</v>
      </c>
      <c r="E93" s="16"/>
      <c r="F93" s="55">
        <v>9</v>
      </c>
      <c r="G93" s="56"/>
      <c r="H93" s="54"/>
      <c r="I93" s="16">
        <f t="shared" si="18"/>
        <v>0</v>
      </c>
      <c r="J93" s="16"/>
      <c r="K93" s="55">
        <v>0</v>
      </c>
      <c r="L93" s="56"/>
      <c r="M93" s="62">
        <f t="shared" si="13"/>
        <v>0</v>
      </c>
      <c r="N93" s="55">
        <v>0</v>
      </c>
      <c r="O93" s="56"/>
      <c r="P93" s="62">
        <f t="shared" si="14"/>
        <v>0</v>
      </c>
      <c r="Q93" s="55">
        <v>0</v>
      </c>
      <c r="R93" s="56"/>
      <c r="S93" s="16">
        <f t="shared" si="15"/>
        <v>0</v>
      </c>
      <c r="T93" s="55">
        <v>0</v>
      </c>
      <c r="U93" s="56"/>
    </row>
    <row r="94" spans="1:21" x14ac:dyDescent="0.2">
      <c r="A94" s="37">
        <v>2002</v>
      </c>
      <c r="B94" s="53">
        <f t="shared" si="16"/>
        <v>176</v>
      </c>
      <c r="C94" s="54"/>
      <c r="D94" s="16">
        <f t="shared" si="17"/>
        <v>25</v>
      </c>
      <c r="E94" s="16"/>
      <c r="F94" s="55">
        <v>25</v>
      </c>
      <c r="G94" s="56"/>
      <c r="H94" s="54"/>
      <c r="I94" s="16">
        <f t="shared" si="18"/>
        <v>2</v>
      </c>
      <c r="J94" s="16"/>
      <c r="K94" s="55">
        <v>2</v>
      </c>
      <c r="L94" s="56"/>
      <c r="M94" s="62">
        <f t="shared" si="13"/>
        <v>1</v>
      </c>
      <c r="N94" s="55">
        <v>1</v>
      </c>
      <c r="O94" s="56"/>
      <c r="P94" s="62">
        <f t="shared" si="14"/>
        <v>0</v>
      </c>
      <c r="Q94" s="55">
        <v>0</v>
      </c>
      <c r="R94" s="56"/>
      <c r="S94" s="16">
        <f t="shared" si="15"/>
        <v>0</v>
      </c>
      <c r="T94" s="55">
        <v>0</v>
      </c>
      <c r="U94" s="56"/>
    </row>
    <row r="95" spans="1:21" x14ac:dyDescent="0.2">
      <c r="A95" s="37">
        <v>2002</v>
      </c>
      <c r="B95" s="48">
        <f t="shared" si="16"/>
        <v>177</v>
      </c>
      <c r="C95" s="49"/>
      <c r="D95" s="50">
        <f t="shared" si="17"/>
        <v>35</v>
      </c>
      <c r="E95" s="50"/>
      <c r="F95" s="51">
        <v>35</v>
      </c>
      <c r="G95" s="52"/>
      <c r="H95" s="49"/>
      <c r="I95" s="50">
        <f t="shared" si="18"/>
        <v>2</v>
      </c>
      <c r="J95" s="50"/>
      <c r="K95" s="51">
        <v>2</v>
      </c>
      <c r="L95" s="52"/>
      <c r="M95" s="82">
        <f t="shared" si="13"/>
        <v>1</v>
      </c>
      <c r="N95" s="51">
        <v>1</v>
      </c>
      <c r="O95" s="52"/>
      <c r="P95" s="82">
        <f t="shared" si="14"/>
        <v>1</v>
      </c>
      <c r="Q95" s="51">
        <v>1</v>
      </c>
      <c r="R95" s="52"/>
      <c r="S95" s="50">
        <f t="shared" si="15"/>
        <v>1</v>
      </c>
      <c r="T95" s="51">
        <v>1</v>
      </c>
      <c r="U95" s="52"/>
    </row>
    <row r="96" spans="1:21" x14ac:dyDescent="0.2">
      <c r="A96" s="37">
        <v>2002</v>
      </c>
      <c r="B96" s="53">
        <f t="shared" si="16"/>
        <v>178</v>
      </c>
      <c r="C96" s="54"/>
      <c r="D96" s="16">
        <f t="shared" si="17"/>
        <v>4</v>
      </c>
      <c r="E96" s="16"/>
      <c r="F96" s="55">
        <v>4</v>
      </c>
      <c r="G96" s="56"/>
      <c r="H96" s="54"/>
      <c r="I96" s="16">
        <f t="shared" si="18"/>
        <v>0</v>
      </c>
      <c r="J96" s="16"/>
      <c r="K96" s="55">
        <v>0</v>
      </c>
      <c r="L96" s="56"/>
      <c r="M96" s="62">
        <f t="shared" si="13"/>
        <v>0</v>
      </c>
      <c r="N96" s="55">
        <v>0</v>
      </c>
      <c r="O96" s="56"/>
      <c r="P96" s="62">
        <f t="shared" si="14"/>
        <v>2</v>
      </c>
      <c r="Q96" s="55">
        <v>2</v>
      </c>
      <c r="R96" s="56"/>
      <c r="S96" s="16">
        <f t="shared" si="15"/>
        <v>0</v>
      </c>
      <c r="T96" s="55">
        <v>0</v>
      </c>
      <c r="U96" s="56"/>
    </row>
    <row r="97" spans="1:21" x14ac:dyDescent="0.2">
      <c r="A97" s="37">
        <v>2002</v>
      </c>
      <c r="B97" s="53">
        <f t="shared" si="16"/>
        <v>179</v>
      </c>
      <c r="C97" s="57"/>
      <c r="D97" s="15">
        <f t="shared" si="17"/>
        <v>13</v>
      </c>
      <c r="E97" s="16"/>
      <c r="F97" s="55">
        <v>13</v>
      </c>
      <c r="G97" s="56"/>
      <c r="H97" s="57"/>
      <c r="I97" s="15">
        <f t="shared" si="18"/>
        <v>5</v>
      </c>
      <c r="J97" s="16"/>
      <c r="K97" s="55">
        <v>5</v>
      </c>
      <c r="L97" s="56"/>
      <c r="M97" s="62">
        <f t="shared" si="13"/>
        <v>0</v>
      </c>
      <c r="N97" s="55">
        <v>0</v>
      </c>
      <c r="O97" s="56"/>
      <c r="P97" s="62">
        <f t="shared" si="14"/>
        <v>3</v>
      </c>
      <c r="Q97" s="55">
        <v>3</v>
      </c>
      <c r="R97" s="56"/>
      <c r="S97" s="16">
        <f t="shared" si="15"/>
        <v>1</v>
      </c>
      <c r="T97" s="55">
        <v>1</v>
      </c>
      <c r="U97" s="56"/>
    </row>
    <row r="98" spans="1:21" x14ac:dyDescent="0.2">
      <c r="A98" s="37">
        <v>2002</v>
      </c>
      <c r="B98" s="53">
        <f t="shared" si="16"/>
        <v>180</v>
      </c>
      <c r="C98" s="57"/>
      <c r="D98" s="15">
        <f t="shared" si="17"/>
        <v>6</v>
      </c>
      <c r="E98" s="16"/>
      <c r="F98" s="55">
        <v>6</v>
      </c>
      <c r="G98" s="56"/>
      <c r="H98" s="57"/>
      <c r="I98" s="15">
        <f t="shared" si="18"/>
        <v>4</v>
      </c>
      <c r="J98" s="16"/>
      <c r="K98" s="55">
        <v>4</v>
      </c>
      <c r="L98" s="56"/>
      <c r="M98" s="62">
        <f t="shared" si="13"/>
        <v>1</v>
      </c>
      <c r="N98" s="55">
        <v>1</v>
      </c>
      <c r="O98" s="56"/>
      <c r="P98" s="62">
        <f t="shared" si="14"/>
        <v>7</v>
      </c>
      <c r="Q98" s="55">
        <v>7</v>
      </c>
      <c r="R98" s="56"/>
      <c r="S98" s="16">
        <f t="shared" si="15"/>
        <v>0</v>
      </c>
      <c r="T98" s="55">
        <v>0</v>
      </c>
      <c r="U98" s="56"/>
    </row>
    <row r="99" spans="1:21" x14ac:dyDescent="0.2">
      <c r="A99" s="37">
        <v>2002</v>
      </c>
      <c r="B99" s="53">
        <f t="shared" si="16"/>
        <v>181</v>
      </c>
      <c r="C99" s="57"/>
      <c r="D99" s="15">
        <f t="shared" si="17"/>
        <v>6</v>
      </c>
      <c r="E99" s="16"/>
      <c r="F99" s="55">
        <v>6</v>
      </c>
      <c r="G99" s="56"/>
      <c r="H99" s="57"/>
      <c r="I99" s="15">
        <f t="shared" si="18"/>
        <v>5</v>
      </c>
      <c r="J99" s="16"/>
      <c r="K99" s="55">
        <v>5</v>
      </c>
      <c r="L99" s="56"/>
      <c r="M99" s="62">
        <f t="shared" si="13"/>
        <v>2</v>
      </c>
      <c r="N99" s="55">
        <v>2</v>
      </c>
      <c r="O99" s="56"/>
      <c r="P99" s="62">
        <f t="shared" si="14"/>
        <v>2</v>
      </c>
      <c r="Q99" s="55">
        <v>2</v>
      </c>
      <c r="R99" s="56"/>
      <c r="S99" s="16">
        <f t="shared" si="15"/>
        <v>1</v>
      </c>
      <c r="T99" s="55">
        <v>1</v>
      </c>
      <c r="U99" s="56"/>
    </row>
    <row r="100" spans="1:21" ht="13.5" thickBot="1" x14ac:dyDescent="0.25">
      <c r="A100" s="37">
        <v>2002</v>
      </c>
      <c r="B100" s="53">
        <f t="shared" si="16"/>
        <v>182</v>
      </c>
      <c r="C100" s="57"/>
      <c r="D100" s="15">
        <f t="shared" si="17"/>
        <v>12</v>
      </c>
      <c r="E100" s="16"/>
      <c r="F100" s="59">
        <v>12</v>
      </c>
      <c r="G100" s="60"/>
      <c r="H100" s="57"/>
      <c r="I100" s="15">
        <f t="shared" si="18"/>
        <v>2</v>
      </c>
      <c r="J100" s="16"/>
      <c r="K100" s="59">
        <v>2</v>
      </c>
      <c r="L100" s="60"/>
      <c r="M100" s="84">
        <f t="shared" si="13"/>
        <v>0</v>
      </c>
      <c r="N100" s="59">
        <v>0</v>
      </c>
      <c r="O100" s="60"/>
      <c r="P100" s="84">
        <f t="shared" si="14"/>
        <v>2</v>
      </c>
      <c r="Q100" s="59">
        <v>2</v>
      </c>
      <c r="R100" s="60"/>
      <c r="S100" s="16">
        <f t="shared" si="15"/>
        <v>1</v>
      </c>
      <c r="T100" s="59">
        <v>1</v>
      </c>
      <c r="U100" s="60"/>
    </row>
    <row r="101" spans="1:21" ht="13.5" thickTop="1" x14ac:dyDescent="0.2">
      <c r="A101" s="37">
        <v>2002</v>
      </c>
      <c r="B101" s="53">
        <v>183</v>
      </c>
      <c r="C101" s="54"/>
      <c r="D101" s="16">
        <f t="shared" ref="D101:D131" si="19">F101+G101</f>
        <v>10</v>
      </c>
      <c r="E101" s="16"/>
      <c r="F101" s="100">
        <v>10</v>
      </c>
      <c r="G101" s="56"/>
      <c r="H101" s="54"/>
      <c r="I101" s="16">
        <f t="shared" ref="I101:I131" si="20">K101+L101</f>
        <v>0</v>
      </c>
      <c r="J101" s="16"/>
      <c r="K101" s="55">
        <v>0</v>
      </c>
      <c r="L101" s="56"/>
      <c r="M101" s="16">
        <f t="shared" ref="M101:M131" si="21">N101+O101</f>
        <v>0</v>
      </c>
      <c r="N101" s="55">
        <v>0</v>
      </c>
      <c r="O101" s="56"/>
      <c r="P101" s="62">
        <f t="shared" ref="P101:P131" si="22">SUM(Q101:R101)</f>
        <v>2</v>
      </c>
      <c r="Q101" s="55">
        <v>2</v>
      </c>
      <c r="R101" s="56"/>
      <c r="S101" s="16">
        <f t="shared" ref="S101:S131" si="23">T101+U101</f>
        <v>0</v>
      </c>
      <c r="T101" s="55">
        <v>0</v>
      </c>
      <c r="U101" s="56"/>
    </row>
    <row r="102" spans="1:21" x14ac:dyDescent="0.2">
      <c r="A102" s="37">
        <v>2002</v>
      </c>
      <c r="B102" s="53">
        <f t="shared" ref="B102:B131" si="24">B101+1</f>
        <v>184</v>
      </c>
      <c r="C102" s="54"/>
      <c r="D102" s="16">
        <f t="shared" si="19"/>
        <v>27</v>
      </c>
      <c r="E102" s="16"/>
      <c r="F102" s="55">
        <v>27</v>
      </c>
      <c r="G102" s="56"/>
      <c r="H102" s="54"/>
      <c r="I102" s="16">
        <f t="shared" si="20"/>
        <v>3</v>
      </c>
      <c r="J102" s="16"/>
      <c r="K102" s="55">
        <v>3</v>
      </c>
      <c r="L102" s="56"/>
      <c r="M102" s="16">
        <f t="shared" si="21"/>
        <v>0</v>
      </c>
      <c r="N102" s="55">
        <v>0</v>
      </c>
      <c r="O102" s="56"/>
      <c r="P102" s="62">
        <f t="shared" si="22"/>
        <v>3</v>
      </c>
      <c r="Q102" s="55">
        <v>3</v>
      </c>
      <c r="R102" s="56"/>
      <c r="S102" s="16">
        <f t="shared" si="23"/>
        <v>0</v>
      </c>
      <c r="T102" s="55">
        <v>0</v>
      </c>
      <c r="U102" s="56"/>
    </row>
    <row r="103" spans="1:21" x14ac:dyDescent="0.2">
      <c r="A103" s="37">
        <v>2002</v>
      </c>
      <c r="B103" s="53">
        <f t="shared" si="24"/>
        <v>185</v>
      </c>
      <c r="C103" s="54"/>
      <c r="D103" s="16">
        <f t="shared" si="19"/>
        <v>18</v>
      </c>
      <c r="E103" s="16"/>
      <c r="F103" s="55">
        <v>18</v>
      </c>
      <c r="G103" s="56"/>
      <c r="H103" s="54"/>
      <c r="I103" s="16">
        <f t="shared" si="20"/>
        <v>0</v>
      </c>
      <c r="J103" s="16"/>
      <c r="K103" s="55">
        <v>0</v>
      </c>
      <c r="L103" s="56"/>
      <c r="M103" s="16">
        <f t="shared" si="21"/>
        <v>0</v>
      </c>
      <c r="N103" s="55">
        <v>0</v>
      </c>
      <c r="O103" s="56"/>
      <c r="P103" s="62">
        <f t="shared" si="22"/>
        <v>1</v>
      </c>
      <c r="Q103" s="55">
        <v>1</v>
      </c>
      <c r="R103" s="56"/>
      <c r="S103" s="16">
        <f t="shared" si="23"/>
        <v>0</v>
      </c>
      <c r="T103" s="55">
        <v>0</v>
      </c>
      <c r="U103" s="56"/>
    </row>
    <row r="104" spans="1:21" x14ac:dyDescent="0.2">
      <c r="A104" s="37">
        <v>2002</v>
      </c>
      <c r="B104" s="53">
        <f t="shared" si="24"/>
        <v>186</v>
      </c>
      <c r="C104" s="54"/>
      <c r="D104" s="16">
        <f t="shared" si="19"/>
        <v>25</v>
      </c>
      <c r="E104" s="16"/>
      <c r="F104" s="55">
        <v>25</v>
      </c>
      <c r="G104" s="56"/>
      <c r="H104" s="54"/>
      <c r="I104" s="16">
        <f t="shared" si="20"/>
        <v>1</v>
      </c>
      <c r="J104" s="16"/>
      <c r="K104" s="55">
        <v>1</v>
      </c>
      <c r="L104" s="56"/>
      <c r="M104" s="16">
        <f t="shared" si="21"/>
        <v>0</v>
      </c>
      <c r="N104" s="55">
        <v>0</v>
      </c>
      <c r="O104" s="56"/>
      <c r="P104" s="62">
        <f t="shared" si="22"/>
        <v>10</v>
      </c>
      <c r="Q104" s="55">
        <v>10</v>
      </c>
      <c r="R104" s="56"/>
      <c r="S104" s="16">
        <f t="shared" si="23"/>
        <v>2</v>
      </c>
      <c r="T104" s="55">
        <v>2</v>
      </c>
      <c r="U104" s="56"/>
    </row>
    <row r="105" spans="1:21" x14ac:dyDescent="0.2">
      <c r="A105" s="37">
        <v>2002</v>
      </c>
      <c r="B105" s="48">
        <f t="shared" si="24"/>
        <v>187</v>
      </c>
      <c r="C105" s="49"/>
      <c r="D105" s="50">
        <f t="shared" si="19"/>
        <v>13</v>
      </c>
      <c r="E105" s="50"/>
      <c r="F105" s="51">
        <v>13</v>
      </c>
      <c r="G105" s="52"/>
      <c r="H105" s="49"/>
      <c r="I105" s="50">
        <f t="shared" si="20"/>
        <v>7</v>
      </c>
      <c r="J105" s="50"/>
      <c r="K105" s="51">
        <v>7</v>
      </c>
      <c r="L105" s="52"/>
      <c r="M105" s="50">
        <f t="shared" si="21"/>
        <v>0</v>
      </c>
      <c r="N105" s="51">
        <v>0</v>
      </c>
      <c r="O105" s="52"/>
      <c r="P105" s="82">
        <f t="shared" si="22"/>
        <v>1</v>
      </c>
      <c r="Q105" s="51">
        <v>1</v>
      </c>
      <c r="R105" s="52"/>
      <c r="S105" s="50">
        <f t="shared" si="23"/>
        <v>0</v>
      </c>
      <c r="T105" s="51">
        <v>0</v>
      </c>
      <c r="U105" s="52"/>
    </row>
    <row r="106" spans="1:21" x14ac:dyDescent="0.2">
      <c r="A106" s="37">
        <v>2002</v>
      </c>
      <c r="B106" s="53">
        <f t="shared" si="24"/>
        <v>188</v>
      </c>
      <c r="C106" s="54"/>
      <c r="D106" s="16">
        <f t="shared" si="19"/>
        <v>6</v>
      </c>
      <c r="E106" s="16"/>
      <c r="F106" s="55">
        <v>6</v>
      </c>
      <c r="G106" s="56"/>
      <c r="H106" s="54"/>
      <c r="I106" s="16">
        <f t="shared" si="20"/>
        <v>4</v>
      </c>
      <c r="J106" s="16"/>
      <c r="K106" s="55">
        <v>4</v>
      </c>
      <c r="L106" s="56"/>
      <c r="M106" s="16">
        <f t="shared" si="21"/>
        <v>0</v>
      </c>
      <c r="N106" s="55">
        <v>0</v>
      </c>
      <c r="O106" s="56"/>
      <c r="P106" s="62">
        <f t="shared" si="22"/>
        <v>4</v>
      </c>
      <c r="Q106" s="55">
        <v>4</v>
      </c>
      <c r="R106" s="56"/>
      <c r="S106" s="16">
        <f t="shared" si="23"/>
        <v>0</v>
      </c>
      <c r="T106" s="55">
        <v>0</v>
      </c>
      <c r="U106" s="56"/>
    </row>
    <row r="107" spans="1:21" x14ac:dyDescent="0.2">
      <c r="A107" s="37">
        <v>2002</v>
      </c>
      <c r="B107" s="53">
        <f t="shared" si="24"/>
        <v>189</v>
      </c>
      <c r="C107" s="54"/>
      <c r="D107" s="16">
        <f t="shared" si="19"/>
        <v>0</v>
      </c>
      <c r="E107" s="16"/>
      <c r="F107" s="55">
        <v>0</v>
      </c>
      <c r="G107" s="56"/>
      <c r="H107" s="54"/>
      <c r="I107" s="16">
        <f t="shared" si="20"/>
        <v>0</v>
      </c>
      <c r="J107" s="16"/>
      <c r="K107" s="55">
        <v>0</v>
      </c>
      <c r="L107" s="56"/>
      <c r="M107" s="16">
        <f t="shared" si="21"/>
        <v>2</v>
      </c>
      <c r="N107" s="55">
        <v>2</v>
      </c>
      <c r="O107" s="56"/>
      <c r="P107" s="62">
        <f t="shared" si="22"/>
        <v>4</v>
      </c>
      <c r="Q107" s="55">
        <v>4</v>
      </c>
      <c r="R107" s="56"/>
      <c r="S107" s="16">
        <f t="shared" si="23"/>
        <v>1</v>
      </c>
      <c r="T107" s="55">
        <v>1</v>
      </c>
      <c r="U107" s="56"/>
    </row>
    <row r="108" spans="1:21" x14ac:dyDescent="0.2">
      <c r="A108" s="37">
        <v>2002</v>
      </c>
      <c r="B108" s="53">
        <f t="shared" si="24"/>
        <v>190</v>
      </c>
      <c r="C108" s="54"/>
      <c r="D108" s="16">
        <f t="shared" si="19"/>
        <v>1</v>
      </c>
      <c r="E108" s="16"/>
      <c r="F108" s="55">
        <v>1</v>
      </c>
      <c r="G108" s="56"/>
      <c r="H108" s="54"/>
      <c r="I108" s="16">
        <f t="shared" si="20"/>
        <v>1</v>
      </c>
      <c r="J108" s="16"/>
      <c r="K108" s="55">
        <v>1</v>
      </c>
      <c r="L108" s="56"/>
      <c r="M108" s="16">
        <f t="shared" si="21"/>
        <v>0</v>
      </c>
      <c r="N108" s="55">
        <v>0</v>
      </c>
      <c r="O108" s="56"/>
      <c r="P108" s="62">
        <f t="shared" si="22"/>
        <v>2</v>
      </c>
      <c r="Q108" s="55">
        <v>2</v>
      </c>
      <c r="R108" s="56"/>
      <c r="S108" s="16">
        <f t="shared" si="23"/>
        <v>1</v>
      </c>
      <c r="T108" s="55">
        <v>1</v>
      </c>
      <c r="U108" s="56"/>
    </row>
    <row r="109" spans="1:21" x14ac:dyDescent="0.2">
      <c r="A109" s="37">
        <v>2002</v>
      </c>
      <c r="B109" s="53">
        <f t="shared" si="24"/>
        <v>191</v>
      </c>
      <c r="C109" s="54"/>
      <c r="D109" s="16">
        <f t="shared" si="19"/>
        <v>12</v>
      </c>
      <c r="E109" s="16"/>
      <c r="F109" s="55">
        <v>12</v>
      </c>
      <c r="G109" s="56"/>
      <c r="H109" s="54"/>
      <c r="I109" s="16">
        <f t="shared" si="20"/>
        <v>1</v>
      </c>
      <c r="J109" s="16"/>
      <c r="K109" s="55">
        <v>1</v>
      </c>
      <c r="L109" s="56"/>
      <c r="M109" s="16">
        <f t="shared" si="21"/>
        <v>0</v>
      </c>
      <c r="N109" s="55">
        <v>0</v>
      </c>
      <c r="O109" s="56"/>
      <c r="P109" s="62">
        <f t="shared" si="22"/>
        <v>2</v>
      </c>
      <c r="Q109" s="55">
        <v>2</v>
      </c>
      <c r="R109" s="56"/>
      <c r="S109" s="16">
        <f t="shared" si="23"/>
        <v>0</v>
      </c>
      <c r="T109" s="55">
        <v>0</v>
      </c>
      <c r="U109" s="56"/>
    </row>
    <row r="110" spans="1:21" x14ac:dyDescent="0.2">
      <c r="A110" s="37">
        <v>2002</v>
      </c>
      <c r="B110" s="48">
        <f t="shared" si="24"/>
        <v>192</v>
      </c>
      <c r="C110" s="49"/>
      <c r="D110" s="50">
        <f t="shared" si="19"/>
        <v>4</v>
      </c>
      <c r="E110" s="50"/>
      <c r="F110" s="51">
        <v>4</v>
      </c>
      <c r="G110" s="52"/>
      <c r="H110" s="49"/>
      <c r="I110" s="50">
        <f t="shared" si="20"/>
        <v>0</v>
      </c>
      <c r="J110" s="50"/>
      <c r="K110" s="51">
        <v>0</v>
      </c>
      <c r="L110" s="52"/>
      <c r="M110" s="50">
        <f t="shared" si="21"/>
        <v>0</v>
      </c>
      <c r="N110" s="51">
        <v>0</v>
      </c>
      <c r="O110" s="52"/>
      <c r="P110" s="82">
        <f t="shared" si="22"/>
        <v>3</v>
      </c>
      <c r="Q110" s="51">
        <v>3</v>
      </c>
      <c r="R110" s="52"/>
      <c r="S110" s="50">
        <f t="shared" si="23"/>
        <v>2</v>
      </c>
      <c r="T110" s="51">
        <v>2</v>
      </c>
      <c r="U110" s="52"/>
    </row>
    <row r="111" spans="1:21" x14ac:dyDescent="0.2">
      <c r="A111" s="37">
        <v>2002</v>
      </c>
      <c r="B111" s="53">
        <f t="shared" si="24"/>
        <v>193</v>
      </c>
      <c r="C111" s="54"/>
      <c r="D111" s="16">
        <f t="shared" si="19"/>
        <v>6</v>
      </c>
      <c r="E111" s="16"/>
      <c r="F111" s="55">
        <v>6</v>
      </c>
      <c r="G111" s="56"/>
      <c r="H111" s="54"/>
      <c r="I111" s="16">
        <f t="shared" si="20"/>
        <v>0</v>
      </c>
      <c r="J111" s="16"/>
      <c r="K111" s="55">
        <v>0</v>
      </c>
      <c r="L111" s="56"/>
      <c r="M111" s="16">
        <f t="shared" si="21"/>
        <v>0</v>
      </c>
      <c r="N111" s="55">
        <v>0</v>
      </c>
      <c r="O111" s="56"/>
      <c r="P111" s="62">
        <f t="shared" si="22"/>
        <v>0</v>
      </c>
      <c r="Q111" s="55">
        <v>0</v>
      </c>
      <c r="R111" s="56"/>
      <c r="S111" s="16">
        <f t="shared" si="23"/>
        <v>0</v>
      </c>
      <c r="T111" s="55">
        <v>0</v>
      </c>
      <c r="U111" s="56"/>
    </row>
    <row r="112" spans="1:21" x14ac:dyDescent="0.2">
      <c r="A112" s="37">
        <v>2002</v>
      </c>
      <c r="B112" s="53">
        <f t="shared" si="24"/>
        <v>194</v>
      </c>
      <c r="C112" s="54"/>
      <c r="D112" s="16">
        <f t="shared" si="19"/>
        <v>9</v>
      </c>
      <c r="E112" s="16"/>
      <c r="F112" s="55">
        <v>9</v>
      </c>
      <c r="G112" s="56"/>
      <c r="H112" s="54"/>
      <c r="I112" s="16">
        <f t="shared" si="20"/>
        <v>1</v>
      </c>
      <c r="J112" s="16"/>
      <c r="K112" s="55">
        <v>1</v>
      </c>
      <c r="L112" s="56"/>
      <c r="M112" s="16">
        <f t="shared" si="21"/>
        <v>0</v>
      </c>
      <c r="N112" s="55">
        <v>0</v>
      </c>
      <c r="O112" s="56"/>
      <c r="P112" s="62">
        <f t="shared" si="22"/>
        <v>1</v>
      </c>
      <c r="Q112" s="55">
        <v>1</v>
      </c>
      <c r="R112" s="56"/>
      <c r="S112" s="16">
        <f t="shared" si="23"/>
        <v>0</v>
      </c>
      <c r="T112" s="55">
        <v>0</v>
      </c>
      <c r="U112" s="56"/>
    </row>
    <row r="113" spans="1:21" x14ac:dyDescent="0.2">
      <c r="A113" s="37">
        <v>2002</v>
      </c>
      <c r="B113" s="53">
        <f t="shared" si="24"/>
        <v>195</v>
      </c>
      <c r="C113" s="54"/>
      <c r="D113" s="16">
        <f t="shared" si="19"/>
        <v>4</v>
      </c>
      <c r="E113" s="16"/>
      <c r="F113" s="55">
        <v>4</v>
      </c>
      <c r="G113" s="56"/>
      <c r="H113" s="54"/>
      <c r="I113" s="16">
        <f t="shared" si="20"/>
        <v>0</v>
      </c>
      <c r="J113" s="16"/>
      <c r="K113" s="55">
        <v>0</v>
      </c>
      <c r="L113" s="56"/>
      <c r="M113" s="16">
        <f t="shared" si="21"/>
        <v>0</v>
      </c>
      <c r="N113" s="55">
        <v>0</v>
      </c>
      <c r="O113" s="56"/>
      <c r="P113" s="62">
        <f t="shared" si="22"/>
        <v>3</v>
      </c>
      <c r="Q113" s="55">
        <v>3</v>
      </c>
      <c r="R113" s="56"/>
      <c r="S113" s="16">
        <f t="shared" si="23"/>
        <v>1</v>
      </c>
      <c r="T113" s="55">
        <v>1</v>
      </c>
      <c r="U113" s="56"/>
    </row>
    <row r="114" spans="1:21" x14ac:dyDescent="0.2">
      <c r="A114" s="37">
        <v>2002</v>
      </c>
      <c r="B114" s="53">
        <f t="shared" si="24"/>
        <v>196</v>
      </c>
      <c r="C114" s="54"/>
      <c r="D114" s="16">
        <f t="shared" si="19"/>
        <v>12</v>
      </c>
      <c r="E114" s="16"/>
      <c r="F114" s="55">
        <v>12</v>
      </c>
      <c r="G114" s="56"/>
      <c r="H114" s="54"/>
      <c r="I114" s="16">
        <f t="shared" si="20"/>
        <v>5</v>
      </c>
      <c r="J114" s="16"/>
      <c r="K114" s="55">
        <v>5</v>
      </c>
      <c r="L114" s="56"/>
      <c r="M114" s="16">
        <f t="shared" si="21"/>
        <v>1</v>
      </c>
      <c r="N114" s="55">
        <v>1</v>
      </c>
      <c r="O114" s="56"/>
      <c r="P114" s="62">
        <f t="shared" si="22"/>
        <v>5</v>
      </c>
      <c r="Q114" s="55">
        <v>5</v>
      </c>
      <c r="R114" s="56"/>
      <c r="S114" s="16">
        <f t="shared" si="23"/>
        <v>0</v>
      </c>
      <c r="T114" s="55">
        <v>0</v>
      </c>
      <c r="U114" s="56"/>
    </row>
    <row r="115" spans="1:21" x14ac:dyDescent="0.2">
      <c r="A115" s="37">
        <v>2002</v>
      </c>
      <c r="B115" s="48">
        <f t="shared" si="24"/>
        <v>197</v>
      </c>
      <c r="C115" s="49"/>
      <c r="D115" s="50">
        <f t="shared" si="19"/>
        <v>7</v>
      </c>
      <c r="E115" s="50"/>
      <c r="F115" s="51">
        <v>7</v>
      </c>
      <c r="G115" s="52"/>
      <c r="H115" s="49"/>
      <c r="I115" s="50">
        <f t="shared" si="20"/>
        <v>1</v>
      </c>
      <c r="J115" s="50"/>
      <c r="K115" s="51">
        <v>1</v>
      </c>
      <c r="L115" s="52"/>
      <c r="M115" s="50">
        <f t="shared" si="21"/>
        <v>0</v>
      </c>
      <c r="N115" s="51">
        <v>0</v>
      </c>
      <c r="O115" s="52"/>
      <c r="P115" s="82">
        <f t="shared" si="22"/>
        <v>2</v>
      </c>
      <c r="Q115" s="51">
        <v>2</v>
      </c>
      <c r="R115" s="52"/>
      <c r="S115" s="50">
        <f t="shared" si="23"/>
        <v>2</v>
      </c>
      <c r="T115" s="51">
        <v>2</v>
      </c>
      <c r="U115" s="52"/>
    </row>
    <row r="116" spans="1:21" x14ac:dyDescent="0.2">
      <c r="A116" s="37">
        <v>2002</v>
      </c>
      <c r="B116" s="53">
        <f t="shared" si="24"/>
        <v>198</v>
      </c>
      <c r="C116" s="54"/>
      <c r="D116" s="16">
        <f t="shared" si="19"/>
        <v>4</v>
      </c>
      <c r="E116" s="16"/>
      <c r="F116" s="55">
        <v>4</v>
      </c>
      <c r="G116" s="56"/>
      <c r="H116" s="54"/>
      <c r="I116" s="16">
        <f t="shared" si="20"/>
        <v>1</v>
      </c>
      <c r="J116" s="16"/>
      <c r="K116" s="55">
        <v>1</v>
      </c>
      <c r="L116" s="56"/>
      <c r="M116" s="16">
        <f t="shared" si="21"/>
        <v>0</v>
      </c>
      <c r="N116" s="55">
        <v>0</v>
      </c>
      <c r="O116" s="56"/>
      <c r="P116" s="62">
        <f t="shared" si="22"/>
        <v>3</v>
      </c>
      <c r="Q116" s="55">
        <v>3</v>
      </c>
      <c r="R116" s="56"/>
      <c r="S116" s="16">
        <f t="shared" si="23"/>
        <v>3</v>
      </c>
      <c r="T116" s="55">
        <v>3</v>
      </c>
      <c r="U116" s="56"/>
    </row>
    <row r="117" spans="1:21" x14ac:dyDescent="0.2">
      <c r="A117" s="37">
        <v>2002</v>
      </c>
      <c r="B117" s="53">
        <f t="shared" si="24"/>
        <v>199</v>
      </c>
      <c r="C117" s="54"/>
      <c r="D117" s="16">
        <f t="shared" si="19"/>
        <v>3</v>
      </c>
      <c r="E117" s="16"/>
      <c r="F117" s="55">
        <v>3</v>
      </c>
      <c r="G117" s="56"/>
      <c r="H117" s="54"/>
      <c r="I117" s="16">
        <f t="shared" si="20"/>
        <v>2</v>
      </c>
      <c r="J117" s="16"/>
      <c r="K117" s="55">
        <v>2</v>
      </c>
      <c r="L117" s="56"/>
      <c r="M117" s="16">
        <f t="shared" si="21"/>
        <v>0</v>
      </c>
      <c r="N117" s="55">
        <v>0</v>
      </c>
      <c r="O117" s="56"/>
      <c r="P117" s="62">
        <f t="shared" si="22"/>
        <v>3</v>
      </c>
      <c r="Q117" s="55">
        <v>3</v>
      </c>
      <c r="R117" s="56"/>
      <c r="S117" s="16">
        <f t="shared" si="23"/>
        <v>2</v>
      </c>
      <c r="T117" s="55">
        <v>2</v>
      </c>
      <c r="U117" s="56"/>
    </row>
    <row r="118" spans="1:21" x14ac:dyDescent="0.2">
      <c r="A118" s="37">
        <v>2002</v>
      </c>
      <c r="B118" s="53">
        <f t="shared" si="24"/>
        <v>200</v>
      </c>
      <c r="C118" s="54"/>
      <c r="D118" s="16">
        <f t="shared" si="19"/>
        <v>2</v>
      </c>
      <c r="E118" s="16"/>
      <c r="F118" s="55">
        <v>2</v>
      </c>
      <c r="G118" s="56"/>
      <c r="H118" s="54"/>
      <c r="I118" s="16">
        <f t="shared" si="20"/>
        <v>0</v>
      </c>
      <c r="J118" s="16"/>
      <c r="K118" s="55">
        <v>0</v>
      </c>
      <c r="L118" s="56"/>
      <c r="M118" s="16">
        <f t="shared" si="21"/>
        <v>0</v>
      </c>
      <c r="N118" s="55">
        <v>0</v>
      </c>
      <c r="O118" s="56"/>
      <c r="P118" s="62">
        <f t="shared" si="22"/>
        <v>3</v>
      </c>
      <c r="Q118" s="55">
        <v>3</v>
      </c>
      <c r="R118" s="56"/>
      <c r="S118" s="16">
        <f t="shared" si="23"/>
        <v>1</v>
      </c>
      <c r="T118" s="55">
        <v>1</v>
      </c>
      <c r="U118" s="56"/>
    </row>
    <row r="119" spans="1:21" x14ac:dyDescent="0.2">
      <c r="A119" s="37">
        <v>2002</v>
      </c>
      <c r="B119" s="53">
        <f t="shared" si="24"/>
        <v>201</v>
      </c>
      <c r="C119" s="54"/>
      <c r="D119" s="16">
        <f t="shared" si="19"/>
        <v>2</v>
      </c>
      <c r="E119" s="16"/>
      <c r="F119" s="55">
        <v>2</v>
      </c>
      <c r="G119" s="56"/>
      <c r="H119" s="54"/>
      <c r="I119" s="16">
        <f t="shared" si="20"/>
        <v>0</v>
      </c>
      <c r="J119" s="16"/>
      <c r="K119" s="55">
        <v>0</v>
      </c>
      <c r="L119" s="56"/>
      <c r="M119" s="16">
        <f t="shared" si="21"/>
        <v>0</v>
      </c>
      <c r="N119" s="55">
        <v>0</v>
      </c>
      <c r="O119" s="56"/>
      <c r="P119" s="62">
        <f t="shared" si="22"/>
        <v>8</v>
      </c>
      <c r="Q119" s="55">
        <v>8</v>
      </c>
      <c r="R119" s="56"/>
      <c r="S119" s="16">
        <f t="shared" si="23"/>
        <v>6</v>
      </c>
      <c r="T119" s="55">
        <v>6</v>
      </c>
      <c r="U119" s="56"/>
    </row>
    <row r="120" spans="1:21" x14ac:dyDescent="0.2">
      <c r="A120" s="37">
        <v>2002</v>
      </c>
      <c r="B120" s="48">
        <f t="shared" si="24"/>
        <v>202</v>
      </c>
      <c r="C120" s="49"/>
      <c r="D120" s="50">
        <f t="shared" si="19"/>
        <v>0</v>
      </c>
      <c r="E120" s="50"/>
      <c r="F120" s="51">
        <v>0</v>
      </c>
      <c r="G120" s="52"/>
      <c r="H120" s="49"/>
      <c r="I120" s="50">
        <f t="shared" si="20"/>
        <v>1</v>
      </c>
      <c r="J120" s="50"/>
      <c r="K120" s="51">
        <v>1</v>
      </c>
      <c r="L120" s="52"/>
      <c r="M120" s="50">
        <f t="shared" si="21"/>
        <v>0</v>
      </c>
      <c r="N120" s="51">
        <v>0</v>
      </c>
      <c r="O120" s="52"/>
      <c r="P120" s="82">
        <f t="shared" si="22"/>
        <v>7</v>
      </c>
      <c r="Q120" s="51">
        <v>7</v>
      </c>
      <c r="R120" s="52"/>
      <c r="S120" s="50">
        <f t="shared" si="23"/>
        <v>3</v>
      </c>
      <c r="T120" s="51">
        <v>3</v>
      </c>
      <c r="U120" s="52"/>
    </row>
    <row r="121" spans="1:21" x14ac:dyDescent="0.2">
      <c r="A121" s="37">
        <v>2002</v>
      </c>
      <c r="B121" s="53">
        <f t="shared" si="24"/>
        <v>203</v>
      </c>
      <c r="C121" s="54"/>
      <c r="D121" s="16">
        <f t="shared" si="19"/>
        <v>1</v>
      </c>
      <c r="E121" s="16"/>
      <c r="F121" s="55">
        <v>1</v>
      </c>
      <c r="G121" s="56"/>
      <c r="H121" s="54"/>
      <c r="I121" s="16">
        <f t="shared" si="20"/>
        <v>0</v>
      </c>
      <c r="J121" s="16"/>
      <c r="K121" s="55">
        <v>0</v>
      </c>
      <c r="L121" s="56"/>
      <c r="M121" s="16">
        <f t="shared" si="21"/>
        <v>0</v>
      </c>
      <c r="N121" s="55">
        <v>0</v>
      </c>
      <c r="O121" s="56"/>
      <c r="P121" s="62">
        <f t="shared" si="22"/>
        <v>2</v>
      </c>
      <c r="Q121" s="55">
        <v>2</v>
      </c>
      <c r="R121" s="56"/>
      <c r="S121" s="16">
        <f t="shared" si="23"/>
        <v>1</v>
      </c>
      <c r="T121" s="55">
        <v>1</v>
      </c>
      <c r="U121" s="56"/>
    </row>
    <row r="122" spans="1:21" x14ac:dyDescent="0.2">
      <c r="A122" s="37">
        <v>2002</v>
      </c>
      <c r="B122" s="53">
        <f t="shared" si="24"/>
        <v>204</v>
      </c>
      <c r="C122" s="54"/>
      <c r="D122" s="16">
        <f t="shared" si="19"/>
        <v>0</v>
      </c>
      <c r="E122" s="16"/>
      <c r="F122" s="55">
        <v>0</v>
      </c>
      <c r="G122" s="56"/>
      <c r="H122" s="54"/>
      <c r="I122" s="16">
        <f t="shared" si="20"/>
        <v>0</v>
      </c>
      <c r="J122" s="16"/>
      <c r="K122" s="55">
        <v>0</v>
      </c>
      <c r="L122" s="56"/>
      <c r="M122" s="16">
        <f t="shared" si="21"/>
        <v>0</v>
      </c>
      <c r="N122" s="55">
        <v>0</v>
      </c>
      <c r="O122" s="56"/>
      <c r="P122" s="62">
        <f t="shared" si="22"/>
        <v>0</v>
      </c>
      <c r="Q122" s="55">
        <v>0</v>
      </c>
      <c r="R122" s="56"/>
      <c r="S122" s="16">
        <f t="shared" si="23"/>
        <v>-2</v>
      </c>
      <c r="T122" s="55">
        <v>-2</v>
      </c>
      <c r="U122" s="56"/>
    </row>
    <row r="123" spans="1:21" x14ac:dyDescent="0.2">
      <c r="A123" s="37">
        <v>2002</v>
      </c>
      <c r="B123" s="53">
        <f t="shared" si="24"/>
        <v>205</v>
      </c>
      <c r="C123" s="54"/>
      <c r="D123" s="16">
        <f t="shared" si="19"/>
        <v>0</v>
      </c>
      <c r="E123" s="16"/>
      <c r="F123" s="55">
        <v>0</v>
      </c>
      <c r="G123" s="56"/>
      <c r="H123" s="54"/>
      <c r="I123" s="16">
        <f t="shared" si="20"/>
        <v>0</v>
      </c>
      <c r="J123" s="16"/>
      <c r="K123" s="55">
        <v>0</v>
      </c>
      <c r="L123" s="56"/>
      <c r="M123" s="16">
        <f t="shared" si="21"/>
        <v>0</v>
      </c>
      <c r="N123" s="55">
        <v>0</v>
      </c>
      <c r="O123" s="56"/>
      <c r="P123" s="62">
        <f t="shared" si="22"/>
        <v>2</v>
      </c>
      <c r="Q123" s="55">
        <v>2</v>
      </c>
      <c r="R123" s="56"/>
      <c r="S123" s="16">
        <f t="shared" si="23"/>
        <v>1</v>
      </c>
      <c r="T123" s="55">
        <v>1</v>
      </c>
      <c r="U123" s="56"/>
    </row>
    <row r="124" spans="1:21" x14ac:dyDescent="0.2">
      <c r="A124" s="37">
        <v>2002</v>
      </c>
      <c r="B124" s="53">
        <f t="shared" si="24"/>
        <v>206</v>
      </c>
      <c r="C124" s="54"/>
      <c r="D124" s="16">
        <f t="shared" si="19"/>
        <v>1</v>
      </c>
      <c r="E124" s="16"/>
      <c r="F124" s="55">
        <v>1</v>
      </c>
      <c r="G124" s="56"/>
      <c r="H124" s="54"/>
      <c r="I124" s="16">
        <f t="shared" si="20"/>
        <v>0</v>
      </c>
      <c r="J124" s="16"/>
      <c r="K124" s="55">
        <v>0</v>
      </c>
      <c r="L124" s="56"/>
      <c r="M124" s="16">
        <f t="shared" si="21"/>
        <v>0</v>
      </c>
      <c r="N124" s="55">
        <v>0</v>
      </c>
      <c r="O124" s="56"/>
      <c r="P124" s="62">
        <f t="shared" si="22"/>
        <v>0</v>
      </c>
      <c r="Q124" s="55">
        <v>0</v>
      </c>
      <c r="R124" s="56"/>
      <c r="S124" s="16">
        <f t="shared" si="23"/>
        <v>0</v>
      </c>
      <c r="T124" s="55">
        <v>0</v>
      </c>
      <c r="U124" s="56"/>
    </row>
    <row r="125" spans="1:21" x14ac:dyDescent="0.2">
      <c r="A125" s="37">
        <v>2002</v>
      </c>
      <c r="B125" s="48">
        <f t="shared" si="24"/>
        <v>207</v>
      </c>
      <c r="C125" s="49"/>
      <c r="D125" s="50">
        <f t="shared" si="19"/>
        <v>2</v>
      </c>
      <c r="E125" s="50"/>
      <c r="F125" s="51">
        <v>2</v>
      </c>
      <c r="G125" s="52"/>
      <c r="H125" s="49"/>
      <c r="I125" s="50">
        <f t="shared" si="20"/>
        <v>0</v>
      </c>
      <c r="J125" s="50"/>
      <c r="K125" s="51">
        <v>0</v>
      </c>
      <c r="L125" s="52"/>
      <c r="M125" s="50">
        <f t="shared" si="21"/>
        <v>0</v>
      </c>
      <c r="N125" s="51">
        <v>0</v>
      </c>
      <c r="O125" s="52"/>
      <c r="P125" s="82">
        <f t="shared" si="22"/>
        <v>-2</v>
      </c>
      <c r="Q125" s="51">
        <v>-2</v>
      </c>
      <c r="R125" s="52"/>
      <c r="S125" s="50">
        <f t="shared" si="23"/>
        <v>0</v>
      </c>
      <c r="T125" s="51">
        <v>0</v>
      </c>
      <c r="U125" s="52"/>
    </row>
    <row r="126" spans="1:21" x14ac:dyDescent="0.2">
      <c r="A126" s="37">
        <v>2002</v>
      </c>
      <c r="B126" s="53">
        <f t="shared" si="24"/>
        <v>208</v>
      </c>
      <c r="C126" s="54"/>
      <c r="D126" s="16">
        <f t="shared" si="19"/>
        <v>4</v>
      </c>
      <c r="E126" s="16"/>
      <c r="F126" s="55">
        <v>4</v>
      </c>
      <c r="G126" s="56"/>
      <c r="H126" s="54"/>
      <c r="I126" s="16">
        <f t="shared" si="20"/>
        <v>0</v>
      </c>
      <c r="J126" s="16"/>
      <c r="K126" s="55">
        <v>0</v>
      </c>
      <c r="L126" s="56"/>
      <c r="M126" s="16">
        <f t="shared" si="21"/>
        <v>0</v>
      </c>
      <c r="N126" s="55">
        <v>0</v>
      </c>
      <c r="O126" s="56"/>
      <c r="P126" s="62">
        <f t="shared" si="22"/>
        <v>5</v>
      </c>
      <c r="Q126" s="55">
        <v>5</v>
      </c>
      <c r="R126" s="56"/>
      <c r="S126" s="16">
        <f t="shared" si="23"/>
        <v>1</v>
      </c>
      <c r="T126" s="55">
        <v>1</v>
      </c>
      <c r="U126" s="56"/>
    </row>
    <row r="127" spans="1:21" x14ac:dyDescent="0.2">
      <c r="A127" s="37">
        <v>2002</v>
      </c>
      <c r="B127" s="53">
        <f t="shared" si="24"/>
        <v>209</v>
      </c>
      <c r="C127" s="54"/>
      <c r="D127" s="16">
        <f t="shared" si="19"/>
        <v>1</v>
      </c>
      <c r="E127" s="16"/>
      <c r="F127" s="55">
        <v>1</v>
      </c>
      <c r="G127" s="56"/>
      <c r="H127" s="54"/>
      <c r="I127" s="16">
        <f t="shared" si="20"/>
        <v>1</v>
      </c>
      <c r="J127" s="16"/>
      <c r="K127" s="55">
        <v>1</v>
      </c>
      <c r="L127" s="56"/>
      <c r="M127" s="16">
        <f t="shared" si="21"/>
        <v>0</v>
      </c>
      <c r="N127" s="55">
        <v>0</v>
      </c>
      <c r="O127" s="56"/>
      <c r="P127" s="54">
        <f t="shared" si="22"/>
        <v>3</v>
      </c>
      <c r="Q127" s="55">
        <v>3</v>
      </c>
      <c r="R127" s="56"/>
      <c r="S127" s="37">
        <f t="shared" si="23"/>
        <v>0</v>
      </c>
      <c r="T127" s="55">
        <v>0</v>
      </c>
      <c r="U127" s="56"/>
    </row>
    <row r="128" spans="1:21" x14ac:dyDescent="0.2">
      <c r="A128" s="37">
        <v>2002</v>
      </c>
      <c r="B128" s="53">
        <f t="shared" si="24"/>
        <v>210</v>
      </c>
      <c r="C128" s="54"/>
      <c r="D128" s="16">
        <f t="shared" si="19"/>
        <v>1</v>
      </c>
      <c r="E128" s="16"/>
      <c r="F128" s="55">
        <v>1</v>
      </c>
      <c r="G128" s="56"/>
      <c r="H128" s="54"/>
      <c r="I128" s="16">
        <f t="shared" si="20"/>
        <v>0</v>
      </c>
      <c r="J128" s="16"/>
      <c r="K128" s="55">
        <v>0</v>
      </c>
      <c r="L128" s="56"/>
      <c r="M128" s="16">
        <f t="shared" si="21"/>
        <v>0</v>
      </c>
      <c r="N128" s="55">
        <v>0</v>
      </c>
      <c r="O128" s="56"/>
      <c r="P128" s="54">
        <f t="shared" si="22"/>
        <v>4</v>
      </c>
      <c r="Q128" s="55">
        <v>4</v>
      </c>
      <c r="R128" s="56"/>
      <c r="S128" s="37">
        <f t="shared" si="23"/>
        <v>2</v>
      </c>
      <c r="T128" s="55">
        <v>2</v>
      </c>
      <c r="U128" s="56"/>
    </row>
    <row r="129" spans="1:21" x14ac:dyDescent="0.2">
      <c r="A129" s="37">
        <v>2002</v>
      </c>
      <c r="B129" s="53">
        <f t="shared" si="24"/>
        <v>211</v>
      </c>
      <c r="C129" s="54"/>
      <c r="D129" s="16">
        <f t="shared" si="19"/>
        <v>0</v>
      </c>
      <c r="E129" s="16"/>
      <c r="F129" s="55">
        <v>0</v>
      </c>
      <c r="G129" s="56"/>
      <c r="H129" s="54"/>
      <c r="I129" s="16">
        <f t="shared" si="20"/>
        <v>0</v>
      </c>
      <c r="J129" s="16"/>
      <c r="K129" s="55">
        <v>0</v>
      </c>
      <c r="L129" s="56"/>
      <c r="M129" s="16">
        <f t="shared" si="21"/>
        <v>0</v>
      </c>
      <c r="N129" s="55">
        <v>0</v>
      </c>
      <c r="O129" s="56"/>
      <c r="P129" s="54">
        <f t="shared" si="22"/>
        <v>6</v>
      </c>
      <c r="Q129" s="55">
        <v>6</v>
      </c>
      <c r="R129" s="56"/>
      <c r="S129" s="37">
        <f t="shared" si="23"/>
        <v>1</v>
      </c>
      <c r="T129" s="55">
        <v>1</v>
      </c>
      <c r="U129" s="56"/>
    </row>
    <row r="130" spans="1:21" x14ac:dyDescent="0.2">
      <c r="A130" s="37">
        <v>2002</v>
      </c>
      <c r="B130" s="53">
        <f t="shared" si="24"/>
        <v>212</v>
      </c>
      <c r="C130" s="54"/>
      <c r="D130" s="16">
        <f t="shared" si="19"/>
        <v>0</v>
      </c>
      <c r="E130" s="16"/>
      <c r="F130" s="55">
        <v>0</v>
      </c>
      <c r="G130" s="56"/>
      <c r="H130" s="54"/>
      <c r="I130" s="16">
        <f t="shared" si="20"/>
        <v>0</v>
      </c>
      <c r="J130" s="16"/>
      <c r="K130" s="55">
        <v>0</v>
      </c>
      <c r="L130" s="56"/>
      <c r="M130" s="16">
        <f t="shared" si="21"/>
        <v>0</v>
      </c>
      <c r="N130" s="55">
        <v>0</v>
      </c>
      <c r="O130" s="56"/>
      <c r="P130" s="54">
        <f t="shared" si="22"/>
        <v>7</v>
      </c>
      <c r="Q130" s="55">
        <v>7</v>
      </c>
      <c r="R130" s="56"/>
      <c r="S130" s="37">
        <f t="shared" si="23"/>
        <v>2</v>
      </c>
      <c r="T130" s="55">
        <v>2</v>
      </c>
      <c r="U130" s="56"/>
    </row>
    <row r="131" spans="1:21" ht="13.5" thickBot="1" x14ac:dyDescent="0.25">
      <c r="A131" s="37">
        <v>2002</v>
      </c>
      <c r="B131" s="53">
        <f t="shared" si="24"/>
        <v>213</v>
      </c>
      <c r="C131" s="71"/>
      <c r="D131" s="61">
        <f t="shared" si="19"/>
        <v>2</v>
      </c>
      <c r="E131" s="61"/>
      <c r="F131" s="59">
        <v>2</v>
      </c>
      <c r="G131" s="60"/>
      <c r="H131" s="71"/>
      <c r="I131" s="61">
        <f t="shared" si="20"/>
        <v>0</v>
      </c>
      <c r="J131" s="61"/>
      <c r="K131" s="59">
        <v>0</v>
      </c>
      <c r="L131" s="60"/>
      <c r="M131" s="61">
        <f t="shared" si="21"/>
        <v>0</v>
      </c>
      <c r="N131" s="59">
        <v>0</v>
      </c>
      <c r="O131" s="60"/>
      <c r="P131" s="71">
        <f t="shared" si="22"/>
        <v>4</v>
      </c>
      <c r="Q131" s="59">
        <v>4</v>
      </c>
      <c r="R131" s="60"/>
      <c r="S131" s="85">
        <f t="shared" si="23"/>
        <v>2</v>
      </c>
      <c r="T131" s="59">
        <v>2</v>
      </c>
      <c r="U131" s="60"/>
    </row>
    <row r="132" spans="1:21" ht="13.5" thickTop="1" x14ac:dyDescent="0.2">
      <c r="A132" s="37">
        <v>2002</v>
      </c>
      <c r="B132" s="53">
        <v>214</v>
      </c>
      <c r="C132" s="54"/>
      <c r="D132" s="16">
        <f t="shared" ref="D132:D148" si="25">F132+G132</f>
        <v>1</v>
      </c>
      <c r="E132" s="16"/>
      <c r="F132" s="55">
        <v>1</v>
      </c>
      <c r="G132" s="56"/>
      <c r="H132" s="63"/>
      <c r="I132" s="63"/>
      <c r="J132" s="16">
        <f t="shared" ref="J132:J162" si="26">SUM(K132:L132)</f>
        <v>0</v>
      </c>
      <c r="K132" s="55">
        <v>0</v>
      </c>
      <c r="L132" s="56"/>
      <c r="M132" s="16">
        <f t="shared" ref="M132:M162" si="27">N132+O132</f>
        <v>0</v>
      </c>
      <c r="N132" s="55"/>
      <c r="O132" s="56"/>
      <c r="P132" s="62">
        <f t="shared" ref="P132:P162" si="28">SUM(Q132:R132)</f>
        <v>3</v>
      </c>
      <c r="Q132" s="55">
        <v>3</v>
      </c>
      <c r="R132" s="56"/>
      <c r="S132" s="16">
        <f t="shared" ref="S132:S162" si="29">T132+U132</f>
        <v>1</v>
      </c>
      <c r="T132" s="55">
        <v>1</v>
      </c>
      <c r="U132" s="56"/>
    </row>
    <row r="133" spans="1:21" x14ac:dyDescent="0.2">
      <c r="A133" s="37">
        <v>2002</v>
      </c>
      <c r="B133" s="53">
        <f t="shared" ref="B133:B162" si="30">B132+1</f>
        <v>215</v>
      </c>
      <c r="C133" s="54"/>
      <c r="D133" s="16">
        <f t="shared" si="25"/>
        <v>1</v>
      </c>
      <c r="E133" s="16"/>
      <c r="F133" s="55">
        <v>1</v>
      </c>
      <c r="G133" s="56"/>
      <c r="H133" s="63"/>
      <c r="I133" s="63"/>
      <c r="J133" s="16">
        <f t="shared" si="26"/>
        <v>0</v>
      </c>
      <c r="K133" s="55">
        <v>0</v>
      </c>
      <c r="L133" s="56"/>
      <c r="M133" s="16">
        <f t="shared" si="27"/>
        <v>0</v>
      </c>
      <c r="N133" s="55"/>
      <c r="O133" s="56"/>
      <c r="P133" s="62">
        <f t="shared" si="28"/>
        <v>4</v>
      </c>
      <c r="Q133" s="55">
        <v>4</v>
      </c>
      <c r="R133" s="56"/>
      <c r="S133" s="16">
        <f t="shared" si="29"/>
        <v>2</v>
      </c>
      <c r="T133" s="55">
        <v>2</v>
      </c>
      <c r="U133" s="56"/>
    </row>
    <row r="134" spans="1:21" x14ac:dyDescent="0.2">
      <c r="A134" s="37">
        <v>2002</v>
      </c>
      <c r="B134" s="53">
        <f t="shared" si="30"/>
        <v>216</v>
      </c>
      <c r="C134" s="54"/>
      <c r="D134" s="16">
        <f t="shared" si="25"/>
        <v>0</v>
      </c>
      <c r="E134" s="16"/>
      <c r="F134" s="55">
        <v>0</v>
      </c>
      <c r="G134" s="56"/>
      <c r="H134" s="63"/>
      <c r="I134" s="63"/>
      <c r="J134" s="16">
        <f t="shared" si="26"/>
        <v>0</v>
      </c>
      <c r="K134" s="55">
        <v>0</v>
      </c>
      <c r="L134" s="56"/>
      <c r="M134" s="16">
        <f t="shared" si="27"/>
        <v>0</v>
      </c>
      <c r="N134" s="55"/>
      <c r="O134" s="56"/>
      <c r="P134" s="62">
        <f t="shared" si="28"/>
        <v>-5</v>
      </c>
      <c r="Q134" s="55">
        <v>-5</v>
      </c>
      <c r="R134" s="56"/>
      <c r="S134" s="16">
        <f t="shared" si="29"/>
        <v>-2</v>
      </c>
      <c r="T134" s="55">
        <v>-2</v>
      </c>
      <c r="U134" s="56"/>
    </row>
    <row r="135" spans="1:21" x14ac:dyDescent="0.2">
      <c r="A135" s="37">
        <v>2002</v>
      </c>
      <c r="B135" s="53">
        <f t="shared" si="30"/>
        <v>217</v>
      </c>
      <c r="C135" s="54"/>
      <c r="D135" s="16">
        <f t="shared" si="25"/>
        <v>3</v>
      </c>
      <c r="E135" s="16"/>
      <c r="F135" s="55">
        <v>3</v>
      </c>
      <c r="G135" s="56"/>
      <c r="H135" s="63"/>
      <c r="I135" s="63"/>
      <c r="J135" s="16">
        <f t="shared" si="26"/>
        <v>0</v>
      </c>
      <c r="K135" s="55">
        <v>0</v>
      </c>
      <c r="L135" s="56"/>
      <c r="M135" s="16">
        <f t="shared" si="27"/>
        <v>0</v>
      </c>
      <c r="N135" s="55"/>
      <c r="O135" s="56"/>
      <c r="P135" s="62">
        <f t="shared" si="28"/>
        <v>9</v>
      </c>
      <c r="Q135" s="55">
        <v>9</v>
      </c>
      <c r="R135" s="56"/>
      <c r="S135" s="16">
        <f t="shared" si="29"/>
        <v>2</v>
      </c>
      <c r="T135" s="55">
        <v>2</v>
      </c>
      <c r="U135" s="56"/>
    </row>
    <row r="136" spans="1:21" x14ac:dyDescent="0.2">
      <c r="A136" s="37">
        <v>2002</v>
      </c>
      <c r="B136" s="48">
        <f t="shared" si="30"/>
        <v>218</v>
      </c>
      <c r="C136" s="49"/>
      <c r="D136" s="50">
        <f t="shared" si="25"/>
        <v>0</v>
      </c>
      <c r="E136" s="50"/>
      <c r="F136" s="51">
        <v>0</v>
      </c>
      <c r="G136" s="52"/>
      <c r="H136" s="50"/>
      <c r="I136" s="50"/>
      <c r="J136" s="50">
        <f t="shared" si="26"/>
        <v>0</v>
      </c>
      <c r="K136" s="51">
        <v>0</v>
      </c>
      <c r="L136" s="52"/>
      <c r="M136" s="50">
        <f t="shared" si="27"/>
        <v>0</v>
      </c>
      <c r="N136" s="51"/>
      <c r="O136" s="52"/>
      <c r="P136" s="82">
        <f t="shared" si="28"/>
        <v>1</v>
      </c>
      <c r="Q136" s="51">
        <v>1</v>
      </c>
      <c r="R136" s="52"/>
      <c r="S136" s="50">
        <f t="shared" si="29"/>
        <v>0</v>
      </c>
      <c r="T136" s="51">
        <v>0</v>
      </c>
      <c r="U136" s="52"/>
    </row>
    <row r="137" spans="1:21" x14ac:dyDescent="0.2">
      <c r="A137" s="37">
        <v>2002</v>
      </c>
      <c r="B137" s="53">
        <f t="shared" si="30"/>
        <v>219</v>
      </c>
      <c r="C137" s="54"/>
      <c r="D137" s="16">
        <f t="shared" si="25"/>
        <v>0</v>
      </c>
      <c r="E137" s="16"/>
      <c r="F137" s="55">
        <v>0</v>
      </c>
      <c r="G137" s="56"/>
      <c r="H137" s="63"/>
      <c r="I137" s="63"/>
      <c r="J137" s="16">
        <f t="shared" si="26"/>
        <v>0</v>
      </c>
      <c r="K137" s="55">
        <v>0</v>
      </c>
      <c r="L137" s="56"/>
      <c r="M137" s="16">
        <f t="shared" si="27"/>
        <v>0</v>
      </c>
      <c r="N137" s="55"/>
      <c r="O137" s="56"/>
      <c r="P137" s="62">
        <f t="shared" si="28"/>
        <v>2</v>
      </c>
      <c r="Q137" s="55">
        <v>2</v>
      </c>
      <c r="R137" s="56"/>
      <c r="S137" s="16">
        <f t="shared" si="29"/>
        <v>1</v>
      </c>
      <c r="T137" s="55">
        <v>1</v>
      </c>
      <c r="U137" s="56"/>
    </row>
    <row r="138" spans="1:21" x14ac:dyDescent="0.2">
      <c r="A138" s="37">
        <v>2002</v>
      </c>
      <c r="B138" s="53">
        <f t="shared" si="30"/>
        <v>220</v>
      </c>
      <c r="C138" s="54"/>
      <c r="D138" s="16">
        <f t="shared" si="25"/>
        <v>1</v>
      </c>
      <c r="E138" s="16"/>
      <c r="F138" s="55">
        <v>1</v>
      </c>
      <c r="G138" s="56"/>
      <c r="H138" s="63"/>
      <c r="I138" s="63"/>
      <c r="J138" s="16">
        <f t="shared" si="26"/>
        <v>0</v>
      </c>
      <c r="K138" s="55">
        <v>0</v>
      </c>
      <c r="L138" s="56"/>
      <c r="M138" s="16">
        <f t="shared" si="27"/>
        <v>0</v>
      </c>
      <c r="N138" s="55"/>
      <c r="O138" s="56"/>
      <c r="P138" s="62">
        <f t="shared" si="28"/>
        <v>2</v>
      </c>
      <c r="Q138" s="55">
        <v>2</v>
      </c>
      <c r="R138" s="56"/>
      <c r="S138" s="16">
        <f t="shared" si="29"/>
        <v>-2</v>
      </c>
      <c r="T138" s="55">
        <v>-2</v>
      </c>
      <c r="U138" s="56"/>
    </row>
    <row r="139" spans="1:21" s="90" customFormat="1" x14ac:dyDescent="0.2">
      <c r="A139" s="37">
        <v>2002</v>
      </c>
      <c r="B139" s="87">
        <f t="shared" si="30"/>
        <v>221</v>
      </c>
      <c r="C139" s="88"/>
      <c r="D139" s="89">
        <f t="shared" si="25"/>
        <v>0</v>
      </c>
      <c r="E139" s="89"/>
      <c r="F139" s="91">
        <v>0</v>
      </c>
      <c r="G139" s="92"/>
      <c r="H139" s="101"/>
      <c r="I139" s="101"/>
      <c r="J139" s="89">
        <f t="shared" si="26"/>
        <v>0</v>
      </c>
      <c r="K139" s="91">
        <v>0</v>
      </c>
      <c r="L139" s="92"/>
      <c r="M139" s="89">
        <f t="shared" si="27"/>
        <v>0</v>
      </c>
      <c r="N139" s="91"/>
      <c r="O139" s="92"/>
      <c r="P139" s="93">
        <f t="shared" si="28"/>
        <v>1</v>
      </c>
      <c r="Q139" s="91">
        <v>1</v>
      </c>
      <c r="R139" s="92"/>
      <c r="S139" s="89">
        <f t="shared" si="29"/>
        <v>0</v>
      </c>
      <c r="T139" s="91">
        <v>0</v>
      </c>
      <c r="U139" s="92"/>
    </row>
    <row r="140" spans="1:21" x14ac:dyDescent="0.2">
      <c r="A140" s="37">
        <v>2002</v>
      </c>
      <c r="B140" s="53">
        <f t="shared" si="30"/>
        <v>222</v>
      </c>
      <c r="C140" s="54"/>
      <c r="D140" s="16">
        <f t="shared" si="25"/>
        <v>1</v>
      </c>
      <c r="E140" s="16"/>
      <c r="F140" s="55">
        <v>1</v>
      </c>
      <c r="G140" s="56"/>
      <c r="H140" s="63"/>
      <c r="I140" s="63"/>
      <c r="J140" s="16">
        <f t="shared" si="26"/>
        <v>0</v>
      </c>
      <c r="K140" s="55">
        <v>0</v>
      </c>
      <c r="L140" s="56"/>
      <c r="M140" s="16">
        <f t="shared" si="27"/>
        <v>0</v>
      </c>
      <c r="N140" s="55"/>
      <c r="O140" s="56"/>
      <c r="P140" s="62">
        <f t="shared" si="28"/>
        <v>2</v>
      </c>
      <c r="Q140" s="55">
        <v>2</v>
      </c>
      <c r="R140" s="56"/>
      <c r="S140" s="16">
        <f t="shared" si="29"/>
        <v>1</v>
      </c>
      <c r="T140" s="55">
        <v>1</v>
      </c>
      <c r="U140" s="56"/>
    </row>
    <row r="141" spans="1:21" x14ac:dyDescent="0.2">
      <c r="A141" s="37">
        <v>2002</v>
      </c>
      <c r="B141" s="48">
        <f t="shared" si="30"/>
        <v>223</v>
      </c>
      <c r="C141" s="49"/>
      <c r="D141" s="50">
        <f t="shared" si="25"/>
        <v>0</v>
      </c>
      <c r="E141" s="50"/>
      <c r="F141" s="51">
        <v>0</v>
      </c>
      <c r="G141" s="52"/>
      <c r="H141" s="50"/>
      <c r="I141" s="50"/>
      <c r="J141" s="50">
        <f t="shared" si="26"/>
        <v>0</v>
      </c>
      <c r="K141" s="51">
        <v>0</v>
      </c>
      <c r="L141" s="52"/>
      <c r="M141" s="50">
        <f t="shared" si="27"/>
        <v>0</v>
      </c>
      <c r="N141" s="51"/>
      <c r="O141" s="52"/>
      <c r="P141" s="82">
        <f t="shared" si="28"/>
        <v>2</v>
      </c>
      <c r="Q141" s="51">
        <v>2</v>
      </c>
      <c r="R141" s="52"/>
      <c r="S141" s="50">
        <f t="shared" si="29"/>
        <v>0</v>
      </c>
      <c r="T141" s="51">
        <v>0</v>
      </c>
      <c r="U141" s="52"/>
    </row>
    <row r="142" spans="1:21" x14ac:dyDescent="0.2">
      <c r="A142" s="37">
        <v>2002</v>
      </c>
      <c r="B142" s="53">
        <f t="shared" si="30"/>
        <v>224</v>
      </c>
      <c r="C142" s="54"/>
      <c r="D142" s="16">
        <f t="shared" si="25"/>
        <v>0</v>
      </c>
      <c r="E142" s="16"/>
      <c r="F142" s="55">
        <v>0</v>
      </c>
      <c r="G142" s="56"/>
      <c r="H142" s="63"/>
      <c r="I142" s="63"/>
      <c r="J142" s="16">
        <f t="shared" si="26"/>
        <v>0</v>
      </c>
      <c r="K142" s="55">
        <v>0</v>
      </c>
      <c r="L142" s="56"/>
      <c r="M142" s="16">
        <f t="shared" si="27"/>
        <v>0</v>
      </c>
      <c r="N142" s="55"/>
      <c r="O142" s="56"/>
      <c r="P142" s="62">
        <f t="shared" si="28"/>
        <v>5</v>
      </c>
      <c r="Q142" s="55">
        <v>5</v>
      </c>
      <c r="R142" s="56"/>
      <c r="S142" s="16">
        <f t="shared" si="29"/>
        <v>2</v>
      </c>
      <c r="T142" s="55">
        <v>2</v>
      </c>
      <c r="U142" s="56"/>
    </row>
    <row r="143" spans="1:21" x14ac:dyDescent="0.2">
      <c r="A143" s="37">
        <v>2002</v>
      </c>
      <c r="B143" s="53">
        <f t="shared" si="30"/>
        <v>225</v>
      </c>
      <c r="C143" s="54"/>
      <c r="D143" s="16">
        <f t="shared" si="25"/>
        <v>0</v>
      </c>
      <c r="E143" s="16"/>
      <c r="F143" s="55">
        <v>0</v>
      </c>
      <c r="G143" s="56"/>
      <c r="H143" s="63"/>
      <c r="I143" s="63"/>
      <c r="J143" s="16">
        <f t="shared" si="26"/>
        <v>0</v>
      </c>
      <c r="K143" s="55">
        <v>0</v>
      </c>
      <c r="L143" s="56"/>
      <c r="M143" s="16">
        <f t="shared" si="27"/>
        <v>0</v>
      </c>
      <c r="N143" s="55"/>
      <c r="O143" s="56"/>
      <c r="P143" s="62">
        <f t="shared" si="28"/>
        <v>0</v>
      </c>
      <c r="Q143" s="55">
        <v>0</v>
      </c>
      <c r="R143" s="56"/>
      <c r="S143" s="16">
        <f t="shared" si="29"/>
        <v>0</v>
      </c>
      <c r="T143" s="55">
        <v>0</v>
      </c>
      <c r="U143" s="56"/>
    </row>
    <row r="144" spans="1:21" x14ac:dyDescent="0.2">
      <c r="A144" s="37">
        <v>2002</v>
      </c>
      <c r="B144" s="53">
        <f t="shared" si="30"/>
        <v>226</v>
      </c>
      <c r="C144" s="54"/>
      <c r="D144" s="16">
        <f t="shared" si="25"/>
        <v>0</v>
      </c>
      <c r="E144" s="16"/>
      <c r="F144" s="55">
        <v>0</v>
      </c>
      <c r="G144" s="56"/>
      <c r="H144" s="63"/>
      <c r="I144" s="63"/>
      <c r="J144" s="16">
        <f t="shared" si="26"/>
        <v>0</v>
      </c>
      <c r="K144" s="55">
        <v>0</v>
      </c>
      <c r="L144" s="56"/>
      <c r="M144" s="16">
        <f t="shared" si="27"/>
        <v>0</v>
      </c>
      <c r="N144" s="55"/>
      <c r="O144" s="56"/>
      <c r="P144" s="62">
        <f t="shared" si="28"/>
        <v>4</v>
      </c>
      <c r="Q144" s="55">
        <v>4</v>
      </c>
      <c r="R144" s="56"/>
      <c r="S144" s="16">
        <f t="shared" si="29"/>
        <v>0</v>
      </c>
      <c r="T144" s="55">
        <v>0</v>
      </c>
      <c r="U144" s="56"/>
    </row>
    <row r="145" spans="1:21" x14ac:dyDescent="0.2">
      <c r="A145" s="37">
        <v>2002</v>
      </c>
      <c r="B145" s="53">
        <f t="shared" si="30"/>
        <v>227</v>
      </c>
      <c r="C145" s="54"/>
      <c r="D145" s="16">
        <f t="shared" si="25"/>
        <v>0</v>
      </c>
      <c r="E145" s="16"/>
      <c r="F145" s="55">
        <v>0</v>
      </c>
      <c r="G145" s="56"/>
      <c r="H145" s="63"/>
      <c r="I145" s="63"/>
      <c r="J145" s="16">
        <f t="shared" si="26"/>
        <v>0</v>
      </c>
      <c r="K145" s="55">
        <v>0</v>
      </c>
      <c r="L145" s="56"/>
      <c r="M145" s="16">
        <f t="shared" si="27"/>
        <v>0</v>
      </c>
      <c r="N145" s="55"/>
      <c r="O145" s="56"/>
      <c r="P145" s="62">
        <f t="shared" si="28"/>
        <v>1</v>
      </c>
      <c r="Q145" s="55">
        <v>1</v>
      </c>
      <c r="R145" s="56"/>
      <c r="S145" s="16">
        <f t="shared" si="29"/>
        <v>0</v>
      </c>
      <c r="T145" s="55">
        <v>0</v>
      </c>
      <c r="U145" s="56"/>
    </row>
    <row r="146" spans="1:21" x14ac:dyDescent="0.2">
      <c r="A146" s="37">
        <v>2002</v>
      </c>
      <c r="B146" s="48">
        <f t="shared" si="30"/>
        <v>228</v>
      </c>
      <c r="C146" s="49"/>
      <c r="D146" s="50">
        <f t="shared" si="25"/>
        <v>1</v>
      </c>
      <c r="E146" s="50"/>
      <c r="F146" s="51">
        <v>1</v>
      </c>
      <c r="G146" s="52"/>
      <c r="H146" s="50"/>
      <c r="I146" s="50"/>
      <c r="J146" s="50">
        <f t="shared" si="26"/>
        <v>0</v>
      </c>
      <c r="K146" s="51">
        <v>0</v>
      </c>
      <c r="L146" s="52"/>
      <c r="M146" s="50">
        <f t="shared" si="27"/>
        <v>0</v>
      </c>
      <c r="N146" s="51"/>
      <c r="O146" s="52"/>
      <c r="P146" s="82">
        <f t="shared" si="28"/>
        <v>8</v>
      </c>
      <c r="Q146" s="51">
        <v>8</v>
      </c>
      <c r="R146" s="52"/>
      <c r="S146" s="50">
        <f t="shared" si="29"/>
        <v>5</v>
      </c>
      <c r="T146" s="51">
        <v>5</v>
      </c>
      <c r="U146" s="52"/>
    </row>
    <row r="147" spans="1:21" x14ac:dyDescent="0.2">
      <c r="A147" s="37">
        <v>2002</v>
      </c>
      <c r="B147" s="53">
        <f t="shared" si="30"/>
        <v>229</v>
      </c>
      <c r="C147" s="54"/>
      <c r="D147" s="16">
        <f t="shared" si="25"/>
        <v>1</v>
      </c>
      <c r="E147" s="16"/>
      <c r="F147" s="55">
        <v>1</v>
      </c>
      <c r="G147" s="56"/>
      <c r="H147" s="63"/>
      <c r="I147" s="63"/>
      <c r="J147" s="16">
        <f t="shared" si="26"/>
        <v>0</v>
      </c>
      <c r="K147" s="55">
        <v>0</v>
      </c>
      <c r="L147" s="56"/>
      <c r="M147" s="16">
        <f t="shared" si="27"/>
        <v>0</v>
      </c>
      <c r="N147" s="55"/>
      <c r="O147" s="56"/>
      <c r="P147" s="62">
        <f t="shared" si="28"/>
        <v>8</v>
      </c>
      <c r="Q147" s="55">
        <v>8</v>
      </c>
      <c r="R147" s="56"/>
      <c r="S147" s="16">
        <f t="shared" si="29"/>
        <v>3</v>
      </c>
      <c r="T147" s="55">
        <v>3</v>
      </c>
      <c r="U147" s="56"/>
    </row>
    <row r="148" spans="1:21" x14ac:dyDescent="0.2">
      <c r="A148" s="37">
        <v>2002</v>
      </c>
      <c r="B148" s="53">
        <f t="shared" si="30"/>
        <v>230</v>
      </c>
      <c r="C148" s="54"/>
      <c r="D148" s="16">
        <f t="shared" si="25"/>
        <v>1</v>
      </c>
      <c r="E148" s="16"/>
      <c r="F148" s="55">
        <v>1</v>
      </c>
      <c r="G148" s="56"/>
      <c r="H148" s="63"/>
      <c r="I148" s="63"/>
      <c r="J148" s="16">
        <f t="shared" si="26"/>
        <v>0</v>
      </c>
      <c r="K148" s="55">
        <v>0</v>
      </c>
      <c r="L148" s="56"/>
      <c r="M148" s="16">
        <f t="shared" si="27"/>
        <v>0</v>
      </c>
      <c r="N148" s="55"/>
      <c r="O148" s="56"/>
      <c r="P148" s="62">
        <f t="shared" si="28"/>
        <v>25</v>
      </c>
      <c r="Q148" s="55">
        <v>25</v>
      </c>
      <c r="R148" s="56"/>
      <c r="S148" s="16">
        <f t="shared" si="29"/>
        <v>6</v>
      </c>
      <c r="T148" s="55">
        <v>6</v>
      </c>
      <c r="U148" s="56"/>
    </row>
    <row r="149" spans="1:21" x14ac:dyDescent="0.2">
      <c r="A149" s="37">
        <v>2002</v>
      </c>
      <c r="B149" s="53">
        <f t="shared" si="30"/>
        <v>231</v>
      </c>
      <c r="C149" s="54"/>
      <c r="D149" s="16"/>
      <c r="E149" s="16">
        <f t="shared" ref="E149:E162" si="31">F149+G149</f>
        <v>1</v>
      </c>
      <c r="F149" s="55">
        <v>1</v>
      </c>
      <c r="G149" s="56"/>
      <c r="H149" s="63"/>
      <c r="I149" s="63"/>
      <c r="J149" s="16">
        <f t="shared" si="26"/>
        <v>1</v>
      </c>
      <c r="K149" s="55">
        <v>1</v>
      </c>
      <c r="L149" s="56"/>
      <c r="M149" s="16">
        <f t="shared" si="27"/>
        <v>0</v>
      </c>
      <c r="N149" s="55"/>
      <c r="O149" s="56"/>
      <c r="P149" s="62">
        <f t="shared" si="28"/>
        <v>4</v>
      </c>
      <c r="Q149" s="55">
        <v>4</v>
      </c>
      <c r="R149" s="56"/>
      <c r="S149" s="16">
        <f t="shared" si="29"/>
        <v>2</v>
      </c>
      <c r="T149" s="55">
        <v>2</v>
      </c>
      <c r="U149" s="56"/>
    </row>
    <row r="150" spans="1:21" x14ac:dyDescent="0.2">
      <c r="A150" s="37">
        <v>2002</v>
      </c>
      <c r="B150" s="53">
        <f t="shared" si="30"/>
        <v>232</v>
      </c>
      <c r="C150" s="54"/>
      <c r="D150" s="16"/>
      <c r="E150" s="16">
        <f t="shared" si="31"/>
        <v>0</v>
      </c>
      <c r="F150" s="55">
        <v>0</v>
      </c>
      <c r="G150" s="56"/>
      <c r="H150" s="63"/>
      <c r="I150" s="63"/>
      <c r="J150" s="16">
        <f t="shared" si="26"/>
        <v>0</v>
      </c>
      <c r="K150" s="55">
        <v>0</v>
      </c>
      <c r="L150" s="56"/>
      <c r="M150" s="16">
        <f t="shared" si="27"/>
        <v>0</v>
      </c>
      <c r="N150" s="55"/>
      <c r="O150" s="56"/>
      <c r="P150" s="62">
        <f t="shared" si="28"/>
        <v>9</v>
      </c>
      <c r="Q150" s="55">
        <v>9</v>
      </c>
      <c r="R150" s="56"/>
      <c r="S150" s="16">
        <f t="shared" si="29"/>
        <v>2</v>
      </c>
      <c r="T150" s="55">
        <v>2</v>
      </c>
      <c r="U150" s="56"/>
    </row>
    <row r="151" spans="1:21" x14ac:dyDescent="0.2">
      <c r="A151" s="37">
        <v>2002</v>
      </c>
      <c r="B151" s="48">
        <f t="shared" si="30"/>
        <v>233</v>
      </c>
      <c r="C151" s="49"/>
      <c r="D151" s="50"/>
      <c r="E151" s="50">
        <f t="shared" si="31"/>
        <v>0</v>
      </c>
      <c r="F151" s="51">
        <v>0</v>
      </c>
      <c r="G151" s="52"/>
      <c r="H151" s="50"/>
      <c r="I151" s="50"/>
      <c r="J151" s="50">
        <f t="shared" si="26"/>
        <v>0</v>
      </c>
      <c r="K151" s="51">
        <v>0</v>
      </c>
      <c r="L151" s="52"/>
      <c r="M151" s="50">
        <f t="shared" si="27"/>
        <v>0</v>
      </c>
      <c r="N151" s="51"/>
      <c r="O151" s="52"/>
      <c r="P151" s="82">
        <f t="shared" si="28"/>
        <v>23</v>
      </c>
      <c r="Q151" s="51">
        <v>23</v>
      </c>
      <c r="R151" s="52"/>
      <c r="S151" s="50">
        <f t="shared" si="29"/>
        <v>7</v>
      </c>
      <c r="T151" s="51">
        <v>7</v>
      </c>
      <c r="U151" s="52"/>
    </row>
    <row r="152" spans="1:21" x14ac:dyDescent="0.2">
      <c r="A152" s="37">
        <v>2002</v>
      </c>
      <c r="B152" s="53">
        <f t="shared" si="30"/>
        <v>234</v>
      </c>
      <c r="C152" s="54"/>
      <c r="D152" s="16"/>
      <c r="E152" s="16">
        <f t="shared" si="31"/>
        <v>1</v>
      </c>
      <c r="F152" s="55">
        <v>1</v>
      </c>
      <c r="G152" s="56"/>
      <c r="H152" s="63"/>
      <c r="I152" s="63"/>
      <c r="J152" s="16">
        <f t="shared" si="26"/>
        <v>0</v>
      </c>
      <c r="K152" s="55">
        <v>0</v>
      </c>
      <c r="L152" s="56"/>
      <c r="M152" s="16">
        <f t="shared" si="27"/>
        <v>0</v>
      </c>
      <c r="N152" s="55"/>
      <c r="O152" s="56"/>
      <c r="P152" s="62">
        <f t="shared" si="28"/>
        <v>7</v>
      </c>
      <c r="Q152" s="55">
        <v>7</v>
      </c>
      <c r="R152" s="56"/>
      <c r="S152" s="16">
        <f t="shared" si="29"/>
        <v>4</v>
      </c>
      <c r="T152" s="55">
        <v>4</v>
      </c>
      <c r="U152" s="56"/>
    </row>
    <row r="153" spans="1:21" x14ac:dyDescent="0.2">
      <c r="A153" s="37">
        <v>2002</v>
      </c>
      <c r="B153" s="53">
        <f t="shared" si="30"/>
        <v>235</v>
      </c>
      <c r="C153" s="54"/>
      <c r="D153" s="16"/>
      <c r="E153" s="16">
        <f t="shared" si="31"/>
        <v>3</v>
      </c>
      <c r="F153" s="55">
        <v>3</v>
      </c>
      <c r="G153" s="56"/>
      <c r="H153" s="63"/>
      <c r="I153" s="63"/>
      <c r="J153" s="16">
        <f t="shared" si="26"/>
        <v>0</v>
      </c>
      <c r="K153" s="55">
        <v>0</v>
      </c>
      <c r="L153" s="56"/>
      <c r="M153" s="16">
        <f t="shared" si="27"/>
        <v>0</v>
      </c>
      <c r="N153" s="55"/>
      <c r="O153" s="56"/>
      <c r="P153" s="62">
        <f t="shared" si="28"/>
        <v>3</v>
      </c>
      <c r="Q153" s="55">
        <v>3</v>
      </c>
      <c r="R153" s="56"/>
      <c r="S153" s="16">
        <f t="shared" si="29"/>
        <v>0</v>
      </c>
      <c r="T153" s="55">
        <v>0</v>
      </c>
      <c r="U153" s="56"/>
    </row>
    <row r="154" spans="1:21" x14ac:dyDescent="0.2">
      <c r="A154" s="37">
        <v>2002</v>
      </c>
      <c r="B154" s="53">
        <f t="shared" si="30"/>
        <v>236</v>
      </c>
      <c r="C154" s="54"/>
      <c r="D154" s="16"/>
      <c r="E154" s="16">
        <f t="shared" si="31"/>
        <v>0</v>
      </c>
      <c r="F154" s="55">
        <v>0</v>
      </c>
      <c r="G154" s="56"/>
      <c r="H154" s="63"/>
      <c r="I154" s="63"/>
      <c r="J154" s="16">
        <f t="shared" si="26"/>
        <v>0</v>
      </c>
      <c r="K154" s="55">
        <v>0</v>
      </c>
      <c r="L154" s="56"/>
      <c r="M154" s="16">
        <f t="shared" si="27"/>
        <v>0</v>
      </c>
      <c r="N154" s="55"/>
      <c r="O154" s="56"/>
      <c r="P154" s="62">
        <f t="shared" si="28"/>
        <v>5</v>
      </c>
      <c r="Q154" s="55">
        <v>5</v>
      </c>
      <c r="R154" s="56"/>
      <c r="S154" s="16">
        <f t="shared" si="29"/>
        <v>1</v>
      </c>
      <c r="T154" s="55">
        <v>1</v>
      </c>
      <c r="U154" s="56"/>
    </row>
    <row r="155" spans="1:21" x14ac:dyDescent="0.2">
      <c r="A155" s="37">
        <v>2002</v>
      </c>
      <c r="B155" s="53">
        <f t="shared" si="30"/>
        <v>237</v>
      </c>
      <c r="C155" s="54"/>
      <c r="D155" s="16"/>
      <c r="E155" s="16">
        <f t="shared" si="31"/>
        <v>0</v>
      </c>
      <c r="F155" s="55">
        <v>0</v>
      </c>
      <c r="G155" s="56"/>
      <c r="H155" s="63"/>
      <c r="I155" s="63"/>
      <c r="J155" s="16">
        <f t="shared" si="26"/>
        <v>0</v>
      </c>
      <c r="K155" s="55">
        <v>0</v>
      </c>
      <c r="L155" s="56"/>
      <c r="M155" s="16">
        <f t="shared" si="27"/>
        <v>0</v>
      </c>
      <c r="N155" s="55"/>
      <c r="O155" s="56"/>
      <c r="P155" s="62">
        <f t="shared" si="28"/>
        <v>8</v>
      </c>
      <c r="Q155" s="55">
        <v>8</v>
      </c>
      <c r="R155" s="56"/>
      <c r="S155" s="16">
        <f t="shared" si="29"/>
        <v>3</v>
      </c>
      <c r="T155" s="55">
        <v>3</v>
      </c>
      <c r="U155" s="56"/>
    </row>
    <row r="156" spans="1:21" x14ac:dyDescent="0.2">
      <c r="A156" s="37">
        <v>2002</v>
      </c>
      <c r="B156" s="48">
        <f t="shared" si="30"/>
        <v>238</v>
      </c>
      <c r="C156" s="49"/>
      <c r="D156" s="50"/>
      <c r="E156" s="50">
        <f t="shared" si="31"/>
        <v>0</v>
      </c>
      <c r="F156" s="51">
        <v>0</v>
      </c>
      <c r="G156" s="52"/>
      <c r="H156" s="50"/>
      <c r="I156" s="50"/>
      <c r="J156" s="50">
        <f t="shared" si="26"/>
        <v>0</v>
      </c>
      <c r="K156" s="51">
        <v>0</v>
      </c>
      <c r="L156" s="52"/>
      <c r="M156" s="50">
        <f t="shared" si="27"/>
        <v>0</v>
      </c>
      <c r="N156" s="51"/>
      <c r="O156" s="52"/>
      <c r="P156" s="82">
        <f t="shared" si="28"/>
        <v>6</v>
      </c>
      <c r="Q156" s="51">
        <v>6</v>
      </c>
      <c r="R156" s="52"/>
      <c r="S156" s="50">
        <f t="shared" si="29"/>
        <v>3</v>
      </c>
      <c r="T156" s="51">
        <v>3</v>
      </c>
      <c r="U156" s="52"/>
    </row>
    <row r="157" spans="1:21" x14ac:dyDescent="0.2">
      <c r="A157" s="37">
        <v>2002</v>
      </c>
      <c r="B157" s="53">
        <f t="shared" si="30"/>
        <v>239</v>
      </c>
      <c r="C157" s="54"/>
      <c r="D157" s="16"/>
      <c r="E157" s="16">
        <f t="shared" si="31"/>
        <v>-1</v>
      </c>
      <c r="F157" s="55">
        <v>-1</v>
      </c>
      <c r="G157" s="56"/>
      <c r="H157" s="63"/>
      <c r="I157" s="63"/>
      <c r="J157" s="16">
        <f t="shared" si="26"/>
        <v>0</v>
      </c>
      <c r="K157" s="55">
        <v>0</v>
      </c>
      <c r="L157" s="56"/>
      <c r="M157" s="16">
        <f t="shared" si="27"/>
        <v>0</v>
      </c>
      <c r="N157" s="55"/>
      <c r="O157" s="56"/>
      <c r="P157" s="62">
        <f t="shared" si="28"/>
        <v>38</v>
      </c>
      <c r="Q157" s="55">
        <v>38</v>
      </c>
      <c r="R157" s="56"/>
      <c r="S157" s="16">
        <f t="shared" si="29"/>
        <v>11</v>
      </c>
      <c r="T157" s="55">
        <v>11</v>
      </c>
      <c r="U157" s="56"/>
    </row>
    <row r="158" spans="1:21" x14ac:dyDescent="0.2">
      <c r="A158" s="37">
        <v>2002</v>
      </c>
      <c r="B158" s="53">
        <f t="shared" si="30"/>
        <v>240</v>
      </c>
      <c r="C158" s="54"/>
      <c r="D158" s="16"/>
      <c r="E158" s="16">
        <f t="shared" si="31"/>
        <v>0</v>
      </c>
      <c r="F158" s="55">
        <v>0</v>
      </c>
      <c r="G158" s="56"/>
      <c r="H158" s="63"/>
      <c r="I158" s="63"/>
      <c r="J158" s="16">
        <f t="shared" si="26"/>
        <v>0</v>
      </c>
      <c r="K158" s="55">
        <v>0</v>
      </c>
      <c r="L158" s="56"/>
      <c r="M158" s="16">
        <f t="shared" si="27"/>
        <v>0</v>
      </c>
      <c r="N158" s="55"/>
      <c r="O158" s="56"/>
      <c r="P158" s="54">
        <f t="shared" si="28"/>
        <v>5</v>
      </c>
      <c r="Q158" s="55">
        <v>5</v>
      </c>
      <c r="R158" s="56"/>
      <c r="S158" s="37">
        <f t="shared" si="29"/>
        <v>2</v>
      </c>
      <c r="T158" s="55">
        <v>2</v>
      </c>
      <c r="U158" s="56"/>
    </row>
    <row r="159" spans="1:21" x14ac:dyDescent="0.2">
      <c r="A159" s="37">
        <v>2002</v>
      </c>
      <c r="B159" s="53">
        <f t="shared" si="30"/>
        <v>241</v>
      </c>
      <c r="C159" s="54"/>
      <c r="D159" s="16"/>
      <c r="E159" s="16">
        <f t="shared" si="31"/>
        <v>3</v>
      </c>
      <c r="F159" s="55">
        <v>3</v>
      </c>
      <c r="G159" s="56"/>
      <c r="H159" s="63"/>
      <c r="I159" s="63"/>
      <c r="J159" s="16">
        <f t="shared" si="26"/>
        <v>0</v>
      </c>
      <c r="K159" s="55">
        <v>0</v>
      </c>
      <c r="L159" s="56"/>
      <c r="M159" s="16">
        <f t="shared" si="27"/>
        <v>0</v>
      </c>
      <c r="N159" s="55"/>
      <c r="O159" s="56"/>
      <c r="P159" s="54">
        <f t="shared" si="28"/>
        <v>12</v>
      </c>
      <c r="Q159" s="55">
        <v>12</v>
      </c>
      <c r="R159" s="56"/>
      <c r="S159" s="37">
        <f t="shared" si="29"/>
        <v>5</v>
      </c>
      <c r="T159" s="55">
        <v>5</v>
      </c>
      <c r="U159" s="56"/>
    </row>
    <row r="160" spans="1:21" x14ac:dyDescent="0.2">
      <c r="A160" s="37">
        <v>2002</v>
      </c>
      <c r="B160" s="53">
        <f t="shared" si="30"/>
        <v>242</v>
      </c>
      <c r="C160" s="54"/>
      <c r="D160" s="16"/>
      <c r="E160" s="16">
        <f t="shared" si="31"/>
        <v>0</v>
      </c>
      <c r="F160" s="55">
        <v>0</v>
      </c>
      <c r="G160" s="56"/>
      <c r="H160" s="63"/>
      <c r="I160" s="63"/>
      <c r="J160" s="16">
        <f t="shared" si="26"/>
        <v>0</v>
      </c>
      <c r="K160" s="55">
        <v>0</v>
      </c>
      <c r="L160" s="56"/>
      <c r="M160" s="16">
        <f t="shared" si="27"/>
        <v>0</v>
      </c>
      <c r="N160" s="55"/>
      <c r="O160" s="56"/>
      <c r="P160" s="54">
        <f t="shared" si="28"/>
        <v>10</v>
      </c>
      <c r="Q160" s="55">
        <v>10</v>
      </c>
      <c r="R160" s="56"/>
      <c r="S160" s="37">
        <f t="shared" si="29"/>
        <v>5</v>
      </c>
      <c r="T160" s="55">
        <v>5</v>
      </c>
      <c r="U160" s="56"/>
    </row>
    <row r="161" spans="1:21" x14ac:dyDescent="0.2">
      <c r="A161" s="37">
        <v>2002</v>
      </c>
      <c r="B161" s="53">
        <f t="shared" si="30"/>
        <v>243</v>
      </c>
      <c r="C161" s="54"/>
      <c r="D161" s="16"/>
      <c r="E161" s="16">
        <f t="shared" si="31"/>
        <v>0</v>
      </c>
      <c r="F161" s="55">
        <v>0</v>
      </c>
      <c r="G161" s="56"/>
      <c r="H161" s="63"/>
      <c r="I161" s="63"/>
      <c r="J161" s="16">
        <f t="shared" si="26"/>
        <v>0</v>
      </c>
      <c r="K161" s="55">
        <v>0</v>
      </c>
      <c r="L161" s="56"/>
      <c r="M161" s="16">
        <f t="shared" si="27"/>
        <v>0</v>
      </c>
      <c r="N161" s="55"/>
      <c r="O161" s="56"/>
      <c r="P161" s="54">
        <f t="shared" si="28"/>
        <v>17</v>
      </c>
      <c r="Q161" s="55">
        <v>17</v>
      </c>
      <c r="R161" s="56"/>
      <c r="S161" s="37">
        <f t="shared" si="29"/>
        <v>6</v>
      </c>
      <c r="T161" s="55">
        <v>6</v>
      </c>
      <c r="U161" s="56"/>
    </row>
    <row r="162" spans="1:21" ht="13.5" thickBot="1" x14ac:dyDescent="0.25">
      <c r="A162" s="37">
        <v>2002</v>
      </c>
      <c r="B162" s="53">
        <f t="shared" si="30"/>
        <v>244</v>
      </c>
      <c r="C162" s="71"/>
      <c r="D162" s="61"/>
      <c r="E162" s="61">
        <f t="shared" si="31"/>
        <v>0</v>
      </c>
      <c r="F162" s="59">
        <v>0</v>
      </c>
      <c r="G162" s="60"/>
      <c r="H162" s="61"/>
      <c r="I162" s="61"/>
      <c r="J162" s="61">
        <f t="shared" si="26"/>
        <v>0</v>
      </c>
      <c r="K162" s="59">
        <v>0</v>
      </c>
      <c r="L162" s="60"/>
      <c r="M162" s="61">
        <f t="shared" si="27"/>
        <v>0</v>
      </c>
      <c r="N162" s="59"/>
      <c r="O162" s="60"/>
      <c r="P162" s="71">
        <f t="shared" si="28"/>
        <v>30</v>
      </c>
      <c r="Q162" s="59">
        <v>30</v>
      </c>
      <c r="R162" s="60"/>
      <c r="S162" s="85">
        <f t="shared" si="29"/>
        <v>9</v>
      </c>
      <c r="T162" s="59">
        <v>9</v>
      </c>
      <c r="U162" s="60"/>
    </row>
    <row r="163" spans="1:21" ht="13.5" thickTop="1" x14ac:dyDescent="0.2">
      <c r="A163" s="37">
        <v>2002</v>
      </c>
      <c r="B163" s="53">
        <f>214+31</f>
        <v>245</v>
      </c>
      <c r="C163" s="54"/>
      <c r="D163" s="16"/>
      <c r="E163" s="16">
        <f t="shared" ref="E163:E192" si="32">SUM(F163:G163)</f>
        <v>2</v>
      </c>
      <c r="F163" s="55">
        <v>2</v>
      </c>
      <c r="G163" s="56"/>
      <c r="H163" s="63"/>
      <c r="I163" s="63"/>
      <c r="J163" s="16">
        <f t="shared" ref="J163:J192" si="33">SUM(K163:L163)</f>
        <v>0</v>
      </c>
      <c r="K163" s="55">
        <v>0</v>
      </c>
      <c r="L163" s="56"/>
      <c r="M163" s="16">
        <f t="shared" ref="M163:M192" si="34">SUM(N163:O163)</f>
        <v>0</v>
      </c>
      <c r="N163" s="55"/>
      <c r="O163" s="56"/>
      <c r="P163" s="16">
        <f t="shared" ref="P163:P192" si="35">SUM(Q163:R163)</f>
        <v>18</v>
      </c>
      <c r="Q163" s="55">
        <v>18</v>
      </c>
      <c r="R163" s="56"/>
      <c r="S163" s="16">
        <f t="shared" ref="S163:S192" si="36">SUM(T163:U163)</f>
        <v>9</v>
      </c>
      <c r="T163" s="55">
        <v>9</v>
      </c>
      <c r="U163" s="56"/>
    </row>
    <row r="164" spans="1:21" x14ac:dyDescent="0.2">
      <c r="A164" s="37">
        <v>2002</v>
      </c>
      <c r="B164" s="53">
        <f t="shared" ref="B164:B192" si="37">B163+1</f>
        <v>246</v>
      </c>
      <c r="C164" s="54"/>
      <c r="D164" s="16"/>
      <c r="E164" s="16">
        <f t="shared" si="32"/>
        <v>0</v>
      </c>
      <c r="F164" s="55">
        <v>0</v>
      </c>
      <c r="G164" s="56"/>
      <c r="H164" s="63"/>
      <c r="I164" s="63"/>
      <c r="J164" s="16">
        <f t="shared" si="33"/>
        <v>0</v>
      </c>
      <c r="K164" s="55">
        <v>0</v>
      </c>
      <c r="L164" s="56"/>
      <c r="M164" s="16">
        <f t="shared" si="34"/>
        <v>0</v>
      </c>
      <c r="N164" s="55"/>
      <c r="O164" s="56"/>
      <c r="P164" s="16">
        <f t="shared" si="35"/>
        <v>14</v>
      </c>
      <c r="Q164" s="55">
        <v>14</v>
      </c>
      <c r="R164" s="56"/>
      <c r="S164" s="16">
        <f t="shared" si="36"/>
        <v>4</v>
      </c>
      <c r="T164" s="55">
        <v>4</v>
      </c>
      <c r="U164" s="56"/>
    </row>
    <row r="165" spans="1:21" x14ac:dyDescent="0.2">
      <c r="A165" s="37">
        <v>2002</v>
      </c>
      <c r="B165" s="53">
        <f t="shared" si="37"/>
        <v>247</v>
      </c>
      <c r="C165" s="54"/>
      <c r="D165" s="16"/>
      <c r="E165" s="16">
        <f t="shared" si="32"/>
        <v>0</v>
      </c>
      <c r="F165" s="55">
        <v>0</v>
      </c>
      <c r="G165" s="56"/>
      <c r="H165" s="63"/>
      <c r="I165" s="63"/>
      <c r="J165" s="16">
        <f t="shared" si="33"/>
        <v>0</v>
      </c>
      <c r="K165" s="55">
        <v>0</v>
      </c>
      <c r="L165" s="56"/>
      <c r="M165" s="16">
        <f t="shared" si="34"/>
        <v>0</v>
      </c>
      <c r="N165" s="55"/>
      <c r="O165" s="56"/>
      <c r="P165" s="16">
        <f t="shared" si="35"/>
        <v>17</v>
      </c>
      <c r="Q165" s="55">
        <v>17</v>
      </c>
      <c r="R165" s="56"/>
      <c r="S165" s="16">
        <f t="shared" si="36"/>
        <v>6</v>
      </c>
      <c r="T165" s="55">
        <v>6</v>
      </c>
      <c r="U165" s="56"/>
    </row>
    <row r="166" spans="1:21" x14ac:dyDescent="0.2">
      <c r="A166" s="37">
        <v>2002</v>
      </c>
      <c r="B166" s="53">
        <f t="shared" si="37"/>
        <v>248</v>
      </c>
      <c r="C166" s="54"/>
      <c r="D166" s="16"/>
      <c r="E166" s="16">
        <f t="shared" si="32"/>
        <v>1</v>
      </c>
      <c r="F166" s="55">
        <v>1</v>
      </c>
      <c r="G166" s="56"/>
      <c r="H166" s="63"/>
      <c r="I166" s="63"/>
      <c r="J166" s="16">
        <f t="shared" si="33"/>
        <v>0</v>
      </c>
      <c r="K166" s="55">
        <v>0</v>
      </c>
      <c r="L166" s="56"/>
      <c r="M166" s="16">
        <f t="shared" si="34"/>
        <v>0</v>
      </c>
      <c r="N166" s="55"/>
      <c r="O166" s="56"/>
      <c r="P166" s="16">
        <f t="shared" si="35"/>
        <v>33</v>
      </c>
      <c r="Q166" s="55">
        <v>33</v>
      </c>
      <c r="R166" s="56"/>
      <c r="S166" s="16">
        <f t="shared" si="36"/>
        <v>7</v>
      </c>
      <c r="T166" s="55">
        <v>7</v>
      </c>
      <c r="U166" s="56"/>
    </row>
    <row r="167" spans="1:21" x14ac:dyDescent="0.2">
      <c r="A167" s="37">
        <v>2002</v>
      </c>
      <c r="B167" s="48">
        <f t="shared" si="37"/>
        <v>249</v>
      </c>
      <c r="C167" s="49"/>
      <c r="D167" s="50"/>
      <c r="E167" s="50">
        <f t="shared" si="32"/>
        <v>2</v>
      </c>
      <c r="F167" s="51">
        <v>2</v>
      </c>
      <c r="G167" s="52"/>
      <c r="H167" s="50"/>
      <c r="I167" s="50"/>
      <c r="J167" s="50">
        <f t="shared" si="33"/>
        <v>0</v>
      </c>
      <c r="K167" s="51">
        <v>0</v>
      </c>
      <c r="L167" s="52"/>
      <c r="M167" s="50">
        <f t="shared" si="34"/>
        <v>0</v>
      </c>
      <c r="N167" s="51"/>
      <c r="O167" s="52"/>
      <c r="P167" s="50">
        <f t="shared" si="35"/>
        <v>35</v>
      </c>
      <c r="Q167" s="51">
        <v>35</v>
      </c>
      <c r="R167" s="52"/>
      <c r="S167" s="50">
        <f t="shared" si="36"/>
        <v>7</v>
      </c>
      <c r="T167" s="51">
        <v>7</v>
      </c>
      <c r="U167" s="52"/>
    </row>
    <row r="168" spans="1:21" x14ac:dyDescent="0.2">
      <c r="A168" s="37">
        <v>2002</v>
      </c>
      <c r="B168" s="53">
        <f t="shared" si="37"/>
        <v>250</v>
      </c>
      <c r="C168" s="54"/>
      <c r="D168" s="16"/>
      <c r="E168" s="16">
        <f t="shared" si="32"/>
        <v>0</v>
      </c>
      <c r="F168" s="55">
        <v>0</v>
      </c>
      <c r="G168" s="56"/>
      <c r="H168" s="63"/>
      <c r="I168" s="63"/>
      <c r="J168" s="16">
        <f t="shared" si="33"/>
        <v>0</v>
      </c>
      <c r="K168" s="55">
        <v>0</v>
      </c>
      <c r="L168" s="56"/>
      <c r="M168" s="16">
        <f t="shared" si="34"/>
        <v>0</v>
      </c>
      <c r="N168" s="55"/>
      <c r="O168" s="56"/>
      <c r="P168" s="16">
        <f t="shared" si="35"/>
        <v>26</v>
      </c>
      <c r="Q168" s="55">
        <v>26</v>
      </c>
      <c r="R168" s="56"/>
      <c r="S168" s="16">
        <f t="shared" si="36"/>
        <v>8</v>
      </c>
      <c r="T168" s="55">
        <v>8</v>
      </c>
      <c r="U168" s="56"/>
    </row>
    <row r="169" spans="1:21" x14ac:dyDescent="0.2">
      <c r="A169" s="37">
        <v>2002</v>
      </c>
      <c r="B169" s="53">
        <f t="shared" si="37"/>
        <v>251</v>
      </c>
      <c r="C169" s="54"/>
      <c r="D169" s="16"/>
      <c r="E169" s="16">
        <f t="shared" si="32"/>
        <v>1</v>
      </c>
      <c r="F169" s="55">
        <v>1</v>
      </c>
      <c r="G169" s="56"/>
      <c r="H169" s="63"/>
      <c r="I169" s="63"/>
      <c r="J169" s="16">
        <f t="shared" si="33"/>
        <v>1</v>
      </c>
      <c r="K169" s="55">
        <v>1</v>
      </c>
      <c r="L169" s="56"/>
      <c r="M169" s="16">
        <f t="shared" si="34"/>
        <v>0</v>
      </c>
      <c r="N169" s="55"/>
      <c r="O169" s="56"/>
      <c r="P169" s="16">
        <f t="shared" si="35"/>
        <v>50</v>
      </c>
      <c r="Q169" s="55">
        <v>50</v>
      </c>
      <c r="R169" s="56"/>
      <c r="S169" s="16">
        <f t="shared" si="36"/>
        <v>17</v>
      </c>
      <c r="T169" s="55">
        <v>17</v>
      </c>
      <c r="U169" s="56"/>
    </row>
    <row r="170" spans="1:21" x14ac:dyDescent="0.2">
      <c r="A170" s="37">
        <v>2002</v>
      </c>
      <c r="B170" s="53">
        <f t="shared" si="37"/>
        <v>252</v>
      </c>
      <c r="C170" s="54"/>
      <c r="D170" s="16"/>
      <c r="E170" s="16">
        <f t="shared" si="32"/>
        <v>-1</v>
      </c>
      <c r="F170" s="55">
        <v>-1</v>
      </c>
      <c r="G170" s="56"/>
      <c r="H170" s="63"/>
      <c r="I170" s="63"/>
      <c r="J170" s="16">
        <f t="shared" si="33"/>
        <v>0</v>
      </c>
      <c r="K170" s="55">
        <v>0</v>
      </c>
      <c r="L170" s="56"/>
      <c r="M170" s="16">
        <f t="shared" si="34"/>
        <v>0</v>
      </c>
      <c r="N170" s="55"/>
      <c r="O170" s="56"/>
      <c r="P170" s="16">
        <f t="shared" si="35"/>
        <v>41</v>
      </c>
      <c r="Q170" s="55">
        <v>41</v>
      </c>
      <c r="R170" s="56"/>
      <c r="S170" s="16">
        <f t="shared" si="36"/>
        <v>15</v>
      </c>
      <c r="T170" s="55">
        <v>15</v>
      </c>
      <c r="U170" s="56"/>
    </row>
    <row r="171" spans="1:21" x14ac:dyDescent="0.2">
      <c r="A171" s="37">
        <v>2002</v>
      </c>
      <c r="B171" s="53">
        <f t="shared" si="37"/>
        <v>253</v>
      </c>
      <c r="C171" s="54"/>
      <c r="D171" s="16"/>
      <c r="E171" s="16">
        <f t="shared" si="32"/>
        <v>1</v>
      </c>
      <c r="F171" s="55">
        <v>1</v>
      </c>
      <c r="G171" s="56"/>
      <c r="H171" s="63"/>
      <c r="I171" s="63"/>
      <c r="J171" s="16">
        <f t="shared" si="33"/>
        <v>0</v>
      </c>
      <c r="K171" s="55">
        <v>0</v>
      </c>
      <c r="L171" s="56"/>
      <c r="M171" s="16">
        <f t="shared" si="34"/>
        <v>0</v>
      </c>
      <c r="N171" s="55"/>
      <c r="O171" s="56"/>
      <c r="P171" s="16">
        <f t="shared" si="35"/>
        <v>36</v>
      </c>
      <c r="Q171" s="55">
        <v>36</v>
      </c>
      <c r="R171" s="56"/>
      <c r="S171" s="16">
        <f t="shared" si="36"/>
        <v>8</v>
      </c>
      <c r="T171" s="55">
        <v>8</v>
      </c>
      <c r="U171" s="56"/>
    </row>
    <row r="172" spans="1:21" x14ac:dyDescent="0.2">
      <c r="A172" s="37">
        <v>2002</v>
      </c>
      <c r="B172" s="48">
        <f t="shared" si="37"/>
        <v>254</v>
      </c>
      <c r="C172" s="49"/>
      <c r="D172" s="50"/>
      <c r="E172" s="50">
        <f t="shared" si="32"/>
        <v>0</v>
      </c>
      <c r="F172" s="51">
        <v>0</v>
      </c>
      <c r="G172" s="52"/>
      <c r="H172" s="50"/>
      <c r="I172" s="50"/>
      <c r="J172" s="50">
        <f t="shared" si="33"/>
        <v>1</v>
      </c>
      <c r="K172" s="51">
        <v>1</v>
      </c>
      <c r="L172" s="52"/>
      <c r="M172" s="50">
        <f t="shared" si="34"/>
        <v>0</v>
      </c>
      <c r="N172" s="51"/>
      <c r="O172" s="52"/>
      <c r="P172" s="50">
        <f t="shared" si="35"/>
        <v>44</v>
      </c>
      <c r="Q172" s="51">
        <v>44</v>
      </c>
      <c r="R172" s="52"/>
      <c r="S172" s="50">
        <f t="shared" si="36"/>
        <v>15</v>
      </c>
      <c r="T172" s="51">
        <v>15</v>
      </c>
      <c r="U172" s="52"/>
    </row>
    <row r="173" spans="1:21" x14ac:dyDescent="0.2">
      <c r="A173" s="37">
        <v>2002</v>
      </c>
      <c r="B173" s="53">
        <f t="shared" si="37"/>
        <v>255</v>
      </c>
      <c r="C173" s="54"/>
      <c r="D173" s="16"/>
      <c r="E173" s="16">
        <f t="shared" si="32"/>
        <v>0</v>
      </c>
      <c r="F173" s="55">
        <v>0</v>
      </c>
      <c r="G173" s="56"/>
      <c r="H173" s="63"/>
      <c r="I173" s="63"/>
      <c r="J173" s="16">
        <f t="shared" si="33"/>
        <v>0</v>
      </c>
      <c r="K173" s="55">
        <v>0</v>
      </c>
      <c r="L173" s="56"/>
      <c r="M173" s="16">
        <f t="shared" si="34"/>
        <v>0</v>
      </c>
      <c r="N173" s="55"/>
      <c r="O173" s="56"/>
      <c r="P173" s="16">
        <f t="shared" si="35"/>
        <v>50</v>
      </c>
      <c r="Q173" s="55">
        <v>50</v>
      </c>
      <c r="R173" s="56"/>
      <c r="S173" s="16">
        <f t="shared" si="36"/>
        <v>16</v>
      </c>
      <c r="T173" s="55">
        <v>16</v>
      </c>
      <c r="U173" s="56"/>
    </row>
    <row r="174" spans="1:21" x14ac:dyDescent="0.2">
      <c r="A174" s="37">
        <v>2002</v>
      </c>
      <c r="B174" s="53">
        <f t="shared" si="37"/>
        <v>256</v>
      </c>
      <c r="C174" s="54"/>
      <c r="D174" s="16"/>
      <c r="E174" s="16">
        <f t="shared" si="32"/>
        <v>1</v>
      </c>
      <c r="F174" s="55">
        <v>1</v>
      </c>
      <c r="G174" s="56"/>
      <c r="H174" s="63"/>
      <c r="I174" s="63"/>
      <c r="J174" s="16">
        <f t="shared" si="33"/>
        <v>0</v>
      </c>
      <c r="K174" s="55">
        <v>0</v>
      </c>
      <c r="L174" s="56"/>
      <c r="M174" s="16">
        <f t="shared" si="34"/>
        <v>0</v>
      </c>
      <c r="N174" s="55"/>
      <c r="O174" s="56"/>
      <c r="P174" s="16">
        <f t="shared" si="35"/>
        <v>16</v>
      </c>
      <c r="Q174" s="55">
        <v>16</v>
      </c>
      <c r="R174" s="56"/>
      <c r="S174" s="16">
        <f t="shared" si="36"/>
        <v>5</v>
      </c>
      <c r="T174" s="55">
        <v>5</v>
      </c>
      <c r="U174" s="56"/>
    </row>
    <row r="175" spans="1:21" x14ac:dyDescent="0.2">
      <c r="A175" s="37">
        <v>2002</v>
      </c>
      <c r="B175" s="53">
        <f t="shared" si="37"/>
        <v>257</v>
      </c>
      <c r="C175" s="54"/>
      <c r="D175" s="16"/>
      <c r="E175" s="16">
        <f t="shared" si="32"/>
        <v>3</v>
      </c>
      <c r="F175" s="55">
        <v>3</v>
      </c>
      <c r="G175" s="56"/>
      <c r="H175" s="63"/>
      <c r="I175" s="63"/>
      <c r="J175" s="16">
        <f t="shared" si="33"/>
        <v>0</v>
      </c>
      <c r="K175" s="55">
        <v>0</v>
      </c>
      <c r="L175" s="56"/>
      <c r="M175" s="16">
        <f t="shared" si="34"/>
        <v>0</v>
      </c>
      <c r="N175" s="55"/>
      <c r="O175" s="56"/>
      <c r="P175" s="16">
        <f t="shared" si="35"/>
        <v>8</v>
      </c>
      <c r="Q175" s="55">
        <v>8</v>
      </c>
      <c r="R175" s="56"/>
      <c r="S175" s="16">
        <f t="shared" si="36"/>
        <v>2</v>
      </c>
      <c r="T175" s="55">
        <v>2</v>
      </c>
      <c r="U175" s="56"/>
    </row>
    <row r="176" spans="1:21" x14ac:dyDescent="0.2">
      <c r="A176" s="37">
        <v>2002</v>
      </c>
      <c r="B176" s="53">
        <f t="shared" si="37"/>
        <v>258</v>
      </c>
      <c r="C176" s="54"/>
      <c r="D176" s="16"/>
      <c r="E176" s="16">
        <f t="shared" si="32"/>
        <v>1</v>
      </c>
      <c r="F176" s="55">
        <v>1</v>
      </c>
      <c r="G176" s="56"/>
      <c r="H176" s="63"/>
      <c r="I176" s="63"/>
      <c r="J176" s="16">
        <f t="shared" si="33"/>
        <v>0</v>
      </c>
      <c r="K176" s="55">
        <v>0</v>
      </c>
      <c r="L176" s="56"/>
      <c r="M176" s="16">
        <f t="shared" si="34"/>
        <v>0</v>
      </c>
      <c r="N176" s="55"/>
      <c r="O176" s="56"/>
      <c r="P176" s="16">
        <f t="shared" si="35"/>
        <v>17</v>
      </c>
      <c r="Q176" s="55">
        <v>17</v>
      </c>
      <c r="R176" s="56"/>
      <c r="S176" s="16">
        <f t="shared" si="36"/>
        <v>5</v>
      </c>
      <c r="T176" s="55">
        <v>5</v>
      </c>
      <c r="U176" s="56"/>
    </row>
    <row r="177" spans="1:21" x14ac:dyDescent="0.2">
      <c r="A177" s="37">
        <v>2002</v>
      </c>
      <c r="B177" s="48">
        <f t="shared" si="37"/>
        <v>259</v>
      </c>
      <c r="C177" s="49"/>
      <c r="D177" s="50"/>
      <c r="E177" s="50">
        <f t="shared" si="32"/>
        <v>2</v>
      </c>
      <c r="F177" s="51">
        <v>2</v>
      </c>
      <c r="G177" s="52"/>
      <c r="H177" s="50"/>
      <c r="I177" s="50"/>
      <c r="J177" s="50">
        <f t="shared" si="33"/>
        <v>1</v>
      </c>
      <c r="K177" s="51">
        <v>1</v>
      </c>
      <c r="L177" s="52"/>
      <c r="M177" s="50">
        <f t="shared" si="34"/>
        <v>0</v>
      </c>
      <c r="N177" s="51"/>
      <c r="O177" s="52"/>
      <c r="P177" s="50">
        <f t="shared" si="35"/>
        <v>21</v>
      </c>
      <c r="Q177" s="51">
        <v>21</v>
      </c>
      <c r="R177" s="52"/>
      <c r="S177" s="50">
        <f t="shared" si="36"/>
        <v>6</v>
      </c>
      <c r="T177" s="51">
        <v>6</v>
      </c>
      <c r="U177" s="52"/>
    </row>
    <row r="178" spans="1:21" x14ac:dyDescent="0.2">
      <c r="A178" s="37">
        <v>2002</v>
      </c>
      <c r="B178" s="53">
        <f t="shared" si="37"/>
        <v>260</v>
      </c>
      <c r="C178" s="54"/>
      <c r="D178" s="16"/>
      <c r="E178" s="16">
        <f t="shared" si="32"/>
        <v>2</v>
      </c>
      <c r="F178" s="55">
        <v>2</v>
      </c>
      <c r="G178" s="56"/>
      <c r="H178" s="63"/>
      <c r="I178" s="63"/>
      <c r="J178" s="16">
        <f t="shared" si="33"/>
        <v>0</v>
      </c>
      <c r="K178" s="55">
        <v>0</v>
      </c>
      <c r="L178" s="56"/>
      <c r="M178" s="16">
        <f t="shared" si="34"/>
        <v>0</v>
      </c>
      <c r="N178" s="55"/>
      <c r="O178" s="56"/>
      <c r="P178" s="16">
        <f t="shared" si="35"/>
        <v>42</v>
      </c>
      <c r="Q178" s="55">
        <v>42</v>
      </c>
      <c r="R178" s="56"/>
      <c r="S178" s="16">
        <f t="shared" si="36"/>
        <v>6</v>
      </c>
      <c r="T178" s="55">
        <v>6</v>
      </c>
      <c r="U178" s="56"/>
    </row>
    <row r="179" spans="1:21" x14ac:dyDescent="0.2">
      <c r="A179" s="37">
        <v>2002</v>
      </c>
      <c r="B179" s="53">
        <f t="shared" si="37"/>
        <v>261</v>
      </c>
      <c r="C179" s="54"/>
      <c r="D179" s="16"/>
      <c r="E179" s="16">
        <f t="shared" si="32"/>
        <v>1</v>
      </c>
      <c r="F179" s="55">
        <v>1</v>
      </c>
      <c r="G179" s="56"/>
      <c r="H179" s="63"/>
      <c r="I179" s="63"/>
      <c r="J179" s="16">
        <f t="shared" si="33"/>
        <v>0</v>
      </c>
      <c r="K179" s="55">
        <v>0</v>
      </c>
      <c r="L179" s="56"/>
      <c r="M179" s="16">
        <f t="shared" si="34"/>
        <v>0</v>
      </c>
      <c r="N179" s="55"/>
      <c r="O179" s="56"/>
      <c r="P179" s="16">
        <f t="shared" si="35"/>
        <v>25</v>
      </c>
      <c r="Q179" s="55">
        <v>25</v>
      </c>
      <c r="R179" s="56"/>
      <c r="S179" s="16">
        <f t="shared" si="36"/>
        <v>8</v>
      </c>
      <c r="T179" s="55">
        <v>8</v>
      </c>
      <c r="U179" s="56"/>
    </row>
    <row r="180" spans="1:21" x14ac:dyDescent="0.2">
      <c r="A180" s="37">
        <v>2002</v>
      </c>
      <c r="B180" s="53">
        <f t="shared" si="37"/>
        <v>262</v>
      </c>
      <c r="C180" s="54"/>
      <c r="D180" s="16"/>
      <c r="E180" s="16">
        <f t="shared" si="32"/>
        <v>2</v>
      </c>
      <c r="F180" s="55">
        <v>2</v>
      </c>
      <c r="G180" s="56"/>
      <c r="H180" s="63"/>
      <c r="I180" s="63"/>
      <c r="J180" s="16">
        <f t="shared" si="33"/>
        <v>2</v>
      </c>
      <c r="K180" s="55">
        <v>2</v>
      </c>
      <c r="L180" s="56"/>
      <c r="M180" s="16">
        <f t="shared" si="34"/>
        <v>0</v>
      </c>
      <c r="N180" s="55"/>
      <c r="O180" s="56"/>
      <c r="P180" s="16">
        <f t="shared" si="35"/>
        <v>113</v>
      </c>
      <c r="Q180" s="55">
        <v>113</v>
      </c>
      <c r="R180" s="56"/>
      <c r="S180" s="16">
        <f t="shared" si="36"/>
        <v>34</v>
      </c>
      <c r="T180" s="55">
        <v>34</v>
      </c>
      <c r="U180" s="56"/>
    </row>
    <row r="181" spans="1:21" x14ac:dyDescent="0.2">
      <c r="A181" s="37">
        <v>2002</v>
      </c>
      <c r="B181" s="53">
        <f t="shared" si="37"/>
        <v>263</v>
      </c>
      <c r="C181" s="54"/>
      <c r="D181" s="16"/>
      <c r="E181" s="16">
        <f t="shared" si="32"/>
        <v>4</v>
      </c>
      <c r="F181" s="55">
        <v>4</v>
      </c>
      <c r="G181" s="56"/>
      <c r="H181" s="63"/>
      <c r="I181" s="63"/>
      <c r="J181" s="16">
        <f t="shared" si="33"/>
        <v>1</v>
      </c>
      <c r="K181" s="55">
        <v>1</v>
      </c>
      <c r="L181" s="56"/>
      <c r="M181" s="16">
        <f t="shared" si="34"/>
        <v>0</v>
      </c>
      <c r="N181" s="55"/>
      <c r="O181" s="56"/>
      <c r="P181" s="16">
        <f t="shared" si="35"/>
        <v>347</v>
      </c>
      <c r="Q181" s="55">
        <v>347</v>
      </c>
      <c r="R181" s="56"/>
      <c r="S181" s="16">
        <f t="shared" si="36"/>
        <v>105</v>
      </c>
      <c r="T181" s="55">
        <v>105</v>
      </c>
      <c r="U181" s="56"/>
    </row>
    <row r="182" spans="1:21" x14ac:dyDescent="0.2">
      <c r="A182" s="37">
        <v>2002</v>
      </c>
      <c r="B182" s="48">
        <f t="shared" si="37"/>
        <v>264</v>
      </c>
      <c r="C182" s="49"/>
      <c r="D182" s="50"/>
      <c r="E182" s="50">
        <f t="shared" si="32"/>
        <v>6</v>
      </c>
      <c r="F182" s="51">
        <v>6</v>
      </c>
      <c r="G182" s="52"/>
      <c r="H182" s="50"/>
      <c r="I182" s="50"/>
      <c r="J182" s="50">
        <f t="shared" si="33"/>
        <v>3</v>
      </c>
      <c r="K182" s="51">
        <v>3</v>
      </c>
      <c r="L182" s="52"/>
      <c r="M182" s="50">
        <f t="shared" si="34"/>
        <v>0</v>
      </c>
      <c r="N182" s="51"/>
      <c r="O182" s="52"/>
      <c r="P182" s="50">
        <f t="shared" si="35"/>
        <v>270</v>
      </c>
      <c r="Q182" s="51">
        <v>270</v>
      </c>
      <c r="R182" s="52"/>
      <c r="S182" s="50">
        <f t="shared" si="36"/>
        <v>70</v>
      </c>
      <c r="T182" s="51">
        <v>70</v>
      </c>
      <c r="U182" s="52"/>
    </row>
    <row r="183" spans="1:21" x14ac:dyDescent="0.2">
      <c r="A183" s="37">
        <v>2002</v>
      </c>
      <c r="B183" s="53">
        <f t="shared" si="37"/>
        <v>265</v>
      </c>
      <c r="C183" s="54"/>
      <c r="D183" s="16"/>
      <c r="E183" s="16">
        <f t="shared" si="32"/>
        <v>4</v>
      </c>
      <c r="F183" s="55">
        <v>4</v>
      </c>
      <c r="G183" s="56"/>
      <c r="H183" s="63"/>
      <c r="I183" s="63"/>
      <c r="J183" s="16">
        <f t="shared" si="33"/>
        <v>2</v>
      </c>
      <c r="K183" s="55">
        <v>2</v>
      </c>
      <c r="L183" s="56"/>
      <c r="M183" s="16">
        <f t="shared" si="34"/>
        <v>0</v>
      </c>
      <c r="N183" s="55"/>
      <c r="O183" s="56"/>
      <c r="P183" s="16">
        <f t="shared" si="35"/>
        <v>208</v>
      </c>
      <c r="Q183" s="55">
        <v>208</v>
      </c>
      <c r="R183" s="56"/>
      <c r="S183" s="16">
        <f t="shared" si="36"/>
        <v>54</v>
      </c>
      <c r="T183" s="55">
        <v>54</v>
      </c>
      <c r="U183" s="56"/>
    </row>
    <row r="184" spans="1:21" x14ac:dyDescent="0.2">
      <c r="A184" s="37">
        <v>2002</v>
      </c>
      <c r="B184" s="53">
        <f t="shared" si="37"/>
        <v>266</v>
      </c>
      <c r="C184" s="54"/>
      <c r="D184" s="16"/>
      <c r="E184" s="16">
        <f t="shared" si="32"/>
        <v>1</v>
      </c>
      <c r="F184" s="55">
        <v>1</v>
      </c>
      <c r="G184" s="56"/>
      <c r="H184" s="63"/>
      <c r="I184" s="63"/>
      <c r="J184" s="16">
        <f t="shared" si="33"/>
        <v>4</v>
      </c>
      <c r="K184" s="55">
        <v>4</v>
      </c>
      <c r="L184" s="56"/>
      <c r="M184" s="16">
        <f t="shared" si="34"/>
        <v>0</v>
      </c>
      <c r="N184" s="55"/>
      <c r="O184" s="56"/>
      <c r="P184" s="16">
        <f t="shared" si="35"/>
        <v>218</v>
      </c>
      <c r="Q184" s="55">
        <v>218</v>
      </c>
      <c r="R184" s="56"/>
      <c r="S184" s="16">
        <f t="shared" si="36"/>
        <v>57</v>
      </c>
      <c r="T184" s="55">
        <v>57</v>
      </c>
      <c r="U184" s="56"/>
    </row>
    <row r="185" spans="1:21" x14ac:dyDescent="0.2">
      <c r="A185" s="37">
        <v>2002</v>
      </c>
      <c r="B185" s="53">
        <f t="shared" si="37"/>
        <v>267</v>
      </c>
      <c r="C185" s="54"/>
      <c r="D185" s="16"/>
      <c r="E185" s="16">
        <f t="shared" si="32"/>
        <v>2</v>
      </c>
      <c r="F185" s="55">
        <v>2</v>
      </c>
      <c r="G185" s="56"/>
      <c r="H185" s="63"/>
      <c r="I185" s="63"/>
      <c r="J185" s="16">
        <f t="shared" si="33"/>
        <v>6</v>
      </c>
      <c r="K185" s="55">
        <v>6</v>
      </c>
      <c r="L185" s="56"/>
      <c r="M185" s="16">
        <f t="shared" si="34"/>
        <v>0</v>
      </c>
      <c r="N185" s="55"/>
      <c r="O185" s="56"/>
      <c r="P185" s="16">
        <f t="shared" si="35"/>
        <v>160</v>
      </c>
      <c r="Q185" s="55">
        <v>160</v>
      </c>
      <c r="R185" s="56"/>
      <c r="S185" s="16">
        <f t="shared" si="36"/>
        <v>34</v>
      </c>
      <c r="T185" s="55">
        <v>34</v>
      </c>
      <c r="U185" s="56"/>
    </row>
    <row r="186" spans="1:21" x14ac:dyDescent="0.2">
      <c r="A186" s="37">
        <v>2002</v>
      </c>
      <c r="B186" s="53">
        <f t="shared" si="37"/>
        <v>268</v>
      </c>
      <c r="C186" s="54"/>
      <c r="D186" s="16"/>
      <c r="E186" s="16">
        <f t="shared" si="32"/>
        <v>4</v>
      </c>
      <c r="F186" s="55">
        <v>4</v>
      </c>
      <c r="G186" s="56"/>
      <c r="H186" s="63"/>
      <c r="I186" s="63"/>
      <c r="J186" s="16">
        <f t="shared" si="33"/>
        <v>9</v>
      </c>
      <c r="K186" s="55">
        <v>9</v>
      </c>
      <c r="L186" s="56"/>
      <c r="M186" s="16">
        <f t="shared" si="34"/>
        <v>0</v>
      </c>
      <c r="N186" s="55"/>
      <c r="O186" s="56"/>
      <c r="P186" s="16">
        <f t="shared" si="35"/>
        <v>147</v>
      </c>
      <c r="Q186" s="55">
        <v>147</v>
      </c>
      <c r="R186" s="56"/>
      <c r="S186" s="16">
        <f t="shared" si="36"/>
        <v>34</v>
      </c>
      <c r="T186" s="55">
        <v>34</v>
      </c>
      <c r="U186" s="56"/>
    </row>
    <row r="187" spans="1:21" x14ac:dyDescent="0.2">
      <c r="A187" s="37">
        <v>2002</v>
      </c>
      <c r="B187" s="48">
        <f t="shared" si="37"/>
        <v>269</v>
      </c>
      <c r="C187" s="49"/>
      <c r="D187" s="50"/>
      <c r="E187" s="50">
        <f t="shared" si="32"/>
        <v>4</v>
      </c>
      <c r="F187" s="51">
        <v>4</v>
      </c>
      <c r="G187" s="52"/>
      <c r="H187" s="50"/>
      <c r="I187" s="50"/>
      <c r="J187" s="50">
        <f t="shared" si="33"/>
        <v>3</v>
      </c>
      <c r="K187" s="51">
        <v>3</v>
      </c>
      <c r="L187" s="52"/>
      <c r="M187" s="50">
        <f t="shared" si="34"/>
        <v>0</v>
      </c>
      <c r="N187" s="51"/>
      <c r="O187" s="52"/>
      <c r="P187" s="50">
        <f t="shared" si="35"/>
        <v>120</v>
      </c>
      <c r="Q187" s="51">
        <v>120</v>
      </c>
      <c r="R187" s="52"/>
      <c r="S187" s="50">
        <f t="shared" si="36"/>
        <v>28</v>
      </c>
      <c r="T187" s="51">
        <v>28</v>
      </c>
      <c r="U187" s="52"/>
    </row>
    <row r="188" spans="1:21" x14ac:dyDescent="0.2">
      <c r="A188" s="37">
        <v>2002</v>
      </c>
      <c r="B188" s="53">
        <f t="shared" si="37"/>
        <v>270</v>
      </c>
      <c r="C188" s="54"/>
      <c r="D188" s="16"/>
      <c r="E188" s="16">
        <f t="shared" si="32"/>
        <v>8</v>
      </c>
      <c r="F188" s="55">
        <v>8</v>
      </c>
      <c r="G188" s="56"/>
      <c r="H188" s="63"/>
      <c r="I188" s="63"/>
      <c r="J188" s="16">
        <f t="shared" si="33"/>
        <v>8</v>
      </c>
      <c r="K188" s="55">
        <v>8</v>
      </c>
      <c r="L188" s="56"/>
      <c r="M188" s="16">
        <f t="shared" si="34"/>
        <v>0</v>
      </c>
      <c r="N188" s="55"/>
      <c r="O188" s="56"/>
      <c r="P188" s="16">
        <f t="shared" si="35"/>
        <v>160</v>
      </c>
      <c r="Q188" s="55">
        <v>160</v>
      </c>
      <c r="R188" s="56"/>
      <c r="S188" s="16">
        <f t="shared" si="36"/>
        <v>39</v>
      </c>
      <c r="T188" s="55">
        <v>39</v>
      </c>
      <c r="U188" s="56"/>
    </row>
    <row r="189" spans="1:21" x14ac:dyDescent="0.2">
      <c r="A189" s="37">
        <v>2002</v>
      </c>
      <c r="B189" s="53">
        <f t="shared" si="37"/>
        <v>271</v>
      </c>
      <c r="C189" s="72"/>
      <c r="D189" s="89"/>
      <c r="E189" s="89">
        <f t="shared" si="32"/>
        <v>9</v>
      </c>
      <c r="F189" s="55">
        <v>9</v>
      </c>
      <c r="G189" s="56"/>
      <c r="H189" s="63"/>
      <c r="I189" s="63"/>
      <c r="J189" s="16">
        <f t="shared" si="33"/>
        <v>6</v>
      </c>
      <c r="K189" s="55">
        <v>6</v>
      </c>
      <c r="L189" s="56"/>
      <c r="M189" s="16">
        <f t="shared" si="34"/>
        <v>0</v>
      </c>
      <c r="N189" s="55"/>
      <c r="O189" s="56"/>
      <c r="P189" s="16">
        <f t="shared" si="35"/>
        <v>283</v>
      </c>
      <c r="Q189" s="55">
        <v>283</v>
      </c>
      <c r="R189" s="56"/>
      <c r="S189" s="16">
        <f t="shared" si="36"/>
        <v>74</v>
      </c>
      <c r="T189" s="55">
        <v>74</v>
      </c>
      <c r="U189" s="56"/>
    </row>
    <row r="190" spans="1:21" s="90" customFormat="1" x14ac:dyDescent="0.2">
      <c r="A190" s="37">
        <v>2002</v>
      </c>
      <c r="B190" s="87">
        <f t="shared" si="37"/>
        <v>272</v>
      </c>
      <c r="C190" s="88"/>
      <c r="D190" s="89"/>
      <c r="E190" s="89">
        <f t="shared" si="32"/>
        <v>2</v>
      </c>
      <c r="F190" s="91">
        <v>2</v>
      </c>
      <c r="G190" s="92"/>
      <c r="H190" s="101"/>
      <c r="I190" s="101"/>
      <c r="J190" s="89">
        <f t="shared" si="33"/>
        <v>4</v>
      </c>
      <c r="K190" s="91">
        <v>4</v>
      </c>
      <c r="L190" s="92"/>
      <c r="M190" s="89">
        <f t="shared" si="34"/>
        <v>0</v>
      </c>
      <c r="N190" s="91"/>
      <c r="O190" s="92"/>
      <c r="P190" s="89">
        <f t="shared" si="35"/>
        <v>153</v>
      </c>
      <c r="Q190" s="91">
        <v>153</v>
      </c>
      <c r="R190" s="92"/>
      <c r="S190" s="89">
        <f t="shared" si="36"/>
        <v>41</v>
      </c>
      <c r="T190" s="91">
        <v>41</v>
      </c>
      <c r="U190" s="92"/>
    </row>
    <row r="191" spans="1:21" s="90" customFormat="1" x14ac:dyDescent="0.2">
      <c r="A191" s="37">
        <v>2002</v>
      </c>
      <c r="B191" s="87">
        <f t="shared" si="37"/>
        <v>273</v>
      </c>
      <c r="C191" s="88"/>
      <c r="D191" s="89"/>
      <c r="E191" s="89">
        <f t="shared" si="32"/>
        <v>3</v>
      </c>
      <c r="F191" s="91">
        <v>3</v>
      </c>
      <c r="G191" s="92"/>
      <c r="H191" s="101"/>
      <c r="I191" s="101"/>
      <c r="J191" s="89">
        <f t="shared" si="33"/>
        <v>1</v>
      </c>
      <c r="K191" s="91">
        <v>1</v>
      </c>
      <c r="L191" s="92"/>
      <c r="M191" s="89">
        <f t="shared" si="34"/>
        <v>0</v>
      </c>
      <c r="N191" s="91"/>
      <c r="O191" s="92"/>
      <c r="P191" s="89">
        <f t="shared" si="35"/>
        <v>244</v>
      </c>
      <c r="Q191" s="91">
        <v>244</v>
      </c>
      <c r="R191" s="92"/>
      <c r="S191" s="89">
        <f t="shared" si="36"/>
        <v>50</v>
      </c>
      <c r="T191" s="91">
        <v>50</v>
      </c>
      <c r="U191" s="92"/>
    </row>
    <row r="192" spans="1:21" s="90" customFormat="1" ht="13.5" thickBot="1" x14ac:dyDescent="0.25">
      <c r="A192" s="37">
        <v>2002</v>
      </c>
      <c r="B192" s="87">
        <f t="shared" si="37"/>
        <v>274</v>
      </c>
      <c r="C192" s="88"/>
      <c r="D192" s="89"/>
      <c r="E192" s="89">
        <f t="shared" si="32"/>
        <v>6</v>
      </c>
      <c r="F192" s="102">
        <v>6</v>
      </c>
      <c r="G192" s="103"/>
      <c r="H192" s="104"/>
      <c r="I192" s="104"/>
      <c r="J192" s="104">
        <f t="shared" si="33"/>
        <v>5</v>
      </c>
      <c r="K192" s="102">
        <v>5</v>
      </c>
      <c r="L192" s="103"/>
      <c r="M192" s="104">
        <f t="shared" si="34"/>
        <v>0</v>
      </c>
      <c r="N192" s="102"/>
      <c r="O192" s="103"/>
      <c r="P192" s="104">
        <f t="shared" si="35"/>
        <v>293</v>
      </c>
      <c r="Q192" s="102">
        <v>293</v>
      </c>
      <c r="R192" s="103"/>
      <c r="S192" s="104">
        <f t="shared" si="36"/>
        <v>79</v>
      </c>
      <c r="T192" s="102">
        <v>79</v>
      </c>
      <c r="U192" s="103"/>
    </row>
    <row r="193" spans="1:21" ht="13.5" thickTop="1" x14ac:dyDescent="0.2">
      <c r="A193" s="37">
        <v>2002</v>
      </c>
      <c r="B193" s="53">
        <v>275</v>
      </c>
      <c r="C193" s="54"/>
      <c r="D193" s="16"/>
      <c r="E193" s="16">
        <f t="shared" ref="E193:E223" si="38">F193+G193</f>
        <v>6</v>
      </c>
      <c r="F193" s="55">
        <v>6</v>
      </c>
      <c r="G193" s="56"/>
      <c r="H193" s="63"/>
      <c r="I193" s="63"/>
      <c r="J193" s="16">
        <f t="shared" ref="J193:J223" si="39">SUM(K193:L193)</f>
        <v>11</v>
      </c>
      <c r="K193" s="55">
        <v>11</v>
      </c>
      <c r="L193" s="56"/>
      <c r="M193" s="16">
        <f t="shared" ref="M193:M223" si="40">N193+O193</f>
        <v>0</v>
      </c>
      <c r="N193" s="55"/>
      <c r="O193" s="56"/>
      <c r="P193" s="62">
        <f t="shared" ref="P193:P223" si="41">SUM(Q193:R193)</f>
        <v>519</v>
      </c>
      <c r="Q193" s="55">
        <v>519</v>
      </c>
      <c r="R193" s="56"/>
      <c r="S193" s="16">
        <f t="shared" ref="S193:S223" si="42">T193+U193</f>
        <v>90</v>
      </c>
      <c r="T193" s="55">
        <v>90</v>
      </c>
      <c r="U193" s="56"/>
    </row>
    <row r="194" spans="1:21" x14ac:dyDescent="0.2">
      <c r="A194" s="37">
        <v>2002</v>
      </c>
      <c r="B194" s="53">
        <f t="shared" ref="B194:B223" si="43">B193+1</f>
        <v>276</v>
      </c>
      <c r="C194" s="54"/>
      <c r="D194" s="16"/>
      <c r="E194" s="16">
        <f t="shared" si="38"/>
        <v>4</v>
      </c>
      <c r="F194" s="55">
        <v>4</v>
      </c>
      <c r="G194" s="56"/>
      <c r="H194" s="63"/>
      <c r="I194" s="63"/>
      <c r="J194" s="16">
        <f t="shared" si="39"/>
        <v>13</v>
      </c>
      <c r="K194" s="55">
        <v>13</v>
      </c>
      <c r="L194" s="56"/>
      <c r="M194" s="16">
        <f t="shared" si="40"/>
        <v>0</v>
      </c>
      <c r="N194" s="55"/>
      <c r="O194" s="56"/>
      <c r="P194" s="62">
        <f t="shared" si="41"/>
        <v>198</v>
      </c>
      <c r="Q194" s="55">
        <v>198</v>
      </c>
      <c r="R194" s="56"/>
      <c r="S194" s="16">
        <f t="shared" si="42"/>
        <v>36</v>
      </c>
      <c r="T194" s="55">
        <v>36</v>
      </c>
      <c r="U194" s="56"/>
    </row>
    <row r="195" spans="1:21" x14ac:dyDescent="0.2">
      <c r="A195" s="37">
        <v>2002</v>
      </c>
      <c r="B195" s="53">
        <f t="shared" si="43"/>
        <v>277</v>
      </c>
      <c r="C195" s="54"/>
      <c r="D195" s="16"/>
      <c r="E195" s="16">
        <f t="shared" si="38"/>
        <v>4</v>
      </c>
      <c r="F195" s="55">
        <v>4</v>
      </c>
      <c r="G195" s="56"/>
      <c r="H195" s="63"/>
      <c r="I195" s="63"/>
      <c r="J195" s="16">
        <f t="shared" si="39"/>
        <v>5</v>
      </c>
      <c r="K195" s="55">
        <v>5</v>
      </c>
      <c r="L195" s="56"/>
      <c r="M195" s="16">
        <f t="shared" si="40"/>
        <v>0</v>
      </c>
      <c r="N195" s="55"/>
      <c r="O195" s="56"/>
      <c r="P195" s="62">
        <f t="shared" si="41"/>
        <v>378</v>
      </c>
      <c r="Q195" s="55">
        <v>378</v>
      </c>
      <c r="R195" s="56"/>
      <c r="S195" s="16">
        <f t="shared" si="42"/>
        <v>78</v>
      </c>
      <c r="T195" s="55">
        <v>78</v>
      </c>
      <c r="U195" s="56"/>
    </row>
    <row r="196" spans="1:21" x14ac:dyDescent="0.2">
      <c r="A196" s="37">
        <v>2002</v>
      </c>
      <c r="B196" s="53">
        <f t="shared" si="43"/>
        <v>278</v>
      </c>
      <c r="C196" s="54"/>
      <c r="D196" s="16"/>
      <c r="E196" s="16">
        <f t="shared" si="38"/>
        <v>6</v>
      </c>
      <c r="F196" s="55">
        <v>6</v>
      </c>
      <c r="G196" s="56"/>
      <c r="H196" s="63"/>
      <c r="I196" s="63"/>
      <c r="J196" s="16">
        <f t="shared" si="39"/>
        <v>3</v>
      </c>
      <c r="K196" s="55">
        <v>3</v>
      </c>
      <c r="L196" s="56"/>
      <c r="M196" s="16">
        <f t="shared" si="40"/>
        <v>0</v>
      </c>
      <c r="N196" s="55"/>
      <c r="O196" s="56"/>
      <c r="P196" s="62">
        <f t="shared" si="41"/>
        <v>234</v>
      </c>
      <c r="Q196" s="55">
        <v>234</v>
      </c>
      <c r="R196" s="56"/>
      <c r="S196" s="16">
        <f t="shared" si="42"/>
        <v>43</v>
      </c>
      <c r="T196" s="55">
        <v>43</v>
      </c>
      <c r="U196" s="56"/>
    </row>
    <row r="197" spans="1:21" x14ac:dyDescent="0.2">
      <c r="A197" s="37">
        <v>2002</v>
      </c>
      <c r="B197" s="48">
        <f t="shared" si="43"/>
        <v>279</v>
      </c>
      <c r="C197" s="49"/>
      <c r="D197" s="50"/>
      <c r="E197" s="50">
        <f t="shared" si="38"/>
        <v>2</v>
      </c>
      <c r="F197" s="51">
        <v>2</v>
      </c>
      <c r="G197" s="52"/>
      <c r="H197" s="50"/>
      <c r="I197" s="50"/>
      <c r="J197" s="50">
        <f t="shared" si="39"/>
        <v>8</v>
      </c>
      <c r="K197" s="51">
        <v>8</v>
      </c>
      <c r="L197" s="52"/>
      <c r="M197" s="50">
        <f t="shared" si="40"/>
        <v>0</v>
      </c>
      <c r="N197" s="51"/>
      <c r="O197" s="52"/>
      <c r="P197" s="82">
        <f t="shared" si="41"/>
        <v>302</v>
      </c>
      <c r="Q197" s="51">
        <v>302</v>
      </c>
      <c r="R197" s="52"/>
      <c r="S197" s="50">
        <f t="shared" si="42"/>
        <v>38</v>
      </c>
      <c r="T197" s="51">
        <v>38</v>
      </c>
      <c r="U197" s="52"/>
    </row>
    <row r="198" spans="1:21" x14ac:dyDescent="0.2">
      <c r="A198" s="37">
        <v>2002</v>
      </c>
      <c r="B198" s="53">
        <f t="shared" si="43"/>
        <v>280</v>
      </c>
      <c r="C198" s="54"/>
      <c r="D198" s="16"/>
      <c r="E198" s="16">
        <f t="shared" si="38"/>
        <v>2</v>
      </c>
      <c r="F198" s="55">
        <v>2</v>
      </c>
      <c r="G198" s="56"/>
      <c r="H198" s="63"/>
      <c r="I198" s="63"/>
      <c r="J198" s="16">
        <f t="shared" si="39"/>
        <v>8</v>
      </c>
      <c r="K198" s="55">
        <v>8</v>
      </c>
      <c r="L198" s="56"/>
      <c r="M198" s="16">
        <f t="shared" si="40"/>
        <v>0</v>
      </c>
      <c r="N198" s="55"/>
      <c r="O198" s="56"/>
      <c r="P198" s="62">
        <f t="shared" si="41"/>
        <v>239</v>
      </c>
      <c r="Q198" s="55">
        <v>239</v>
      </c>
      <c r="R198" s="56"/>
      <c r="S198" s="16">
        <f t="shared" si="42"/>
        <v>35</v>
      </c>
      <c r="T198" s="55">
        <v>35</v>
      </c>
      <c r="U198" s="56"/>
    </row>
    <row r="199" spans="1:21" x14ac:dyDescent="0.2">
      <c r="A199" s="37">
        <v>2002</v>
      </c>
      <c r="B199" s="53">
        <f t="shared" si="43"/>
        <v>281</v>
      </c>
      <c r="C199" s="54"/>
      <c r="D199" s="16"/>
      <c r="E199" s="16">
        <f t="shared" si="38"/>
        <v>4</v>
      </c>
      <c r="F199" s="55">
        <v>4</v>
      </c>
      <c r="G199" s="56"/>
      <c r="H199" s="63"/>
      <c r="I199" s="63"/>
      <c r="J199" s="16">
        <f t="shared" si="39"/>
        <v>8</v>
      </c>
      <c r="K199" s="55">
        <v>8</v>
      </c>
      <c r="L199" s="56"/>
      <c r="M199" s="16">
        <f t="shared" si="40"/>
        <v>0</v>
      </c>
      <c r="N199" s="55"/>
      <c r="O199" s="56"/>
      <c r="P199" s="62">
        <f t="shared" si="41"/>
        <v>482</v>
      </c>
      <c r="Q199" s="55">
        <v>482</v>
      </c>
      <c r="R199" s="56"/>
      <c r="S199" s="16">
        <f t="shared" si="42"/>
        <v>71</v>
      </c>
      <c r="T199" s="55">
        <v>71</v>
      </c>
      <c r="U199" s="56"/>
    </row>
    <row r="200" spans="1:21" x14ac:dyDescent="0.2">
      <c r="A200" s="37">
        <v>2002</v>
      </c>
      <c r="B200" s="53">
        <f t="shared" si="43"/>
        <v>282</v>
      </c>
      <c r="C200" s="54"/>
      <c r="D200" s="16"/>
      <c r="E200" s="16">
        <f t="shared" si="38"/>
        <v>3</v>
      </c>
      <c r="F200" s="55">
        <v>3</v>
      </c>
      <c r="G200" s="56"/>
      <c r="H200" s="63"/>
      <c r="I200" s="63"/>
      <c r="J200" s="16">
        <f t="shared" si="39"/>
        <v>4</v>
      </c>
      <c r="K200" s="55">
        <v>4</v>
      </c>
      <c r="L200" s="56"/>
      <c r="M200" s="16">
        <f t="shared" si="40"/>
        <v>0</v>
      </c>
      <c r="N200" s="55"/>
      <c r="O200" s="56"/>
      <c r="P200" s="62">
        <f t="shared" si="41"/>
        <v>125</v>
      </c>
      <c r="Q200" s="55">
        <v>125</v>
      </c>
      <c r="R200" s="56"/>
      <c r="S200" s="16">
        <f t="shared" si="42"/>
        <v>14</v>
      </c>
      <c r="T200" s="55">
        <v>14</v>
      </c>
      <c r="U200" s="56"/>
    </row>
    <row r="201" spans="1:21" x14ac:dyDescent="0.2">
      <c r="A201" s="37">
        <v>2002</v>
      </c>
      <c r="B201" s="53">
        <f t="shared" si="43"/>
        <v>283</v>
      </c>
      <c r="C201" s="54"/>
      <c r="D201" s="16"/>
      <c r="E201" s="16">
        <f t="shared" si="38"/>
        <v>2</v>
      </c>
      <c r="F201" s="55">
        <v>2</v>
      </c>
      <c r="G201" s="56"/>
      <c r="H201" s="63"/>
      <c r="I201" s="63"/>
      <c r="J201" s="16">
        <f t="shared" si="39"/>
        <v>7</v>
      </c>
      <c r="K201" s="55">
        <v>7</v>
      </c>
      <c r="L201" s="56"/>
      <c r="M201" s="16">
        <f t="shared" si="40"/>
        <v>0</v>
      </c>
      <c r="N201" s="55"/>
      <c r="O201" s="56"/>
      <c r="P201" s="62">
        <f t="shared" si="41"/>
        <v>407</v>
      </c>
      <c r="Q201" s="55">
        <v>407</v>
      </c>
      <c r="R201" s="56"/>
      <c r="S201" s="16">
        <f t="shared" si="42"/>
        <v>69</v>
      </c>
      <c r="T201" s="55">
        <v>69</v>
      </c>
      <c r="U201" s="56"/>
    </row>
    <row r="202" spans="1:21" x14ac:dyDescent="0.2">
      <c r="A202" s="37">
        <v>2002</v>
      </c>
      <c r="B202" s="48">
        <f t="shared" si="43"/>
        <v>284</v>
      </c>
      <c r="C202" s="49"/>
      <c r="D202" s="50"/>
      <c r="E202" s="50">
        <f t="shared" si="38"/>
        <v>7</v>
      </c>
      <c r="F202" s="51">
        <v>7</v>
      </c>
      <c r="G202" s="52"/>
      <c r="H202" s="50"/>
      <c r="I202" s="50"/>
      <c r="J202" s="50">
        <f t="shared" si="39"/>
        <v>13</v>
      </c>
      <c r="K202" s="51">
        <v>13</v>
      </c>
      <c r="L202" s="52"/>
      <c r="M202" s="50">
        <f t="shared" si="40"/>
        <v>0</v>
      </c>
      <c r="N202" s="51"/>
      <c r="O202" s="52"/>
      <c r="P202" s="82">
        <f t="shared" si="41"/>
        <v>263</v>
      </c>
      <c r="Q202" s="51">
        <v>263</v>
      </c>
      <c r="R202" s="52"/>
      <c r="S202" s="50">
        <f t="shared" si="42"/>
        <v>35</v>
      </c>
      <c r="T202" s="51">
        <v>35</v>
      </c>
      <c r="U202" s="52"/>
    </row>
    <row r="203" spans="1:21" x14ac:dyDescent="0.2">
      <c r="A203" s="37">
        <v>2002</v>
      </c>
      <c r="B203" s="53">
        <f t="shared" si="43"/>
        <v>285</v>
      </c>
      <c r="C203" s="54"/>
      <c r="D203" s="16"/>
      <c r="E203" s="16">
        <f t="shared" si="38"/>
        <v>6</v>
      </c>
      <c r="F203" s="55">
        <v>6</v>
      </c>
      <c r="G203" s="56"/>
      <c r="H203" s="63"/>
      <c r="I203" s="63"/>
      <c r="J203" s="16">
        <f t="shared" si="39"/>
        <v>9</v>
      </c>
      <c r="K203" s="55">
        <v>9</v>
      </c>
      <c r="L203" s="56"/>
      <c r="M203" s="16">
        <f t="shared" si="40"/>
        <v>0</v>
      </c>
      <c r="N203" s="55"/>
      <c r="O203" s="56"/>
      <c r="P203" s="62">
        <f t="shared" si="41"/>
        <v>335</v>
      </c>
      <c r="Q203" s="55">
        <v>335</v>
      </c>
      <c r="R203" s="56"/>
      <c r="S203" s="16">
        <f t="shared" si="42"/>
        <v>52</v>
      </c>
      <c r="T203" s="55">
        <v>52</v>
      </c>
      <c r="U203" s="56"/>
    </row>
    <row r="204" spans="1:21" x14ac:dyDescent="0.2">
      <c r="A204" s="37">
        <v>2002</v>
      </c>
      <c r="B204" s="53">
        <f t="shared" si="43"/>
        <v>286</v>
      </c>
      <c r="C204" s="54"/>
      <c r="D204" s="16"/>
      <c r="E204" s="16">
        <f t="shared" si="38"/>
        <v>3</v>
      </c>
      <c r="F204" s="55">
        <v>3</v>
      </c>
      <c r="G204" s="56"/>
      <c r="H204" s="63"/>
      <c r="I204" s="63"/>
      <c r="J204" s="16">
        <f t="shared" si="39"/>
        <v>11</v>
      </c>
      <c r="K204" s="55">
        <v>11</v>
      </c>
      <c r="L204" s="56"/>
      <c r="M204" s="16">
        <f t="shared" si="40"/>
        <v>0</v>
      </c>
      <c r="N204" s="55"/>
      <c r="O204" s="56"/>
      <c r="P204" s="62">
        <f t="shared" si="41"/>
        <v>254</v>
      </c>
      <c r="Q204" s="55">
        <v>254</v>
      </c>
      <c r="R204" s="56"/>
      <c r="S204" s="16">
        <f t="shared" si="42"/>
        <v>34</v>
      </c>
      <c r="T204" s="55">
        <v>34</v>
      </c>
      <c r="U204" s="56"/>
    </row>
    <row r="205" spans="1:21" x14ac:dyDescent="0.2">
      <c r="A205" s="37">
        <v>2002</v>
      </c>
      <c r="B205" s="53">
        <f t="shared" si="43"/>
        <v>287</v>
      </c>
      <c r="C205" s="54"/>
      <c r="D205" s="16"/>
      <c r="E205" s="16">
        <f t="shared" si="38"/>
        <v>4</v>
      </c>
      <c r="F205" s="55">
        <v>4</v>
      </c>
      <c r="G205" s="56"/>
      <c r="H205" s="63"/>
      <c r="I205" s="63"/>
      <c r="J205" s="16">
        <f t="shared" si="39"/>
        <v>9</v>
      </c>
      <c r="K205" s="55">
        <v>9</v>
      </c>
      <c r="L205" s="56"/>
      <c r="M205" s="16">
        <f t="shared" si="40"/>
        <v>0</v>
      </c>
      <c r="N205" s="55"/>
      <c r="O205" s="56"/>
      <c r="P205" s="62">
        <f t="shared" si="41"/>
        <v>356</v>
      </c>
      <c r="Q205" s="55">
        <v>356</v>
      </c>
      <c r="R205" s="56"/>
      <c r="S205" s="16">
        <f t="shared" si="42"/>
        <v>59</v>
      </c>
      <c r="T205" s="55">
        <v>59</v>
      </c>
      <c r="U205" s="56"/>
    </row>
    <row r="206" spans="1:21" x14ac:dyDescent="0.2">
      <c r="A206" s="37">
        <v>2002</v>
      </c>
      <c r="B206" s="53">
        <f t="shared" si="43"/>
        <v>288</v>
      </c>
      <c r="C206" s="54"/>
      <c r="D206" s="16"/>
      <c r="E206" s="16">
        <f t="shared" si="38"/>
        <v>3</v>
      </c>
      <c r="F206" s="55">
        <v>3</v>
      </c>
      <c r="G206" s="56"/>
      <c r="H206" s="63"/>
      <c r="I206" s="63"/>
      <c r="J206" s="16">
        <f t="shared" si="39"/>
        <v>7</v>
      </c>
      <c r="K206" s="55">
        <v>7</v>
      </c>
      <c r="L206" s="56"/>
      <c r="M206" s="16">
        <f t="shared" si="40"/>
        <v>0</v>
      </c>
      <c r="N206" s="55"/>
      <c r="O206" s="56"/>
      <c r="P206" s="62">
        <f t="shared" si="41"/>
        <v>176</v>
      </c>
      <c r="Q206" s="55">
        <v>176</v>
      </c>
      <c r="R206" s="56"/>
      <c r="S206" s="16">
        <f t="shared" si="42"/>
        <v>25</v>
      </c>
      <c r="T206" s="55">
        <v>25</v>
      </c>
      <c r="U206" s="56"/>
    </row>
    <row r="207" spans="1:21" x14ac:dyDescent="0.2">
      <c r="A207" s="37">
        <v>2002</v>
      </c>
      <c r="B207" s="48">
        <f t="shared" si="43"/>
        <v>289</v>
      </c>
      <c r="C207" s="49"/>
      <c r="D207" s="50"/>
      <c r="E207" s="50">
        <f t="shared" si="38"/>
        <v>6</v>
      </c>
      <c r="F207" s="51">
        <v>6</v>
      </c>
      <c r="G207" s="52"/>
      <c r="H207" s="50"/>
      <c r="I207" s="50"/>
      <c r="J207" s="50">
        <f t="shared" si="39"/>
        <v>11</v>
      </c>
      <c r="K207" s="51">
        <v>11</v>
      </c>
      <c r="L207" s="52"/>
      <c r="M207" s="50">
        <f t="shared" si="40"/>
        <v>0</v>
      </c>
      <c r="N207" s="51"/>
      <c r="O207" s="52"/>
      <c r="P207" s="82">
        <f t="shared" si="41"/>
        <v>249</v>
      </c>
      <c r="Q207" s="51">
        <v>249</v>
      </c>
      <c r="R207" s="52"/>
      <c r="S207" s="50">
        <f t="shared" si="42"/>
        <v>41</v>
      </c>
      <c r="T207" s="51">
        <v>41</v>
      </c>
      <c r="U207" s="52"/>
    </row>
    <row r="208" spans="1:21" x14ac:dyDescent="0.2">
      <c r="A208" s="37">
        <v>2002</v>
      </c>
      <c r="B208" s="53">
        <f t="shared" si="43"/>
        <v>290</v>
      </c>
      <c r="C208" s="54"/>
      <c r="D208" s="16"/>
      <c r="E208" s="16">
        <f t="shared" si="38"/>
        <v>2</v>
      </c>
      <c r="F208" s="55">
        <v>2</v>
      </c>
      <c r="G208" s="56"/>
      <c r="H208" s="63"/>
      <c r="I208" s="63"/>
      <c r="J208" s="16">
        <f t="shared" si="39"/>
        <v>7</v>
      </c>
      <c r="K208" s="55">
        <v>7</v>
      </c>
      <c r="L208" s="56"/>
      <c r="M208" s="16">
        <f t="shared" si="40"/>
        <v>0</v>
      </c>
      <c r="N208" s="55"/>
      <c r="O208" s="56"/>
      <c r="P208" s="62">
        <f t="shared" si="41"/>
        <v>173</v>
      </c>
      <c r="Q208" s="55">
        <v>173</v>
      </c>
      <c r="R208" s="56"/>
      <c r="S208" s="16">
        <f t="shared" si="42"/>
        <v>25</v>
      </c>
      <c r="T208" s="55">
        <v>25</v>
      </c>
      <c r="U208" s="56"/>
    </row>
    <row r="209" spans="1:21" x14ac:dyDescent="0.2">
      <c r="A209" s="37">
        <v>2002</v>
      </c>
      <c r="B209" s="53">
        <f t="shared" si="43"/>
        <v>291</v>
      </c>
      <c r="C209" s="54"/>
      <c r="D209" s="16"/>
      <c r="E209" s="16">
        <f t="shared" si="38"/>
        <v>8</v>
      </c>
      <c r="F209" s="55">
        <v>8</v>
      </c>
      <c r="G209" s="56"/>
      <c r="H209" s="63"/>
      <c r="I209" s="63"/>
      <c r="J209" s="16">
        <f t="shared" si="39"/>
        <v>6</v>
      </c>
      <c r="K209" s="55">
        <v>6</v>
      </c>
      <c r="L209" s="56"/>
      <c r="M209" s="16">
        <f t="shared" si="40"/>
        <v>0</v>
      </c>
      <c r="N209" s="55"/>
      <c r="O209" s="56"/>
      <c r="P209" s="62">
        <f t="shared" si="41"/>
        <v>192</v>
      </c>
      <c r="Q209" s="55">
        <v>192</v>
      </c>
      <c r="R209" s="56"/>
      <c r="S209" s="16">
        <f t="shared" si="42"/>
        <v>24</v>
      </c>
      <c r="T209" s="55">
        <v>24</v>
      </c>
      <c r="U209" s="56"/>
    </row>
    <row r="210" spans="1:21" x14ac:dyDescent="0.2">
      <c r="A210" s="37">
        <v>2002</v>
      </c>
      <c r="B210" s="53">
        <f t="shared" si="43"/>
        <v>292</v>
      </c>
      <c r="C210" s="54"/>
      <c r="D210" s="16"/>
      <c r="E210" s="16">
        <f t="shared" si="38"/>
        <v>7</v>
      </c>
      <c r="F210" s="55">
        <v>7</v>
      </c>
      <c r="G210" s="56"/>
      <c r="H210" s="63"/>
      <c r="I210" s="63"/>
      <c r="J210" s="16">
        <f t="shared" si="39"/>
        <v>17</v>
      </c>
      <c r="K210" s="55">
        <v>17</v>
      </c>
      <c r="L210" s="56"/>
      <c r="M210" s="16">
        <f t="shared" si="40"/>
        <v>0</v>
      </c>
      <c r="N210" s="55"/>
      <c r="O210" s="56"/>
      <c r="P210" s="62">
        <f t="shared" si="41"/>
        <v>139</v>
      </c>
      <c r="Q210" s="55">
        <v>139</v>
      </c>
      <c r="R210" s="56"/>
      <c r="S210" s="16">
        <f t="shared" si="42"/>
        <v>23</v>
      </c>
      <c r="T210" s="55">
        <v>23</v>
      </c>
      <c r="U210" s="56"/>
    </row>
    <row r="211" spans="1:21" x14ac:dyDescent="0.2">
      <c r="A211" s="37">
        <v>2002</v>
      </c>
      <c r="B211" s="53">
        <f t="shared" si="43"/>
        <v>293</v>
      </c>
      <c r="C211" s="54"/>
      <c r="D211" s="16"/>
      <c r="E211" s="16">
        <f t="shared" si="38"/>
        <v>10</v>
      </c>
      <c r="F211" s="55">
        <v>10</v>
      </c>
      <c r="G211" s="56"/>
      <c r="H211" s="63"/>
      <c r="I211" s="63"/>
      <c r="J211" s="16">
        <f t="shared" si="39"/>
        <v>10</v>
      </c>
      <c r="K211" s="55">
        <v>10</v>
      </c>
      <c r="L211" s="56"/>
      <c r="M211" s="16">
        <f t="shared" si="40"/>
        <v>0</v>
      </c>
      <c r="N211" s="55"/>
      <c r="O211" s="56"/>
      <c r="P211" s="62">
        <f t="shared" si="41"/>
        <v>155</v>
      </c>
      <c r="Q211" s="55">
        <v>155</v>
      </c>
      <c r="R211" s="56"/>
      <c r="S211" s="16">
        <f t="shared" si="42"/>
        <v>25</v>
      </c>
      <c r="T211" s="55">
        <v>25</v>
      </c>
      <c r="U211" s="56"/>
    </row>
    <row r="212" spans="1:21" x14ac:dyDescent="0.2">
      <c r="A212" s="37">
        <v>2002</v>
      </c>
      <c r="B212" s="48">
        <f t="shared" si="43"/>
        <v>294</v>
      </c>
      <c r="C212" s="49"/>
      <c r="D212" s="50"/>
      <c r="E212" s="50">
        <f t="shared" si="38"/>
        <v>3</v>
      </c>
      <c r="F212" s="51">
        <v>3</v>
      </c>
      <c r="G212" s="52"/>
      <c r="H212" s="50"/>
      <c r="I212" s="50"/>
      <c r="J212" s="50">
        <f t="shared" si="39"/>
        <v>8</v>
      </c>
      <c r="K212" s="51">
        <v>8</v>
      </c>
      <c r="L212" s="52"/>
      <c r="M212" s="50">
        <f t="shared" si="40"/>
        <v>0</v>
      </c>
      <c r="N212" s="51"/>
      <c r="O212" s="52"/>
      <c r="P212" s="82">
        <f t="shared" si="41"/>
        <v>100</v>
      </c>
      <c r="Q212" s="51">
        <v>100</v>
      </c>
      <c r="R212" s="52"/>
      <c r="S212" s="50">
        <f t="shared" si="42"/>
        <v>21</v>
      </c>
      <c r="T212" s="51">
        <v>21</v>
      </c>
      <c r="U212" s="52"/>
    </row>
    <row r="213" spans="1:21" x14ac:dyDescent="0.2">
      <c r="A213" s="37">
        <v>2002</v>
      </c>
      <c r="B213" s="53">
        <f t="shared" si="43"/>
        <v>295</v>
      </c>
      <c r="C213" s="54"/>
      <c r="D213" s="16"/>
      <c r="E213" s="16">
        <f t="shared" si="38"/>
        <v>1</v>
      </c>
      <c r="F213" s="55">
        <v>1</v>
      </c>
      <c r="G213" s="56"/>
      <c r="H213" s="63"/>
      <c r="I213" s="63"/>
      <c r="J213" s="16">
        <f t="shared" si="39"/>
        <v>12</v>
      </c>
      <c r="K213" s="55">
        <v>12</v>
      </c>
      <c r="L213" s="56"/>
      <c r="M213" s="16">
        <f t="shared" si="40"/>
        <v>0</v>
      </c>
      <c r="N213" s="55"/>
      <c r="O213" s="56"/>
      <c r="P213" s="62">
        <f t="shared" si="41"/>
        <v>70</v>
      </c>
      <c r="Q213" s="55">
        <v>70</v>
      </c>
      <c r="R213" s="56"/>
      <c r="S213" s="16">
        <f t="shared" si="42"/>
        <v>9</v>
      </c>
      <c r="T213" s="55">
        <v>9</v>
      </c>
      <c r="U213" s="56"/>
    </row>
    <row r="214" spans="1:21" x14ac:dyDescent="0.2">
      <c r="A214" s="37">
        <v>2002</v>
      </c>
      <c r="B214" s="53">
        <f t="shared" si="43"/>
        <v>296</v>
      </c>
      <c r="C214" s="54"/>
      <c r="D214" s="16"/>
      <c r="E214" s="16">
        <f t="shared" si="38"/>
        <v>6</v>
      </c>
      <c r="F214" s="55">
        <v>6</v>
      </c>
      <c r="G214" s="56"/>
      <c r="H214" s="63"/>
      <c r="I214" s="63"/>
      <c r="J214" s="16">
        <f t="shared" si="39"/>
        <v>11</v>
      </c>
      <c r="K214" s="55">
        <v>11</v>
      </c>
      <c r="L214" s="56"/>
      <c r="M214" s="16">
        <f t="shared" si="40"/>
        <v>0</v>
      </c>
      <c r="N214" s="55"/>
      <c r="O214" s="56"/>
      <c r="P214" s="62">
        <f t="shared" si="41"/>
        <v>51</v>
      </c>
      <c r="Q214" s="55">
        <v>51</v>
      </c>
      <c r="R214" s="56"/>
      <c r="S214" s="16">
        <f t="shared" si="42"/>
        <v>5</v>
      </c>
      <c r="T214" s="55">
        <v>5</v>
      </c>
      <c r="U214" s="56"/>
    </row>
    <row r="215" spans="1:21" x14ac:dyDescent="0.2">
      <c r="A215" s="37">
        <v>2002</v>
      </c>
      <c r="B215" s="53">
        <f t="shared" si="43"/>
        <v>297</v>
      </c>
      <c r="C215" s="54"/>
      <c r="D215" s="16"/>
      <c r="E215" s="16">
        <f t="shared" si="38"/>
        <v>6</v>
      </c>
      <c r="F215" s="55">
        <v>6</v>
      </c>
      <c r="G215" s="56"/>
      <c r="H215" s="63"/>
      <c r="I215" s="63"/>
      <c r="J215" s="16">
        <f t="shared" si="39"/>
        <v>4</v>
      </c>
      <c r="K215" s="55">
        <v>4</v>
      </c>
      <c r="L215" s="56"/>
      <c r="M215" s="16">
        <f t="shared" si="40"/>
        <v>0</v>
      </c>
      <c r="N215" s="55"/>
      <c r="O215" s="56"/>
      <c r="P215" s="62">
        <f t="shared" si="41"/>
        <v>71</v>
      </c>
      <c r="Q215" s="55">
        <v>71</v>
      </c>
      <c r="R215" s="56"/>
      <c r="S215" s="16">
        <f t="shared" si="42"/>
        <v>14</v>
      </c>
      <c r="T215" s="55">
        <v>14</v>
      </c>
      <c r="U215" s="56"/>
    </row>
    <row r="216" spans="1:21" x14ac:dyDescent="0.2">
      <c r="A216" s="37">
        <v>2002</v>
      </c>
      <c r="B216" s="53">
        <f t="shared" si="43"/>
        <v>298</v>
      </c>
      <c r="C216" s="54"/>
      <c r="D216" s="16"/>
      <c r="E216" s="16">
        <f t="shared" si="38"/>
        <v>3</v>
      </c>
      <c r="F216" s="55">
        <v>3</v>
      </c>
      <c r="G216" s="56"/>
      <c r="H216" s="63"/>
      <c r="I216" s="63"/>
      <c r="J216" s="16">
        <f t="shared" si="39"/>
        <v>5</v>
      </c>
      <c r="K216" s="55">
        <v>5</v>
      </c>
      <c r="L216" s="56"/>
      <c r="M216" s="16">
        <f t="shared" si="40"/>
        <v>0</v>
      </c>
      <c r="N216" s="55"/>
      <c r="O216" s="56"/>
      <c r="P216" s="62">
        <f t="shared" si="41"/>
        <v>61</v>
      </c>
      <c r="Q216" s="55">
        <v>61</v>
      </c>
      <c r="R216" s="56"/>
      <c r="S216" s="16">
        <f t="shared" si="42"/>
        <v>14</v>
      </c>
      <c r="T216" s="55">
        <v>14</v>
      </c>
      <c r="U216" s="56"/>
    </row>
    <row r="217" spans="1:21" x14ac:dyDescent="0.2">
      <c r="A217" s="37">
        <v>2002</v>
      </c>
      <c r="B217" s="48">
        <f t="shared" si="43"/>
        <v>299</v>
      </c>
      <c r="C217" s="49"/>
      <c r="D217" s="50"/>
      <c r="E217" s="50">
        <f t="shared" si="38"/>
        <v>9</v>
      </c>
      <c r="F217" s="51">
        <v>9</v>
      </c>
      <c r="G217" s="52"/>
      <c r="H217" s="50"/>
      <c r="I217" s="50"/>
      <c r="J217" s="50">
        <f t="shared" si="39"/>
        <v>8</v>
      </c>
      <c r="K217" s="51">
        <v>8</v>
      </c>
      <c r="L217" s="52"/>
      <c r="M217" s="50">
        <f t="shared" si="40"/>
        <v>0</v>
      </c>
      <c r="N217" s="51"/>
      <c r="O217" s="52"/>
      <c r="P217" s="82">
        <f t="shared" si="41"/>
        <v>41</v>
      </c>
      <c r="Q217" s="51">
        <v>41</v>
      </c>
      <c r="R217" s="52"/>
      <c r="S217" s="50">
        <f t="shared" si="42"/>
        <v>8</v>
      </c>
      <c r="T217" s="51">
        <v>8</v>
      </c>
      <c r="U217" s="52"/>
    </row>
    <row r="218" spans="1:21" s="90" customFormat="1" x14ac:dyDescent="0.2">
      <c r="A218" s="37">
        <v>2002</v>
      </c>
      <c r="B218" s="87">
        <f t="shared" si="43"/>
        <v>300</v>
      </c>
      <c r="C218" s="88"/>
      <c r="D218" s="89"/>
      <c r="E218" s="89">
        <f t="shared" si="38"/>
        <v>6</v>
      </c>
      <c r="F218" s="91">
        <v>6</v>
      </c>
      <c r="G218" s="92"/>
      <c r="H218" s="101"/>
      <c r="I218" s="101"/>
      <c r="J218" s="89">
        <f t="shared" si="39"/>
        <v>12</v>
      </c>
      <c r="K218" s="91">
        <v>12</v>
      </c>
      <c r="L218" s="92"/>
      <c r="M218" s="89">
        <f t="shared" si="40"/>
        <v>0</v>
      </c>
      <c r="N218" s="91"/>
      <c r="O218" s="92"/>
      <c r="P218" s="93">
        <f t="shared" si="41"/>
        <v>101</v>
      </c>
      <c r="Q218" s="91">
        <v>101</v>
      </c>
      <c r="R218" s="92"/>
      <c r="S218" s="89">
        <f t="shared" si="42"/>
        <v>26</v>
      </c>
      <c r="T218" s="91">
        <v>26</v>
      </c>
      <c r="U218" s="92"/>
    </row>
    <row r="219" spans="1:21" x14ac:dyDescent="0.2">
      <c r="A219" s="37">
        <v>2002</v>
      </c>
      <c r="B219" s="53">
        <f t="shared" si="43"/>
        <v>301</v>
      </c>
      <c r="C219" s="54"/>
      <c r="D219" s="16"/>
      <c r="E219" s="16">
        <f t="shared" si="38"/>
        <v>4</v>
      </c>
      <c r="F219" s="55">
        <v>4</v>
      </c>
      <c r="G219" s="56"/>
      <c r="H219" s="63"/>
      <c r="I219" s="63"/>
      <c r="J219" s="16">
        <f t="shared" si="39"/>
        <v>5</v>
      </c>
      <c r="K219" s="55">
        <v>5</v>
      </c>
      <c r="L219" s="56"/>
      <c r="M219" s="16">
        <f t="shared" si="40"/>
        <v>0</v>
      </c>
      <c r="N219" s="55"/>
      <c r="O219" s="56"/>
      <c r="P219" s="54">
        <f t="shared" si="41"/>
        <v>104</v>
      </c>
      <c r="Q219" s="55">
        <v>104</v>
      </c>
      <c r="R219" s="56"/>
      <c r="S219" s="37">
        <f t="shared" si="42"/>
        <v>24</v>
      </c>
      <c r="T219" s="55">
        <v>24</v>
      </c>
      <c r="U219" s="56"/>
    </row>
    <row r="220" spans="1:21" x14ac:dyDescent="0.2">
      <c r="A220" s="37">
        <v>2002</v>
      </c>
      <c r="B220" s="53">
        <f t="shared" si="43"/>
        <v>302</v>
      </c>
      <c r="C220" s="54"/>
      <c r="D220" s="16"/>
      <c r="E220" s="16">
        <f t="shared" si="38"/>
        <v>5</v>
      </c>
      <c r="F220" s="55">
        <v>5</v>
      </c>
      <c r="G220" s="56"/>
      <c r="H220" s="63"/>
      <c r="I220" s="63"/>
      <c r="J220" s="16">
        <f t="shared" si="39"/>
        <v>5</v>
      </c>
      <c r="K220" s="55">
        <v>5</v>
      </c>
      <c r="L220" s="56"/>
      <c r="M220" s="16">
        <f t="shared" si="40"/>
        <v>0</v>
      </c>
      <c r="N220" s="55"/>
      <c r="O220" s="56"/>
      <c r="P220" s="54">
        <f t="shared" si="41"/>
        <v>109</v>
      </c>
      <c r="Q220" s="55">
        <v>109</v>
      </c>
      <c r="R220" s="56"/>
      <c r="S220" s="37">
        <f t="shared" si="42"/>
        <v>22</v>
      </c>
      <c r="T220" s="55">
        <v>22</v>
      </c>
      <c r="U220" s="56"/>
    </row>
    <row r="221" spans="1:21" x14ac:dyDescent="0.2">
      <c r="A221" s="37">
        <v>2002</v>
      </c>
      <c r="B221" s="53">
        <f t="shared" si="43"/>
        <v>303</v>
      </c>
      <c r="C221" s="54"/>
      <c r="D221" s="16"/>
      <c r="E221" s="16">
        <f t="shared" si="38"/>
        <v>3</v>
      </c>
      <c r="F221" s="55">
        <v>3</v>
      </c>
      <c r="G221" s="56"/>
      <c r="H221" s="63"/>
      <c r="I221" s="63"/>
      <c r="J221" s="16">
        <f t="shared" si="39"/>
        <v>4</v>
      </c>
      <c r="K221" s="55">
        <v>4</v>
      </c>
      <c r="L221" s="56"/>
      <c r="M221" s="16">
        <f t="shared" si="40"/>
        <v>0</v>
      </c>
      <c r="N221" s="55"/>
      <c r="O221" s="56"/>
      <c r="P221" s="54">
        <f t="shared" si="41"/>
        <v>93</v>
      </c>
      <c r="Q221" s="55">
        <v>93</v>
      </c>
      <c r="R221" s="56"/>
      <c r="S221" s="37">
        <f t="shared" si="42"/>
        <v>17</v>
      </c>
      <c r="T221" s="55">
        <v>17</v>
      </c>
      <c r="U221" s="56"/>
    </row>
    <row r="222" spans="1:21" x14ac:dyDescent="0.2">
      <c r="A222" s="37">
        <v>2002</v>
      </c>
      <c r="B222" s="53">
        <f t="shared" si="43"/>
        <v>304</v>
      </c>
      <c r="C222" s="54"/>
      <c r="D222" s="16"/>
      <c r="E222" s="16">
        <f t="shared" si="38"/>
        <v>2</v>
      </c>
      <c r="F222" s="55">
        <v>2</v>
      </c>
      <c r="G222" s="56"/>
      <c r="H222" s="63"/>
      <c r="I222" s="63"/>
      <c r="J222" s="16">
        <f t="shared" si="39"/>
        <v>4</v>
      </c>
      <c r="K222" s="55">
        <v>4</v>
      </c>
      <c r="L222" s="56"/>
      <c r="M222" s="16">
        <f t="shared" si="40"/>
        <v>0</v>
      </c>
      <c r="N222" s="55"/>
      <c r="O222" s="56"/>
      <c r="P222" s="54">
        <f t="shared" si="41"/>
        <v>98</v>
      </c>
      <c r="Q222" s="55">
        <v>98</v>
      </c>
      <c r="R222" s="56"/>
      <c r="S222" s="37">
        <f t="shared" si="42"/>
        <v>22</v>
      </c>
      <c r="T222" s="55">
        <v>22</v>
      </c>
      <c r="U222" s="56"/>
    </row>
    <row r="223" spans="1:21" ht="13.5" thickBot="1" x14ac:dyDescent="0.25">
      <c r="A223" s="37">
        <v>2002</v>
      </c>
      <c r="B223" s="53">
        <f t="shared" si="43"/>
        <v>305</v>
      </c>
      <c r="C223" s="71"/>
      <c r="D223" s="61"/>
      <c r="E223" s="61">
        <f t="shared" si="38"/>
        <v>11</v>
      </c>
      <c r="F223" s="59">
        <v>11</v>
      </c>
      <c r="G223" s="60"/>
      <c r="H223" s="61"/>
      <c r="I223" s="61"/>
      <c r="J223" s="61">
        <f t="shared" si="39"/>
        <v>5</v>
      </c>
      <c r="K223" s="59">
        <v>5</v>
      </c>
      <c r="L223" s="60"/>
      <c r="M223" s="61">
        <f t="shared" si="40"/>
        <v>0</v>
      </c>
      <c r="N223" s="59"/>
      <c r="O223" s="60"/>
      <c r="P223" s="71">
        <f t="shared" si="41"/>
        <v>90</v>
      </c>
      <c r="Q223" s="59">
        <v>90</v>
      </c>
      <c r="R223" s="60"/>
      <c r="S223" s="85">
        <f t="shared" si="42"/>
        <v>18</v>
      </c>
      <c r="T223" s="59">
        <v>18</v>
      </c>
      <c r="U223" s="60"/>
    </row>
    <row r="224" spans="1:21" ht="13.5" thickTop="1" x14ac:dyDescent="0.2"/>
  </sheetData>
  <pageMargins left="1.1299999999999999" right="0.75" top="1.5" bottom="0.68" header="0.5" footer="0.5"/>
  <pageSetup scale="51" orientation="portrait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2"/>
  <sheetViews>
    <sheetView topLeftCell="A2" zoomScale="75" workbookViewId="0">
      <pane xSplit="2" ySplit="4" topLeftCell="S41" activePane="bottomRight" state="frozen"/>
      <selection activeCell="A2" sqref="A2"/>
      <selection pane="topRight" activeCell="B2" sqref="B2"/>
      <selection pane="bottomLeft" activeCell="A11" sqref="A11"/>
      <selection pane="bottomRight" activeCell="A10" sqref="A10:U101"/>
    </sheetView>
  </sheetViews>
  <sheetFormatPr defaultColWidth="11.7109375" defaultRowHeight="12.75" x14ac:dyDescent="0.2"/>
  <cols>
    <col min="1" max="1" width="11.7109375" style="37"/>
    <col min="2" max="2" width="9.7109375" style="37" customWidth="1"/>
    <col min="3" max="3" width="9.140625" style="37" customWidth="1"/>
    <col min="4" max="4" width="10" style="37" customWidth="1"/>
    <col min="5" max="8" width="9.140625" style="37" customWidth="1"/>
    <col min="9" max="9" width="11.5703125" style="37" customWidth="1"/>
    <col min="10" max="10" width="12.140625" style="37" customWidth="1"/>
    <col min="11" max="12" width="9.140625" style="37" customWidth="1"/>
    <col min="13" max="13" width="12.42578125" style="37" customWidth="1"/>
    <col min="14" max="15" width="9.140625" style="37" customWidth="1"/>
    <col min="16" max="16" width="14.7109375" style="37" customWidth="1"/>
    <col min="17" max="18" width="9.140625" style="37" customWidth="1"/>
    <col min="19" max="19" width="14.7109375" style="37" customWidth="1"/>
    <col min="20" max="21" width="9.140625" style="37" customWidth="1"/>
    <col min="22" max="205" width="11.7109375" style="37"/>
    <col min="206" max="206" width="9.7109375" style="37" customWidth="1"/>
    <col min="207" max="207" width="9.140625" style="37" customWidth="1"/>
    <col min="208" max="208" width="10" style="37" customWidth="1"/>
    <col min="209" max="212" width="9.140625" style="37" customWidth="1"/>
    <col min="213" max="213" width="11.5703125" style="37" customWidth="1"/>
    <col min="214" max="214" width="12.140625" style="37" customWidth="1"/>
    <col min="215" max="216" width="9.140625" style="37" customWidth="1"/>
    <col min="217" max="217" width="7.7109375" style="37" customWidth="1"/>
    <col min="218" max="219" width="5.7109375" style="37" customWidth="1"/>
    <col min="220" max="220" width="8.7109375" style="37" customWidth="1"/>
    <col min="221" max="221" width="5.7109375" style="37" customWidth="1"/>
    <col min="222" max="222" width="6.7109375" style="37" customWidth="1"/>
    <col min="223" max="223" width="12.42578125" style="37" customWidth="1"/>
    <col min="224" max="225" width="9.140625" style="37" customWidth="1"/>
    <col min="226" max="226" width="14.7109375" style="37" customWidth="1"/>
    <col min="227" max="228" width="9.140625" style="37" customWidth="1"/>
    <col min="229" max="229" width="14.7109375" style="37" customWidth="1"/>
    <col min="230" max="231" width="9.140625" style="37" customWidth="1"/>
    <col min="232" max="234" width="9.7109375" style="37" customWidth="1"/>
    <col min="235" max="235" width="11.7109375" style="37" customWidth="1"/>
    <col min="236" max="237" width="5.7109375" style="37" customWidth="1"/>
    <col min="238" max="238" width="7" style="37" customWidth="1"/>
    <col min="239" max="243" width="6.7109375" style="37" customWidth="1"/>
    <col min="244" max="244" width="28.28515625" style="37" customWidth="1"/>
    <col min="245" max="245" width="16" style="37" customWidth="1"/>
    <col min="246" max="246" width="6.7109375" style="37" customWidth="1"/>
    <col min="247" max="247" width="7.85546875" style="37" customWidth="1"/>
    <col min="248" max="248" width="9.5703125" style="37" customWidth="1"/>
    <col min="249" max="249" width="10.42578125" style="37" customWidth="1"/>
    <col min="250" max="250" width="9.140625" style="37" customWidth="1"/>
    <col min="251" max="251" width="9.5703125" style="37" customWidth="1"/>
    <col min="252" max="252" width="9.7109375" style="37" customWidth="1"/>
    <col min="253" max="253" width="8.28515625" style="37" customWidth="1"/>
    <col min="254" max="254" width="10.28515625" style="37" customWidth="1"/>
    <col min="255" max="255" width="9.5703125" style="37" customWidth="1"/>
    <col min="256" max="256" width="11.140625" style="37" customWidth="1"/>
    <col min="257" max="257" width="14.5703125" style="37" customWidth="1"/>
    <col min="258" max="258" width="11.85546875" style="37" customWidth="1"/>
    <col min="259" max="259" width="9.5703125" style="37" customWidth="1"/>
    <col min="260" max="260" width="9.85546875" style="37" customWidth="1"/>
    <col min="261" max="461" width="11.7109375" style="37"/>
    <col min="462" max="462" width="9.7109375" style="37" customWidth="1"/>
    <col min="463" max="463" width="9.140625" style="37" customWidth="1"/>
    <col min="464" max="464" width="10" style="37" customWidth="1"/>
    <col min="465" max="468" width="9.140625" style="37" customWidth="1"/>
    <col min="469" max="469" width="11.5703125" style="37" customWidth="1"/>
    <col min="470" max="470" width="12.140625" style="37" customWidth="1"/>
    <col min="471" max="472" width="9.140625" style="37" customWidth="1"/>
    <col min="473" max="473" width="7.7109375" style="37" customWidth="1"/>
    <col min="474" max="475" width="5.7109375" style="37" customWidth="1"/>
    <col min="476" max="476" width="8.7109375" style="37" customWidth="1"/>
    <col min="477" max="477" width="5.7109375" style="37" customWidth="1"/>
    <col min="478" max="478" width="6.7109375" style="37" customWidth="1"/>
    <col min="479" max="479" width="12.42578125" style="37" customWidth="1"/>
    <col min="480" max="481" width="9.140625" style="37" customWidth="1"/>
    <col min="482" max="482" width="14.7109375" style="37" customWidth="1"/>
    <col min="483" max="484" width="9.140625" style="37" customWidth="1"/>
    <col min="485" max="485" width="14.7109375" style="37" customWidth="1"/>
    <col min="486" max="487" width="9.140625" style="37" customWidth="1"/>
    <col min="488" max="490" width="9.7109375" style="37" customWidth="1"/>
    <col min="491" max="491" width="11.7109375" style="37" customWidth="1"/>
    <col min="492" max="493" width="5.7109375" style="37" customWidth="1"/>
    <col min="494" max="494" width="7" style="37" customWidth="1"/>
    <col min="495" max="499" width="6.7109375" style="37" customWidth="1"/>
    <col min="500" max="500" width="28.28515625" style="37" customWidth="1"/>
    <col min="501" max="501" width="16" style="37" customWidth="1"/>
    <col min="502" max="502" width="6.7109375" style="37" customWidth="1"/>
    <col min="503" max="503" width="7.85546875" style="37" customWidth="1"/>
    <col min="504" max="504" width="9.5703125" style="37" customWidth="1"/>
    <col min="505" max="505" width="10.42578125" style="37" customWidth="1"/>
    <col min="506" max="506" width="9.140625" style="37" customWidth="1"/>
    <col min="507" max="507" width="9.5703125" style="37" customWidth="1"/>
    <col min="508" max="508" width="9.7109375" style="37" customWidth="1"/>
    <col min="509" max="509" width="8.28515625" style="37" customWidth="1"/>
    <col min="510" max="510" width="10.28515625" style="37" customWidth="1"/>
    <col min="511" max="511" width="9.5703125" style="37" customWidth="1"/>
    <col min="512" max="512" width="11.140625" style="37" customWidth="1"/>
    <col min="513" max="513" width="14.5703125" style="37" customWidth="1"/>
    <col min="514" max="514" width="11.85546875" style="37" customWidth="1"/>
    <col min="515" max="515" width="9.5703125" style="37" customWidth="1"/>
    <col min="516" max="516" width="9.85546875" style="37" customWidth="1"/>
    <col min="517" max="717" width="11.7109375" style="37"/>
    <col min="718" max="718" width="9.7109375" style="37" customWidth="1"/>
    <col min="719" max="719" width="9.140625" style="37" customWidth="1"/>
    <col min="720" max="720" width="10" style="37" customWidth="1"/>
    <col min="721" max="724" width="9.140625" style="37" customWidth="1"/>
    <col min="725" max="725" width="11.5703125" style="37" customWidth="1"/>
    <col min="726" max="726" width="12.140625" style="37" customWidth="1"/>
    <col min="727" max="728" width="9.140625" style="37" customWidth="1"/>
    <col min="729" max="729" width="7.7109375" style="37" customWidth="1"/>
    <col min="730" max="731" width="5.7109375" style="37" customWidth="1"/>
    <col min="732" max="732" width="8.7109375" style="37" customWidth="1"/>
    <col min="733" max="733" width="5.7109375" style="37" customWidth="1"/>
    <col min="734" max="734" width="6.7109375" style="37" customWidth="1"/>
    <col min="735" max="735" width="12.42578125" style="37" customWidth="1"/>
    <col min="736" max="737" width="9.140625" style="37" customWidth="1"/>
    <col min="738" max="738" width="14.7109375" style="37" customWidth="1"/>
    <col min="739" max="740" width="9.140625" style="37" customWidth="1"/>
    <col min="741" max="741" width="14.7109375" style="37" customWidth="1"/>
    <col min="742" max="743" width="9.140625" style="37" customWidth="1"/>
    <col min="744" max="746" width="9.7109375" style="37" customWidth="1"/>
    <col min="747" max="747" width="11.7109375" style="37" customWidth="1"/>
    <col min="748" max="749" width="5.7109375" style="37" customWidth="1"/>
    <col min="750" max="750" width="7" style="37" customWidth="1"/>
    <col min="751" max="755" width="6.7109375" style="37" customWidth="1"/>
    <col min="756" max="756" width="28.28515625" style="37" customWidth="1"/>
    <col min="757" max="757" width="16" style="37" customWidth="1"/>
    <col min="758" max="758" width="6.7109375" style="37" customWidth="1"/>
    <col min="759" max="759" width="7.85546875" style="37" customWidth="1"/>
    <col min="760" max="760" width="9.5703125" style="37" customWidth="1"/>
    <col min="761" max="761" width="10.42578125" style="37" customWidth="1"/>
    <col min="762" max="762" width="9.140625" style="37" customWidth="1"/>
    <col min="763" max="763" width="9.5703125" style="37" customWidth="1"/>
    <col min="764" max="764" width="9.7109375" style="37" customWidth="1"/>
    <col min="765" max="765" width="8.28515625" style="37" customWidth="1"/>
    <col min="766" max="766" width="10.28515625" style="37" customWidth="1"/>
    <col min="767" max="767" width="9.5703125" style="37" customWidth="1"/>
    <col min="768" max="768" width="11.140625" style="37" customWidth="1"/>
    <col min="769" max="769" width="14.5703125" style="37" customWidth="1"/>
    <col min="770" max="770" width="11.85546875" style="37" customWidth="1"/>
    <col min="771" max="771" width="9.5703125" style="37" customWidth="1"/>
    <col min="772" max="772" width="9.85546875" style="37" customWidth="1"/>
    <col min="773" max="973" width="11.7109375" style="37"/>
    <col min="974" max="974" width="9.7109375" style="37" customWidth="1"/>
    <col min="975" max="975" width="9.140625" style="37" customWidth="1"/>
    <col min="976" max="976" width="10" style="37" customWidth="1"/>
    <col min="977" max="980" width="9.140625" style="37" customWidth="1"/>
    <col min="981" max="981" width="11.5703125" style="37" customWidth="1"/>
    <col min="982" max="982" width="12.140625" style="37" customWidth="1"/>
    <col min="983" max="984" width="9.140625" style="37" customWidth="1"/>
    <col min="985" max="985" width="7.7109375" style="37" customWidth="1"/>
    <col min="986" max="987" width="5.7109375" style="37" customWidth="1"/>
    <col min="988" max="988" width="8.7109375" style="37" customWidth="1"/>
    <col min="989" max="989" width="5.7109375" style="37" customWidth="1"/>
    <col min="990" max="990" width="6.7109375" style="37" customWidth="1"/>
    <col min="991" max="991" width="12.42578125" style="37" customWidth="1"/>
    <col min="992" max="993" width="9.140625" style="37" customWidth="1"/>
    <col min="994" max="994" width="14.7109375" style="37" customWidth="1"/>
    <col min="995" max="996" width="9.140625" style="37" customWidth="1"/>
    <col min="997" max="997" width="14.7109375" style="37" customWidth="1"/>
    <col min="998" max="999" width="9.140625" style="37" customWidth="1"/>
    <col min="1000" max="1002" width="9.7109375" style="37" customWidth="1"/>
    <col min="1003" max="1003" width="11.7109375" style="37" customWidth="1"/>
    <col min="1004" max="1005" width="5.7109375" style="37" customWidth="1"/>
    <col min="1006" max="1006" width="7" style="37" customWidth="1"/>
    <col min="1007" max="1011" width="6.7109375" style="37" customWidth="1"/>
    <col min="1012" max="1012" width="28.28515625" style="37" customWidth="1"/>
    <col min="1013" max="1013" width="16" style="37" customWidth="1"/>
    <col min="1014" max="1014" width="6.7109375" style="37" customWidth="1"/>
    <col min="1015" max="1015" width="7.85546875" style="37" customWidth="1"/>
    <col min="1016" max="1016" width="9.5703125" style="37" customWidth="1"/>
    <col min="1017" max="1017" width="10.42578125" style="37" customWidth="1"/>
    <col min="1018" max="1018" width="9.140625" style="37" customWidth="1"/>
    <col min="1019" max="1019" width="9.5703125" style="37" customWidth="1"/>
    <col min="1020" max="1020" width="9.7109375" style="37" customWidth="1"/>
    <col min="1021" max="1021" width="8.28515625" style="37" customWidth="1"/>
    <col min="1022" max="1022" width="10.28515625" style="37" customWidth="1"/>
    <col min="1023" max="1023" width="9.5703125" style="37" customWidth="1"/>
    <col min="1024" max="1024" width="11.140625" style="37" customWidth="1"/>
    <col min="1025" max="1025" width="14.5703125" style="37" customWidth="1"/>
    <col min="1026" max="1026" width="11.85546875" style="37" customWidth="1"/>
    <col min="1027" max="1027" width="9.5703125" style="37" customWidth="1"/>
    <col min="1028" max="1028" width="9.85546875" style="37" customWidth="1"/>
    <col min="1029" max="1229" width="11.7109375" style="37"/>
    <col min="1230" max="1230" width="9.7109375" style="37" customWidth="1"/>
    <col min="1231" max="1231" width="9.140625" style="37" customWidth="1"/>
    <col min="1232" max="1232" width="10" style="37" customWidth="1"/>
    <col min="1233" max="1236" width="9.140625" style="37" customWidth="1"/>
    <col min="1237" max="1237" width="11.5703125" style="37" customWidth="1"/>
    <col min="1238" max="1238" width="12.140625" style="37" customWidth="1"/>
    <col min="1239" max="1240" width="9.140625" style="37" customWidth="1"/>
    <col min="1241" max="1241" width="7.7109375" style="37" customWidth="1"/>
    <col min="1242" max="1243" width="5.7109375" style="37" customWidth="1"/>
    <col min="1244" max="1244" width="8.7109375" style="37" customWidth="1"/>
    <col min="1245" max="1245" width="5.7109375" style="37" customWidth="1"/>
    <col min="1246" max="1246" width="6.7109375" style="37" customWidth="1"/>
    <col min="1247" max="1247" width="12.42578125" style="37" customWidth="1"/>
    <col min="1248" max="1249" width="9.140625" style="37" customWidth="1"/>
    <col min="1250" max="1250" width="14.7109375" style="37" customWidth="1"/>
    <col min="1251" max="1252" width="9.140625" style="37" customWidth="1"/>
    <col min="1253" max="1253" width="14.7109375" style="37" customWidth="1"/>
    <col min="1254" max="1255" width="9.140625" style="37" customWidth="1"/>
    <col min="1256" max="1258" width="9.7109375" style="37" customWidth="1"/>
    <col min="1259" max="1259" width="11.7109375" style="37" customWidth="1"/>
    <col min="1260" max="1261" width="5.7109375" style="37" customWidth="1"/>
    <col min="1262" max="1262" width="7" style="37" customWidth="1"/>
    <col min="1263" max="1267" width="6.7109375" style="37" customWidth="1"/>
    <col min="1268" max="1268" width="28.28515625" style="37" customWidth="1"/>
    <col min="1269" max="1269" width="16" style="37" customWidth="1"/>
    <col min="1270" max="1270" width="6.7109375" style="37" customWidth="1"/>
    <col min="1271" max="1271" width="7.85546875" style="37" customWidth="1"/>
    <col min="1272" max="1272" width="9.5703125" style="37" customWidth="1"/>
    <col min="1273" max="1273" width="10.42578125" style="37" customWidth="1"/>
    <col min="1274" max="1274" width="9.140625" style="37" customWidth="1"/>
    <col min="1275" max="1275" width="9.5703125" style="37" customWidth="1"/>
    <col min="1276" max="1276" width="9.7109375" style="37" customWidth="1"/>
    <col min="1277" max="1277" width="8.28515625" style="37" customWidth="1"/>
    <col min="1278" max="1278" width="10.28515625" style="37" customWidth="1"/>
    <col min="1279" max="1279" width="9.5703125" style="37" customWidth="1"/>
    <col min="1280" max="1280" width="11.140625" style="37" customWidth="1"/>
    <col min="1281" max="1281" width="14.5703125" style="37" customWidth="1"/>
    <col min="1282" max="1282" width="11.85546875" style="37" customWidth="1"/>
    <col min="1283" max="1283" width="9.5703125" style="37" customWidth="1"/>
    <col min="1284" max="1284" width="9.85546875" style="37" customWidth="1"/>
    <col min="1285" max="1485" width="11.7109375" style="37"/>
    <col min="1486" max="1486" width="9.7109375" style="37" customWidth="1"/>
    <col min="1487" max="1487" width="9.140625" style="37" customWidth="1"/>
    <col min="1488" max="1488" width="10" style="37" customWidth="1"/>
    <col min="1489" max="1492" width="9.140625" style="37" customWidth="1"/>
    <col min="1493" max="1493" width="11.5703125" style="37" customWidth="1"/>
    <col min="1494" max="1494" width="12.140625" style="37" customWidth="1"/>
    <col min="1495" max="1496" width="9.140625" style="37" customWidth="1"/>
    <col min="1497" max="1497" width="7.7109375" style="37" customWidth="1"/>
    <col min="1498" max="1499" width="5.7109375" style="37" customWidth="1"/>
    <col min="1500" max="1500" width="8.7109375" style="37" customWidth="1"/>
    <col min="1501" max="1501" width="5.7109375" style="37" customWidth="1"/>
    <col min="1502" max="1502" width="6.7109375" style="37" customWidth="1"/>
    <col min="1503" max="1503" width="12.42578125" style="37" customWidth="1"/>
    <col min="1504" max="1505" width="9.140625" style="37" customWidth="1"/>
    <col min="1506" max="1506" width="14.7109375" style="37" customWidth="1"/>
    <col min="1507" max="1508" width="9.140625" style="37" customWidth="1"/>
    <col min="1509" max="1509" width="14.7109375" style="37" customWidth="1"/>
    <col min="1510" max="1511" width="9.140625" style="37" customWidth="1"/>
    <col min="1512" max="1514" width="9.7109375" style="37" customWidth="1"/>
    <col min="1515" max="1515" width="11.7109375" style="37" customWidth="1"/>
    <col min="1516" max="1517" width="5.7109375" style="37" customWidth="1"/>
    <col min="1518" max="1518" width="7" style="37" customWidth="1"/>
    <col min="1519" max="1523" width="6.7109375" style="37" customWidth="1"/>
    <col min="1524" max="1524" width="28.28515625" style="37" customWidth="1"/>
    <col min="1525" max="1525" width="16" style="37" customWidth="1"/>
    <col min="1526" max="1526" width="6.7109375" style="37" customWidth="1"/>
    <col min="1527" max="1527" width="7.85546875" style="37" customWidth="1"/>
    <col min="1528" max="1528" width="9.5703125" style="37" customWidth="1"/>
    <col min="1529" max="1529" width="10.42578125" style="37" customWidth="1"/>
    <col min="1530" max="1530" width="9.140625" style="37" customWidth="1"/>
    <col min="1531" max="1531" width="9.5703125" style="37" customWidth="1"/>
    <col min="1532" max="1532" width="9.7109375" style="37" customWidth="1"/>
    <col min="1533" max="1533" width="8.28515625" style="37" customWidth="1"/>
    <col min="1534" max="1534" width="10.28515625" style="37" customWidth="1"/>
    <col min="1535" max="1535" width="9.5703125" style="37" customWidth="1"/>
    <col min="1536" max="1536" width="11.140625" style="37" customWidth="1"/>
    <col min="1537" max="1537" width="14.5703125" style="37" customWidth="1"/>
    <col min="1538" max="1538" width="11.85546875" style="37" customWidth="1"/>
    <col min="1539" max="1539" width="9.5703125" style="37" customWidth="1"/>
    <col min="1540" max="1540" width="9.85546875" style="37" customWidth="1"/>
    <col min="1541" max="1741" width="11.7109375" style="37"/>
    <col min="1742" max="1742" width="9.7109375" style="37" customWidth="1"/>
    <col min="1743" max="1743" width="9.140625" style="37" customWidth="1"/>
    <col min="1744" max="1744" width="10" style="37" customWidth="1"/>
    <col min="1745" max="1748" width="9.140625" style="37" customWidth="1"/>
    <col min="1749" max="1749" width="11.5703125" style="37" customWidth="1"/>
    <col min="1750" max="1750" width="12.140625" style="37" customWidth="1"/>
    <col min="1751" max="1752" width="9.140625" style="37" customWidth="1"/>
    <col min="1753" max="1753" width="7.7109375" style="37" customWidth="1"/>
    <col min="1754" max="1755" width="5.7109375" style="37" customWidth="1"/>
    <col min="1756" max="1756" width="8.7109375" style="37" customWidth="1"/>
    <col min="1757" max="1757" width="5.7109375" style="37" customWidth="1"/>
    <col min="1758" max="1758" width="6.7109375" style="37" customWidth="1"/>
    <col min="1759" max="1759" width="12.42578125" style="37" customWidth="1"/>
    <col min="1760" max="1761" width="9.140625" style="37" customWidth="1"/>
    <col min="1762" max="1762" width="14.7109375" style="37" customWidth="1"/>
    <col min="1763" max="1764" width="9.140625" style="37" customWidth="1"/>
    <col min="1765" max="1765" width="14.7109375" style="37" customWidth="1"/>
    <col min="1766" max="1767" width="9.140625" style="37" customWidth="1"/>
    <col min="1768" max="1770" width="9.7109375" style="37" customWidth="1"/>
    <col min="1771" max="1771" width="11.7109375" style="37" customWidth="1"/>
    <col min="1772" max="1773" width="5.7109375" style="37" customWidth="1"/>
    <col min="1774" max="1774" width="7" style="37" customWidth="1"/>
    <col min="1775" max="1779" width="6.7109375" style="37" customWidth="1"/>
    <col min="1780" max="1780" width="28.28515625" style="37" customWidth="1"/>
    <col min="1781" max="1781" width="16" style="37" customWidth="1"/>
    <col min="1782" max="1782" width="6.7109375" style="37" customWidth="1"/>
    <col min="1783" max="1783" width="7.85546875" style="37" customWidth="1"/>
    <col min="1784" max="1784" width="9.5703125" style="37" customWidth="1"/>
    <col min="1785" max="1785" width="10.42578125" style="37" customWidth="1"/>
    <col min="1786" max="1786" width="9.140625" style="37" customWidth="1"/>
    <col min="1787" max="1787" width="9.5703125" style="37" customWidth="1"/>
    <col min="1788" max="1788" width="9.7109375" style="37" customWidth="1"/>
    <col min="1789" max="1789" width="8.28515625" style="37" customWidth="1"/>
    <col min="1790" max="1790" width="10.28515625" style="37" customWidth="1"/>
    <col min="1791" max="1791" width="9.5703125" style="37" customWidth="1"/>
    <col min="1792" max="1792" width="11.140625" style="37" customWidth="1"/>
    <col min="1793" max="1793" width="14.5703125" style="37" customWidth="1"/>
    <col min="1794" max="1794" width="11.85546875" style="37" customWidth="1"/>
    <col min="1795" max="1795" width="9.5703125" style="37" customWidth="1"/>
    <col min="1796" max="1796" width="9.85546875" style="37" customWidth="1"/>
    <col min="1797" max="1997" width="11.7109375" style="37"/>
    <col min="1998" max="1998" width="9.7109375" style="37" customWidth="1"/>
    <col min="1999" max="1999" width="9.140625" style="37" customWidth="1"/>
    <col min="2000" max="2000" width="10" style="37" customWidth="1"/>
    <col min="2001" max="2004" width="9.140625" style="37" customWidth="1"/>
    <col min="2005" max="2005" width="11.5703125" style="37" customWidth="1"/>
    <col min="2006" max="2006" width="12.140625" style="37" customWidth="1"/>
    <col min="2007" max="2008" width="9.140625" style="37" customWidth="1"/>
    <col min="2009" max="2009" width="7.7109375" style="37" customWidth="1"/>
    <col min="2010" max="2011" width="5.7109375" style="37" customWidth="1"/>
    <col min="2012" max="2012" width="8.7109375" style="37" customWidth="1"/>
    <col min="2013" max="2013" width="5.7109375" style="37" customWidth="1"/>
    <col min="2014" max="2014" width="6.7109375" style="37" customWidth="1"/>
    <col min="2015" max="2015" width="12.42578125" style="37" customWidth="1"/>
    <col min="2016" max="2017" width="9.140625" style="37" customWidth="1"/>
    <col min="2018" max="2018" width="14.7109375" style="37" customWidth="1"/>
    <col min="2019" max="2020" width="9.140625" style="37" customWidth="1"/>
    <col min="2021" max="2021" width="14.7109375" style="37" customWidth="1"/>
    <col min="2022" max="2023" width="9.140625" style="37" customWidth="1"/>
    <col min="2024" max="2026" width="9.7109375" style="37" customWidth="1"/>
    <col min="2027" max="2027" width="11.7109375" style="37" customWidth="1"/>
    <col min="2028" max="2029" width="5.7109375" style="37" customWidth="1"/>
    <col min="2030" max="2030" width="7" style="37" customWidth="1"/>
    <col min="2031" max="2035" width="6.7109375" style="37" customWidth="1"/>
    <col min="2036" max="2036" width="28.28515625" style="37" customWidth="1"/>
    <col min="2037" max="2037" width="16" style="37" customWidth="1"/>
    <col min="2038" max="2038" width="6.7109375" style="37" customWidth="1"/>
    <col min="2039" max="2039" width="7.85546875" style="37" customWidth="1"/>
    <col min="2040" max="2040" width="9.5703125" style="37" customWidth="1"/>
    <col min="2041" max="2041" width="10.42578125" style="37" customWidth="1"/>
    <col min="2042" max="2042" width="9.140625" style="37" customWidth="1"/>
    <col min="2043" max="2043" width="9.5703125" style="37" customWidth="1"/>
    <col min="2044" max="2044" width="9.7109375" style="37" customWidth="1"/>
    <col min="2045" max="2045" width="8.28515625" style="37" customWidth="1"/>
    <col min="2046" max="2046" width="10.28515625" style="37" customWidth="1"/>
    <col min="2047" max="2047" width="9.5703125" style="37" customWidth="1"/>
    <col min="2048" max="2048" width="11.140625" style="37" customWidth="1"/>
    <col min="2049" max="2049" width="14.5703125" style="37" customWidth="1"/>
    <col min="2050" max="2050" width="11.85546875" style="37" customWidth="1"/>
    <col min="2051" max="2051" width="9.5703125" style="37" customWidth="1"/>
    <col min="2052" max="2052" width="9.85546875" style="37" customWidth="1"/>
    <col min="2053" max="2253" width="11.7109375" style="37"/>
    <col min="2254" max="2254" width="9.7109375" style="37" customWidth="1"/>
    <col min="2255" max="2255" width="9.140625" style="37" customWidth="1"/>
    <col min="2256" max="2256" width="10" style="37" customWidth="1"/>
    <col min="2257" max="2260" width="9.140625" style="37" customWidth="1"/>
    <col min="2261" max="2261" width="11.5703125" style="37" customWidth="1"/>
    <col min="2262" max="2262" width="12.140625" style="37" customWidth="1"/>
    <col min="2263" max="2264" width="9.140625" style="37" customWidth="1"/>
    <col min="2265" max="2265" width="7.7109375" style="37" customWidth="1"/>
    <col min="2266" max="2267" width="5.7109375" style="37" customWidth="1"/>
    <col min="2268" max="2268" width="8.7109375" style="37" customWidth="1"/>
    <col min="2269" max="2269" width="5.7109375" style="37" customWidth="1"/>
    <col min="2270" max="2270" width="6.7109375" style="37" customWidth="1"/>
    <col min="2271" max="2271" width="12.42578125" style="37" customWidth="1"/>
    <col min="2272" max="2273" width="9.140625" style="37" customWidth="1"/>
    <col min="2274" max="2274" width="14.7109375" style="37" customWidth="1"/>
    <col min="2275" max="2276" width="9.140625" style="37" customWidth="1"/>
    <col min="2277" max="2277" width="14.7109375" style="37" customWidth="1"/>
    <col min="2278" max="2279" width="9.140625" style="37" customWidth="1"/>
    <col min="2280" max="2282" width="9.7109375" style="37" customWidth="1"/>
    <col min="2283" max="2283" width="11.7109375" style="37" customWidth="1"/>
    <col min="2284" max="2285" width="5.7109375" style="37" customWidth="1"/>
    <col min="2286" max="2286" width="7" style="37" customWidth="1"/>
    <col min="2287" max="2291" width="6.7109375" style="37" customWidth="1"/>
    <col min="2292" max="2292" width="28.28515625" style="37" customWidth="1"/>
    <col min="2293" max="2293" width="16" style="37" customWidth="1"/>
    <col min="2294" max="2294" width="6.7109375" style="37" customWidth="1"/>
    <col min="2295" max="2295" width="7.85546875" style="37" customWidth="1"/>
    <col min="2296" max="2296" width="9.5703125" style="37" customWidth="1"/>
    <col min="2297" max="2297" width="10.42578125" style="37" customWidth="1"/>
    <col min="2298" max="2298" width="9.140625" style="37" customWidth="1"/>
    <col min="2299" max="2299" width="9.5703125" style="37" customWidth="1"/>
    <col min="2300" max="2300" width="9.7109375" style="37" customWidth="1"/>
    <col min="2301" max="2301" width="8.28515625" style="37" customWidth="1"/>
    <col min="2302" max="2302" width="10.28515625" style="37" customWidth="1"/>
    <col min="2303" max="2303" width="9.5703125" style="37" customWidth="1"/>
    <col min="2304" max="2304" width="11.140625" style="37" customWidth="1"/>
    <col min="2305" max="2305" width="14.5703125" style="37" customWidth="1"/>
    <col min="2306" max="2306" width="11.85546875" style="37" customWidth="1"/>
    <col min="2307" max="2307" width="9.5703125" style="37" customWidth="1"/>
    <col min="2308" max="2308" width="9.85546875" style="37" customWidth="1"/>
    <col min="2309" max="2509" width="11.7109375" style="37"/>
    <col min="2510" max="2510" width="9.7109375" style="37" customWidth="1"/>
    <col min="2511" max="2511" width="9.140625" style="37" customWidth="1"/>
    <col min="2512" max="2512" width="10" style="37" customWidth="1"/>
    <col min="2513" max="2516" width="9.140625" style="37" customWidth="1"/>
    <col min="2517" max="2517" width="11.5703125" style="37" customWidth="1"/>
    <col min="2518" max="2518" width="12.140625" style="37" customWidth="1"/>
    <col min="2519" max="2520" width="9.140625" style="37" customWidth="1"/>
    <col min="2521" max="2521" width="7.7109375" style="37" customWidth="1"/>
    <col min="2522" max="2523" width="5.7109375" style="37" customWidth="1"/>
    <col min="2524" max="2524" width="8.7109375" style="37" customWidth="1"/>
    <col min="2525" max="2525" width="5.7109375" style="37" customWidth="1"/>
    <col min="2526" max="2526" width="6.7109375" style="37" customWidth="1"/>
    <col min="2527" max="2527" width="12.42578125" style="37" customWidth="1"/>
    <col min="2528" max="2529" width="9.140625" style="37" customWidth="1"/>
    <col min="2530" max="2530" width="14.7109375" style="37" customWidth="1"/>
    <col min="2531" max="2532" width="9.140625" style="37" customWidth="1"/>
    <col min="2533" max="2533" width="14.7109375" style="37" customWidth="1"/>
    <col min="2534" max="2535" width="9.140625" style="37" customWidth="1"/>
    <col min="2536" max="2538" width="9.7109375" style="37" customWidth="1"/>
    <col min="2539" max="2539" width="11.7109375" style="37" customWidth="1"/>
    <col min="2540" max="2541" width="5.7109375" style="37" customWidth="1"/>
    <col min="2542" max="2542" width="7" style="37" customWidth="1"/>
    <col min="2543" max="2547" width="6.7109375" style="37" customWidth="1"/>
    <col min="2548" max="2548" width="28.28515625" style="37" customWidth="1"/>
    <col min="2549" max="2549" width="16" style="37" customWidth="1"/>
    <col min="2550" max="2550" width="6.7109375" style="37" customWidth="1"/>
    <col min="2551" max="2551" width="7.85546875" style="37" customWidth="1"/>
    <col min="2552" max="2552" width="9.5703125" style="37" customWidth="1"/>
    <col min="2553" max="2553" width="10.42578125" style="37" customWidth="1"/>
    <col min="2554" max="2554" width="9.140625" style="37" customWidth="1"/>
    <col min="2555" max="2555" width="9.5703125" style="37" customWidth="1"/>
    <col min="2556" max="2556" width="9.7109375" style="37" customWidth="1"/>
    <col min="2557" max="2557" width="8.28515625" style="37" customWidth="1"/>
    <col min="2558" max="2558" width="10.28515625" style="37" customWidth="1"/>
    <col min="2559" max="2559" width="9.5703125" style="37" customWidth="1"/>
    <col min="2560" max="2560" width="11.140625" style="37" customWidth="1"/>
    <col min="2561" max="2561" width="14.5703125" style="37" customWidth="1"/>
    <col min="2562" max="2562" width="11.85546875" style="37" customWidth="1"/>
    <col min="2563" max="2563" width="9.5703125" style="37" customWidth="1"/>
    <col min="2564" max="2564" width="9.85546875" style="37" customWidth="1"/>
    <col min="2565" max="2765" width="11.7109375" style="37"/>
    <col min="2766" max="2766" width="9.7109375" style="37" customWidth="1"/>
    <col min="2767" max="2767" width="9.140625" style="37" customWidth="1"/>
    <col min="2768" max="2768" width="10" style="37" customWidth="1"/>
    <col min="2769" max="2772" width="9.140625" style="37" customWidth="1"/>
    <col min="2773" max="2773" width="11.5703125" style="37" customWidth="1"/>
    <col min="2774" max="2774" width="12.140625" style="37" customWidth="1"/>
    <col min="2775" max="2776" width="9.140625" style="37" customWidth="1"/>
    <col min="2777" max="2777" width="7.7109375" style="37" customWidth="1"/>
    <col min="2778" max="2779" width="5.7109375" style="37" customWidth="1"/>
    <col min="2780" max="2780" width="8.7109375" style="37" customWidth="1"/>
    <col min="2781" max="2781" width="5.7109375" style="37" customWidth="1"/>
    <col min="2782" max="2782" width="6.7109375" style="37" customWidth="1"/>
    <col min="2783" max="2783" width="12.42578125" style="37" customWidth="1"/>
    <col min="2784" max="2785" width="9.140625" style="37" customWidth="1"/>
    <col min="2786" max="2786" width="14.7109375" style="37" customWidth="1"/>
    <col min="2787" max="2788" width="9.140625" style="37" customWidth="1"/>
    <col min="2789" max="2789" width="14.7109375" style="37" customWidth="1"/>
    <col min="2790" max="2791" width="9.140625" style="37" customWidth="1"/>
    <col min="2792" max="2794" width="9.7109375" style="37" customWidth="1"/>
    <col min="2795" max="2795" width="11.7109375" style="37" customWidth="1"/>
    <col min="2796" max="2797" width="5.7109375" style="37" customWidth="1"/>
    <col min="2798" max="2798" width="7" style="37" customWidth="1"/>
    <col min="2799" max="2803" width="6.7109375" style="37" customWidth="1"/>
    <col min="2804" max="2804" width="28.28515625" style="37" customWidth="1"/>
    <col min="2805" max="2805" width="16" style="37" customWidth="1"/>
    <col min="2806" max="2806" width="6.7109375" style="37" customWidth="1"/>
    <col min="2807" max="2807" width="7.85546875" style="37" customWidth="1"/>
    <col min="2808" max="2808" width="9.5703125" style="37" customWidth="1"/>
    <col min="2809" max="2809" width="10.42578125" style="37" customWidth="1"/>
    <col min="2810" max="2810" width="9.140625" style="37" customWidth="1"/>
    <col min="2811" max="2811" width="9.5703125" style="37" customWidth="1"/>
    <col min="2812" max="2812" width="9.7109375" style="37" customWidth="1"/>
    <col min="2813" max="2813" width="8.28515625" style="37" customWidth="1"/>
    <col min="2814" max="2814" width="10.28515625" style="37" customWidth="1"/>
    <col min="2815" max="2815" width="9.5703125" style="37" customWidth="1"/>
    <col min="2816" max="2816" width="11.140625" style="37" customWidth="1"/>
    <col min="2817" max="2817" width="14.5703125" style="37" customWidth="1"/>
    <col min="2818" max="2818" width="11.85546875" style="37" customWidth="1"/>
    <col min="2819" max="2819" width="9.5703125" style="37" customWidth="1"/>
    <col min="2820" max="2820" width="9.85546875" style="37" customWidth="1"/>
    <col min="2821" max="3021" width="11.7109375" style="37"/>
    <col min="3022" max="3022" width="9.7109375" style="37" customWidth="1"/>
    <col min="3023" max="3023" width="9.140625" style="37" customWidth="1"/>
    <col min="3024" max="3024" width="10" style="37" customWidth="1"/>
    <col min="3025" max="3028" width="9.140625" style="37" customWidth="1"/>
    <col min="3029" max="3029" width="11.5703125" style="37" customWidth="1"/>
    <col min="3030" max="3030" width="12.140625" style="37" customWidth="1"/>
    <col min="3031" max="3032" width="9.140625" style="37" customWidth="1"/>
    <col min="3033" max="3033" width="7.7109375" style="37" customWidth="1"/>
    <col min="3034" max="3035" width="5.7109375" style="37" customWidth="1"/>
    <col min="3036" max="3036" width="8.7109375" style="37" customWidth="1"/>
    <col min="3037" max="3037" width="5.7109375" style="37" customWidth="1"/>
    <col min="3038" max="3038" width="6.7109375" style="37" customWidth="1"/>
    <col min="3039" max="3039" width="12.42578125" style="37" customWidth="1"/>
    <col min="3040" max="3041" width="9.140625" style="37" customWidth="1"/>
    <col min="3042" max="3042" width="14.7109375" style="37" customWidth="1"/>
    <col min="3043" max="3044" width="9.140625" style="37" customWidth="1"/>
    <col min="3045" max="3045" width="14.7109375" style="37" customWidth="1"/>
    <col min="3046" max="3047" width="9.140625" style="37" customWidth="1"/>
    <col min="3048" max="3050" width="9.7109375" style="37" customWidth="1"/>
    <col min="3051" max="3051" width="11.7109375" style="37" customWidth="1"/>
    <col min="3052" max="3053" width="5.7109375" style="37" customWidth="1"/>
    <col min="3054" max="3054" width="7" style="37" customWidth="1"/>
    <col min="3055" max="3059" width="6.7109375" style="37" customWidth="1"/>
    <col min="3060" max="3060" width="28.28515625" style="37" customWidth="1"/>
    <col min="3061" max="3061" width="16" style="37" customWidth="1"/>
    <col min="3062" max="3062" width="6.7109375" style="37" customWidth="1"/>
    <col min="3063" max="3063" width="7.85546875" style="37" customWidth="1"/>
    <col min="3064" max="3064" width="9.5703125" style="37" customWidth="1"/>
    <col min="3065" max="3065" width="10.42578125" style="37" customWidth="1"/>
    <col min="3066" max="3066" width="9.140625" style="37" customWidth="1"/>
    <col min="3067" max="3067" width="9.5703125" style="37" customWidth="1"/>
    <col min="3068" max="3068" width="9.7109375" style="37" customWidth="1"/>
    <col min="3069" max="3069" width="8.28515625" style="37" customWidth="1"/>
    <col min="3070" max="3070" width="10.28515625" style="37" customWidth="1"/>
    <col min="3071" max="3071" width="9.5703125" style="37" customWidth="1"/>
    <col min="3072" max="3072" width="11.140625" style="37" customWidth="1"/>
    <col min="3073" max="3073" width="14.5703125" style="37" customWidth="1"/>
    <col min="3074" max="3074" width="11.85546875" style="37" customWidth="1"/>
    <col min="3075" max="3075" width="9.5703125" style="37" customWidth="1"/>
    <col min="3076" max="3076" width="9.85546875" style="37" customWidth="1"/>
    <col min="3077" max="3277" width="11.7109375" style="37"/>
    <col min="3278" max="3278" width="9.7109375" style="37" customWidth="1"/>
    <col min="3279" max="3279" width="9.140625" style="37" customWidth="1"/>
    <col min="3280" max="3280" width="10" style="37" customWidth="1"/>
    <col min="3281" max="3284" width="9.140625" style="37" customWidth="1"/>
    <col min="3285" max="3285" width="11.5703125" style="37" customWidth="1"/>
    <col min="3286" max="3286" width="12.140625" style="37" customWidth="1"/>
    <col min="3287" max="3288" width="9.140625" style="37" customWidth="1"/>
    <col min="3289" max="3289" width="7.7109375" style="37" customWidth="1"/>
    <col min="3290" max="3291" width="5.7109375" style="37" customWidth="1"/>
    <col min="3292" max="3292" width="8.7109375" style="37" customWidth="1"/>
    <col min="3293" max="3293" width="5.7109375" style="37" customWidth="1"/>
    <col min="3294" max="3294" width="6.7109375" style="37" customWidth="1"/>
    <col min="3295" max="3295" width="12.42578125" style="37" customWidth="1"/>
    <col min="3296" max="3297" width="9.140625" style="37" customWidth="1"/>
    <col min="3298" max="3298" width="14.7109375" style="37" customWidth="1"/>
    <col min="3299" max="3300" width="9.140625" style="37" customWidth="1"/>
    <col min="3301" max="3301" width="14.7109375" style="37" customWidth="1"/>
    <col min="3302" max="3303" width="9.140625" style="37" customWidth="1"/>
    <col min="3304" max="3306" width="9.7109375" style="37" customWidth="1"/>
    <col min="3307" max="3307" width="11.7109375" style="37" customWidth="1"/>
    <col min="3308" max="3309" width="5.7109375" style="37" customWidth="1"/>
    <col min="3310" max="3310" width="7" style="37" customWidth="1"/>
    <col min="3311" max="3315" width="6.7109375" style="37" customWidth="1"/>
    <col min="3316" max="3316" width="28.28515625" style="37" customWidth="1"/>
    <col min="3317" max="3317" width="16" style="37" customWidth="1"/>
    <col min="3318" max="3318" width="6.7109375" style="37" customWidth="1"/>
    <col min="3319" max="3319" width="7.85546875" style="37" customWidth="1"/>
    <col min="3320" max="3320" width="9.5703125" style="37" customWidth="1"/>
    <col min="3321" max="3321" width="10.42578125" style="37" customWidth="1"/>
    <col min="3322" max="3322" width="9.140625" style="37" customWidth="1"/>
    <col min="3323" max="3323" width="9.5703125" style="37" customWidth="1"/>
    <col min="3324" max="3324" width="9.7109375" style="37" customWidth="1"/>
    <col min="3325" max="3325" width="8.28515625" style="37" customWidth="1"/>
    <col min="3326" max="3326" width="10.28515625" style="37" customWidth="1"/>
    <col min="3327" max="3327" width="9.5703125" style="37" customWidth="1"/>
    <col min="3328" max="3328" width="11.140625" style="37" customWidth="1"/>
    <col min="3329" max="3329" width="14.5703125" style="37" customWidth="1"/>
    <col min="3330" max="3330" width="11.85546875" style="37" customWidth="1"/>
    <col min="3331" max="3331" width="9.5703125" style="37" customWidth="1"/>
    <col min="3332" max="3332" width="9.85546875" style="37" customWidth="1"/>
    <col min="3333" max="3533" width="11.7109375" style="37"/>
    <col min="3534" max="3534" width="9.7109375" style="37" customWidth="1"/>
    <col min="3535" max="3535" width="9.140625" style="37" customWidth="1"/>
    <col min="3536" max="3536" width="10" style="37" customWidth="1"/>
    <col min="3537" max="3540" width="9.140625" style="37" customWidth="1"/>
    <col min="3541" max="3541" width="11.5703125" style="37" customWidth="1"/>
    <col min="3542" max="3542" width="12.140625" style="37" customWidth="1"/>
    <col min="3543" max="3544" width="9.140625" style="37" customWidth="1"/>
    <col min="3545" max="3545" width="7.7109375" style="37" customWidth="1"/>
    <col min="3546" max="3547" width="5.7109375" style="37" customWidth="1"/>
    <col min="3548" max="3548" width="8.7109375" style="37" customWidth="1"/>
    <col min="3549" max="3549" width="5.7109375" style="37" customWidth="1"/>
    <col min="3550" max="3550" width="6.7109375" style="37" customWidth="1"/>
    <col min="3551" max="3551" width="12.42578125" style="37" customWidth="1"/>
    <col min="3552" max="3553" width="9.140625" style="37" customWidth="1"/>
    <col min="3554" max="3554" width="14.7109375" style="37" customWidth="1"/>
    <col min="3555" max="3556" width="9.140625" style="37" customWidth="1"/>
    <col min="3557" max="3557" width="14.7109375" style="37" customWidth="1"/>
    <col min="3558" max="3559" width="9.140625" style="37" customWidth="1"/>
    <col min="3560" max="3562" width="9.7109375" style="37" customWidth="1"/>
    <col min="3563" max="3563" width="11.7109375" style="37" customWidth="1"/>
    <col min="3564" max="3565" width="5.7109375" style="37" customWidth="1"/>
    <col min="3566" max="3566" width="7" style="37" customWidth="1"/>
    <col min="3567" max="3571" width="6.7109375" style="37" customWidth="1"/>
    <col min="3572" max="3572" width="28.28515625" style="37" customWidth="1"/>
    <col min="3573" max="3573" width="16" style="37" customWidth="1"/>
    <col min="3574" max="3574" width="6.7109375" style="37" customWidth="1"/>
    <col min="3575" max="3575" width="7.85546875" style="37" customWidth="1"/>
    <col min="3576" max="3576" width="9.5703125" style="37" customWidth="1"/>
    <col min="3577" max="3577" width="10.42578125" style="37" customWidth="1"/>
    <col min="3578" max="3578" width="9.140625" style="37" customWidth="1"/>
    <col min="3579" max="3579" width="9.5703125" style="37" customWidth="1"/>
    <col min="3580" max="3580" width="9.7109375" style="37" customWidth="1"/>
    <col min="3581" max="3581" width="8.28515625" style="37" customWidth="1"/>
    <col min="3582" max="3582" width="10.28515625" style="37" customWidth="1"/>
    <col min="3583" max="3583" width="9.5703125" style="37" customWidth="1"/>
    <col min="3584" max="3584" width="11.140625" style="37" customWidth="1"/>
    <col min="3585" max="3585" width="14.5703125" style="37" customWidth="1"/>
    <col min="3586" max="3586" width="11.85546875" style="37" customWidth="1"/>
    <col min="3587" max="3587" width="9.5703125" style="37" customWidth="1"/>
    <col min="3588" max="3588" width="9.85546875" style="37" customWidth="1"/>
    <col min="3589" max="3789" width="11.7109375" style="37"/>
    <col min="3790" max="3790" width="9.7109375" style="37" customWidth="1"/>
    <col min="3791" max="3791" width="9.140625" style="37" customWidth="1"/>
    <col min="3792" max="3792" width="10" style="37" customWidth="1"/>
    <col min="3793" max="3796" width="9.140625" style="37" customWidth="1"/>
    <col min="3797" max="3797" width="11.5703125" style="37" customWidth="1"/>
    <col min="3798" max="3798" width="12.140625" style="37" customWidth="1"/>
    <col min="3799" max="3800" width="9.140625" style="37" customWidth="1"/>
    <col min="3801" max="3801" width="7.7109375" style="37" customWidth="1"/>
    <col min="3802" max="3803" width="5.7109375" style="37" customWidth="1"/>
    <col min="3804" max="3804" width="8.7109375" style="37" customWidth="1"/>
    <col min="3805" max="3805" width="5.7109375" style="37" customWidth="1"/>
    <col min="3806" max="3806" width="6.7109375" style="37" customWidth="1"/>
    <col min="3807" max="3807" width="12.42578125" style="37" customWidth="1"/>
    <col min="3808" max="3809" width="9.140625" style="37" customWidth="1"/>
    <col min="3810" max="3810" width="14.7109375" style="37" customWidth="1"/>
    <col min="3811" max="3812" width="9.140625" style="37" customWidth="1"/>
    <col min="3813" max="3813" width="14.7109375" style="37" customWidth="1"/>
    <col min="3814" max="3815" width="9.140625" style="37" customWidth="1"/>
    <col min="3816" max="3818" width="9.7109375" style="37" customWidth="1"/>
    <col min="3819" max="3819" width="11.7109375" style="37" customWidth="1"/>
    <col min="3820" max="3821" width="5.7109375" style="37" customWidth="1"/>
    <col min="3822" max="3822" width="7" style="37" customWidth="1"/>
    <col min="3823" max="3827" width="6.7109375" style="37" customWidth="1"/>
    <col min="3828" max="3828" width="28.28515625" style="37" customWidth="1"/>
    <col min="3829" max="3829" width="16" style="37" customWidth="1"/>
    <col min="3830" max="3830" width="6.7109375" style="37" customWidth="1"/>
    <col min="3831" max="3831" width="7.85546875" style="37" customWidth="1"/>
    <col min="3832" max="3832" width="9.5703125" style="37" customWidth="1"/>
    <col min="3833" max="3833" width="10.42578125" style="37" customWidth="1"/>
    <col min="3834" max="3834" width="9.140625" style="37" customWidth="1"/>
    <col min="3835" max="3835" width="9.5703125" style="37" customWidth="1"/>
    <col min="3836" max="3836" width="9.7109375" style="37" customWidth="1"/>
    <col min="3837" max="3837" width="8.28515625" style="37" customWidth="1"/>
    <col min="3838" max="3838" width="10.28515625" style="37" customWidth="1"/>
    <col min="3839" max="3839" width="9.5703125" style="37" customWidth="1"/>
    <col min="3840" max="3840" width="11.140625" style="37" customWidth="1"/>
    <col min="3841" max="3841" width="14.5703125" style="37" customWidth="1"/>
    <col min="3842" max="3842" width="11.85546875" style="37" customWidth="1"/>
    <col min="3843" max="3843" width="9.5703125" style="37" customWidth="1"/>
    <col min="3844" max="3844" width="9.85546875" style="37" customWidth="1"/>
    <col min="3845" max="4045" width="11.7109375" style="37"/>
    <col min="4046" max="4046" width="9.7109375" style="37" customWidth="1"/>
    <col min="4047" max="4047" width="9.140625" style="37" customWidth="1"/>
    <col min="4048" max="4048" width="10" style="37" customWidth="1"/>
    <col min="4049" max="4052" width="9.140625" style="37" customWidth="1"/>
    <col min="4053" max="4053" width="11.5703125" style="37" customWidth="1"/>
    <col min="4054" max="4054" width="12.140625" style="37" customWidth="1"/>
    <col min="4055" max="4056" width="9.140625" style="37" customWidth="1"/>
    <col min="4057" max="4057" width="7.7109375" style="37" customWidth="1"/>
    <col min="4058" max="4059" width="5.7109375" style="37" customWidth="1"/>
    <col min="4060" max="4060" width="8.7109375" style="37" customWidth="1"/>
    <col min="4061" max="4061" width="5.7109375" style="37" customWidth="1"/>
    <col min="4062" max="4062" width="6.7109375" style="37" customWidth="1"/>
    <col min="4063" max="4063" width="12.42578125" style="37" customWidth="1"/>
    <col min="4064" max="4065" width="9.140625" style="37" customWidth="1"/>
    <col min="4066" max="4066" width="14.7109375" style="37" customWidth="1"/>
    <col min="4067" max="4068" width="9.140625" style="37" customWidth="1"/>
    <col min="4069" max="4069" width="14.7109375" style="37" customWidth="1"/>
    <col min="4070" max="4071" width="9.140625" style="37" customWidth="1"/>
    <col min="4072" max="4074" width="9.7109375" style="37" customWidth="1"/>
    <col min="4075" max="4075" width="11.7109375" style="37" customWidth="1"/>
    <col min="4076" max="4077" width="5.7109375" style="37" customWidth="1"/>
    <col min="4078" max="4078" width="7" style="37" customWidth="1"/>
    <col min="4079" max="4083" width="6.7109375" style="37" customWidth="1"/>
    <col min="4084" max="4084" width="28.28515625" style="37" customWidth="1"/>
    <col min="4085" max="4085" width="16" style="37" customWidth="1"/>
    <col min="4086" max="4086" width="6.7109375" style="37" customWidth="1"/>
    <col min="4087" max="4087" width="7.85546875" style="37" customWidth="1"/>
    <col min="4088" max="4088" width="9.5703125" style="37" customWidth="1"/>
    <col min="4089" max="4089" width="10.42578125" style="37" customWidth="1"/>
    <col min="4090" max="4090" width="9.140625" style="37" customWidth="1"/>
    <col min="4091" max="4091" width="9.5703125" style="37" customWidth="1"/>
    <col min="4092" max="4092" width="9.7109375" style="37" customWidth="1"/>
    <col min="4093" max="4093" width="8.28515625" style="37" customWidth="1"/>
    <col min="4094" max="4094" width="10.28515625" style="37" customWidth="1"/>
    <col min="4095" max="4095" width="9.5703125" style="37" customWidth="1"/>
    <col min="4096" max="4096" width="11.140625" style="37" customWidth="1"/>
    <col min="4097" max="4097" width="14.5703125" style="37" customWidth="1"/>
    <col min="4098" max="4098" width="11.85546875" style="37" customWidth="1"/>
    <col min="4099" max="4099" width="9.5703125" style="37" customWidth="1"/>
    <col min="4100" max="4100" width="9.85546875" style="37" customWidth="1"/>
    <col min="4101" max="4301" width="11.7109375" style="37"/>
    <col min="4302" max="4302" width="9.7109375" style="37" customWidth="1"/>
    <col min="4303" max="4303" width="9.140625" style="37" customWidth="1"/>
    <col min="4304" max="4304" width="10" style="37" customWidth="1"/>
    <col min="4305" max="4308" width="9.140625" style="37" customWidth="1"/>
    <col min="4309" max="4309" width="11.5703125" style="37" customWidth="1"/>
    <col min="4310" max="4310" width="12.140625" style="37" customWidth="1"/>
    <col min="4311" max="4312" width="9.140625" style="37" customWidth="1"/>
    <col min="4313" max="4313" width="7.7109375" style="37" customWidth="1"/>
    <col min="4314" max="4315" width="5.7109375" style="37" customWidth="1"/>
    <col min="4316" max="4316" width="8.7109375" style="37" customWidth="1"/>
    <col min="4317" max="4317" width="5.7109375" style="37" customWidth="1"/>
    <col min="4318" max="4318" width="6.7109375" style="37" customWidth="1"/>
    <col min="4319" max="4319" width="12.42578125" style="37" customWidth="1"/>
    <col min="4320" max="4321" width="9.140625" style="37" customWidth="1"/>
    <col min="4322" max="4322" width="14.7109375" style="37" customWidth="1"/>
    <col min="4323" max="4324" width="9.140625" style="37" customWidth="1"/>
    <col min="4325" max="4325" width="14.7109375" style="37" customWidth="1"/>
    <col min="4326" max="4327" width="9.140625" style="37" customWidth="1"/>
    <col min="4328" max="4330" width="9.7109375" style="37" customWidth="1"/>
    <col min="4331" max="4331" width="11.7109375" style="37" customWidth="1"/>
    <col min="4332" max="4333" width="5.7109375" style="37" customWidth="1"/>
    <col min="4334" max="4334" width="7" style="37" customWidth="1"/>
    <col min="4335" max="4339" width="6.7109375" style="37" customWidth="1"/>
    <col min="4340" max="4340" width="28.28515625" style="37" customWidth="1"/>
    <col min="4341" max="4341" width="16" style="37" customWidth="1"/>
    <col min="4342" max="4342" width="6.7109375" style="37" customWidth="1"/>
    <col min="4343" max="4343" width="7.85546875" style="37" customWidth="1"/>
    <col min="4344" max="4344" width="9.5703125" style="37" customWidth="1"/>
    <col min="4345" max="4345" width="10.42578125" style="37" customWidth="1"/>
    <col min="4346" max="4346" width="9.140625" style="37" customWidth="1"/>
    <col min="4347" max="4347" width="9.5703125" style="37" customWidth="1"/>
    <col min="4348" max="4348" width="9.7109375" style="37" customWidth="1"/>
    <col min="4349" max="4349" width="8.28515625" style="37" customWidth="1"/>
    <col min="4350" max="4350" width="10.28515625" style="37" customWidth="1"/>
    <col min="4351" max="4351" width="9.5703125" style="37" customWidth="1"/>
    <col min="4352" max="4352" width="11.140625" style="37" customWidth="1"/>
    <col min="4353" max="4353" width="14.5703125" style="37" customWidth="1"/>
    <col min="4354" max="4354" width="11.85546875" style="37" customWidth="1"/>
    <col min="4355" max="4355" width="9.5703125" style="37" customWidth="1"/>
    <col min="4356" max="4356" width="9.85546875" style="37" customWidth="1"/>
    <col min="4357" max="4557" width="11.7109375" style="37"/>
    <col min="4558" max="4558" width="9.7109375" style="37" customWidth="1"/>
    <col min="4559" max="4559" width="9.140625" style="37" customWidth="1"/>
    <col min="4560" max="4560" width="10" style="37" customWidth="1"/>
    <col min="4561" max="4564" width="9.140625" style="37" customWidth="1"/>
    <col min="4565" max="4565" width="11.5703125" style="37" customWidth="1"/>
    <col min="4566" max="4566" width="12.140625" style="37" customWidth="1"/>
    <col min="4567" max="4568" width="9.140625" style="37" customWidth="1"/>
    <col min="4569" max="4569" width="7.7109375" style="37" customWidth="1"/>
    <col min="4570" max="4571" width="5.7109375" style="37" customWidth="1"/>
    <col min="4572" max="4572" width="8.7109375" style="37" customWidth="1"/>
    <col min="4573" max="4573" width="5.7109375" style="37" customWidth="1"/>
    <col min="4574" max="4574" width="6.7109375" style="37" customWidth="1"/>
    <col min="4575" max="4575" width="12.42578125" style="37" customWidth="1"/>
    <col min="4576" max="4577" width="9.140625" style="37" customWidth="1"/>
    <col min="4578" max="4578" width="14.7109375" style="37" customWidth="1"/>
    <col min="4579" max="4580" width="9.140625" style="37" customWidth="1"/>
    <col min="4581" max="4581" width="14.7109375" style="37" customWidth="1"/>
    <col min="4582" max="4583" width="9.140625" style="37" customWidth="1"/>
    <col min="4584" max="4586" width="9.7109375" style="37" customWidth="1"/>
    <col min="4587" max="4587" width="11.7109375" style="37" customWidth="1"/>
    <col min="4588" max="4589" width="5.7109375" style="37" customWidth="1"/>
    <col min="4590" max="4590" width="7" style="37" customWidth="1"/>
    <col min="4591" max="4595" width="6.7109375" style="37" customWidth="1"/>
    <col min="4596" max="4596" width="28.28515625" style="37" customWidth="1"/>
    <col min="4597" max="4597" width="16" style="37" customWidth="1"/>
    <col min="4598" max="4598" width="6.7109375" style="37" customWidth="1"/>
    <col min="4599" max="4599" width="7.85546875" style="37" customWidth="1"/>
    <col min="4600" max="4600" width="9.5703125" style="37" customWidth="1"/>
    <col min="4601" max="4601" width="10.42578125" style="37" customWidth="1"/>
    <col min="4602" max="4602" width="9.140625" style="37" customWidth="1"/>
    <col min="4603" max="4603" width="9.5703125" style="37" customWidth="1"/>
    <col min="4604" max="4604" width="9.7109375" style="37" customWidth="1"/>
    <col min="4605" max="4605" width="8.28515625" style="37" customWidth="1"/>
    <col min="4606" max="4606" width="10.28515625" style="37" customWidth="1"/>
    <col min="4607" max="4607" width="9.5703125" style="37" customWidth="1"/>
    <col min="4608" max="4608" width="11.140625" style="37" customWidth="1"/>
    <col min="4609" max="4609" width="14.5703125" style="37" customWidth="1"/>
    <col min="4610" max="4610" width="11.85546875" style="37" customWidth="1"/>
    <col min="4611" max="4611" width="9.5703125" style="37" customWidth="1"/>
    <col min="4612" max="4612" width="9.85546875" style="37" customWidth="1"/>
    <col min="4613" max="4813" width="11.7109375" style="37"/>
    <col min="4814" max="4814" width="9.7109375" style="37" customWidth="1"/>
    <col min="4815" max="4815" width="9.140625" style="37" customWidth="1"/>
    <col min="4816" max="4816" width="10" style="37" customWidth="1"/>
    <col min="4817" max="4820" width="9.140625" style="37" customWidth="1"/>
    <col min="4821" max="4821" width="11.5703125" style="37" customWidth="1"/>
    <col min="4822" max="4822" width="12.140625" style="37" customWidth="1"/>
    <col min="4823" max="4824" width="9.140625" style="37" customWidth="1"/>
    <col min="4825" max="4825" width="7.7109375" style="37" customWidth="1"/>
    <col min="4826" max="4827" width="5.7109375" style="37" customWidth="1"/>
    <col min="4828" max="4828" width="8.7109375" style="37" customWidth="1"/>
    <col min="4829" max="4829" width="5.7109375" style="37" customWidth="1"/>
    <col min="4830" max="4830" width="6.7109375" style="37" customWidth="1"/>
    <col min="4831" max="4831" width="12.42578125" style="37" customWidth="1"/>
    <col min="4832" max="4833" width="9.140625" style="37" customWidth="1"/>
    <col min="4834" max="4834" width="14.7109375" style="37" customWidth="1"/>
    <col min="4835" max="4836" width="9.140625" style="37" customWidth="1"/>
    <col min="4837" max="4837" width="14.7109375" style="37" customWidth="1"/>
    <col min="4838" max="4839" width="9.140625" style="37" customWidth="1"/>
    <col min="4840" max="4842" width="9.7109375" style="37" customWidth="1"/>
    <col min="4843" max="4843" width="11.7109375" style="37" customWidth="1"/>
    <col min="4844" max="4845" width="5.7109375" style="37" customWidth="1"/>
    <col min="4846" max="4846" width="7" style="37" customWidth="1"/>
    <col min="4847" max="4851" width="6.7109375" style="37" customWidth="1"/>
    <col min="4852" max="4852" width="28.28515625" style="37" customWidth="1"/>
    <col min="4853" max="4853" width="16" style="37" customWidth="1"/>
    <col min="4854" max="4854" width="6.7109375" style="37" customWidth="1"/>
    <col min="4855" max="4855" width="7.85546875" style="37" customWidth="1"/>
    <col min="4856" max="4856" width="9.5703125" style="37" customWidth="1"/>
    <col min="4857" max="4857" width="10.42578125" style="37" customWidth="1"/>
    <col min="4858" max="4858" width="9.140625" style="37" customWidth="1"/>
    <col min="4859" max="4859" width="9.5703125" style="37" customWidth="1"/>
    <col min="4860" max="4860" width="9.7109375" style="37" customWidth="1"/>
    <col min="4861" max="4861" width="8.28515625" style="37" customWidth="1"/>
    <col min="4862" max="4862" width="10.28515625" style="37" customWidth="1"/>
    <col min="4863" max="4863" width="9.5703125" style="37" customWidth="1"/>
    <col min="4864" max="4864" width="11.140625" style="37" customWidth="1"/>
    <col min="4865" max="4865" width="14.5703125" style="37" customWidth="1"/>
    <col min="4866" max="4866" width="11.85546875" style="37" customWidth="1"/>
    <col min="4867" max="4867" width="9.5703125" style="37" customWidth="1"/>
    <col min="4868" max="4868" width="9.85546875" style="37" customWidth="1"/>
    <col min="4869" max="5069" width="11.7109375" style="37"/>
    <col min="5070" max="5070" width="9.7109375" style="37" customWidth="1"/>
    <col min="5071" max="5071" width="9.140625" style="37" customWidth="1"/>
    <col min="5072" max="5072" width="10" style="37" customWidth="1"/>
    <col min="5073" max="5076" width="9.140625" style="37" customWidth="1"/>
    <col min="5077" max="5077" width="11.5703125" style="37" customWidth="1"/>
    <col min="5078" max="5078" width="12.140625" style="37" customWidth="1"/>
    <col min="5079" max="5080" width="9.140625" style="37" customWidth="1"/>
    <col min="5081" max="5081" width="7.7109375" style="37" customWidth="1"/>
    <col min="5082" max="5083" width="5.7109375" style="37" customWidth="1"/>
    <col min="5084" max="5084" width="8.7109375" style="37" customWidth="1"/>
    <col min="5085" max="5085" width="5.7109375" style="37" customWidth="1"/>
    <col min="5086" max="5086" width="6.7109375" style="37" customWidth="1"/>
    <col min="5087" max="5087" width="12.42578125" style="37" customWidth="1"/>
    <col min="5088" max="5089" width="9.140625" style="37" customWidth="1"/>
    <col min="5090" max="5090" width="14.7109375" style="37" customWidth="1"/>
    <col min="5091" max="5092" width="9.140625" style="37" customWidth="1"/>
    <col min="5093" max="5093" width="14.7109375" style="37" customWidth="1"/>
    <col min="5094" max="5095" width="9.140625" style="37" customWidth="1"/>
    <col min="5096" max="5098" width="9.7109375" style="37" customWidth="1"/>
    <col min="5099" max="5099" width="11.7109375" style="37" customWidth="1"/>
    <col min="5100" max="5101" width="5.7109375" style="37" customWidth="1"/>
    <col min="5102" max="5102" width="7" style="37" customWidth="1"/>
    <col min="5103" max="5107" width="6.7109375" style="37" customWidth="1"/>
    <col min="5108" max="5108" width="28.28515625" style="37" customWidth="1"/>
    <col min="5109" max="5109" width="16" style="37" customWidth="1"/>
    <col min="5110" max="5110" width="6.7109375" style="37" customWidth="1"/>
    <col min="5111" max="5111" width="7.85546875" style="37" customWidth="1"/>
    <col min="5112" max="5112" width="9.5703125" style="37" customWidth="1"/>
    <col min="5113" max="5113" width="10.42578125" style="37" customWidth="1"/>
    <col min="5114" max="5114" width="9.140625" style="37" customWidth="1"/>
    <col min="5115" max="5115" width="9.5703125" style="37" customWidth="1"/>
    <col min="5116" max="5116" width="9.7109375" style="37" customWidth="1"/>
    <col min="5117" max="5117" width="8.28515625" style="37" customWidth="1"/>
    <col min="5118" max="5118" width="10.28515625" style="37" customWidth="1"/>
    <col min="5119" max="5119" width="9.5703125" style="37" customWidth="1"/>
    <col min="5120" max="5120" width="11.140625" style="37" customWidth="1"/>
    <col min="5121" max="5121" width="14.5703125" style="37" customWidth="1"/>
    <col min="5122" max="5122" width="11.85546875" style="37" customWidth="1"/>
    <col min="5123" max="5123" width="9.5703125" style="37" customWidth="1"/>
    <col min="5124" max="5124" width="9.85546875" style="37" customWidth="1"/>
    <col min="5125" max="5325" width="11.7109375" style="37"/>
    <col min="5326" max="5326" width="9.7109375" style="37" customWidth="1"/>
    <col min="5327" max="5327" width="9.140625" style="37" customWidth="1"/>
    <col min="5328" max="5328" width="10" style="37" customWidth="1"/>
    <col min="5329" max="5332" width="9.140625" style="37" customWidth="1"/>
    <col min="5333" max="5333" width="11.5703125" style="37" customWidth="1"/>
    <col min="5334" max="5334" width="12.140625" style="37" customWidth="1"/>
    <col min="5335" max="5336" width="9.140625" style="37" customWidth="1"/>
    <col min="5337" max="5337" width="7.7109375" style="37" customWidth="1"/>
    <col min="5338" max="5339" width="5.7109375" style="37" customWidth="1"/>
    <col min="5340" max="5340" width="8.7109375" style="37" customWidth="1"/>
    <col min="5341" max="5341" width="5.7109375" style="37" customWidth="1"/>
    <col min="5342" max="5342" width="6.7109375" style="37" customWidth="1"/>
    <col min="5343" max="5343" width="12.42578125" style="37" customWidth="1"/>
    <col min="5344" max="5345" width="9.140625" style="37" customWidth="1"/>
    <col min="5346" max="5346" width="14.7109375" style="37" customWidth="1"/>
    <col min="5347" max="5348" width="9.140625" style="37" customWidth="1"/>
    <col min="5349" max="5349" width="14.7109375" style="37" customWidth="1"/>
    <col min="5350" max="5351" width="9.140625" style="37" customWidth="1"/>
    <col min="5352" max="5354" width="9.7109375" style="37" customWidth="1"/>
    <col min="5355" max="5355" width="11.7109375" style="37" customWidth="1"/>
    <col min="5356" max="5357" width="5.7109375" style="37" customWidth="1"/>
    <col min="5358" max="5358" width="7" style="37" customWidth="1"/>
    <col min="5359" max="5363" width="6.7109375" style="37" customWidth="1"/>
    <col min="5364" max="5364" width="28.28515625" style="37" customWidth="1"/>
    <col min="5365" max="5365" width="16" style="37" customWidth="1"/>
    <col min="5366" max="5366" width="6.7109375" style="37" customWidth="1"/>
    <col min="5367" max="5367" width="7.85546875" style="37" customWidth="1"/>
    <col min="5368" max="5368" width="9.5703125" style="37" customWidth="1"/>
    <col min="5369" max="5369" width="10.42578125" style="37" customWidth="1"/>
    <col min="5370" max="5370" width="9.140625" style="37" customWidth="1"/>
    <col min="5371" max="5371" width="9.5703125" style="37" customWidth="1"/>
    <col min="5372" max="5372" width="9.7109375" style="37" customWidth="1"/>
    <col min="5373" max="5373" width="8.28515625" style="37" customWidth="1"/>
    <col min="5374" max="5374" width="10.28515625" style="37" customWidth="1"/>
    <col min="5375" max="5375" width="9.5703125" style="37" customWidth="1"/>
    <col min="5376" max="5376" width="11.140625" style="37" customWidth="1"/>
    <col min="5377" max="5377" width="14.5703125" style="37" customWidth="1"/>
    <col min="5378" max="5378" width="11.85546875" style="37" customWidth="1"/>
    <col min="5379" max="5379" width="9.5703125" style="37" customWidth="1"/>
    <col min="5380" max="5380" width="9.85546875" style="37" customWidth="1"/>
    <col min="5381" max="5581" width="11.7109375" style="37"/>
    <col min="5582" max="5582" width="9.7109375" style="37" customWidth="1"/>
    <col min="5583" max="5583" width="9.140625" style="37" customWidth="1"/>
    <col min="5584" max="5584" width="10" style="37" customWidth="1"/>
    <col min="5585" max="5588" width="9.140625" style="37" customWidth="1"/>
    <col min="5589" max="5589" width="11.5703125" style="37" customWidth="1"/>
    <col min="5590" max="5590" width="12.140625" style="37" customWidth="1"/>
    <col min="5591" max="5592" width="9.140625" style="37" customWidth="1"/>
    <col min="5593" max="5593" width="7.7109375" style="37" customWidth="1"/>
    <col min="5594" max="5595" width="5.7109375" style="37" customWidth="1"/>
    <col min="5596" max="5596" width="8.7109375" style="37" customWidth="1"/>
    <col min="5597" max="5597" width="5.7109375" style="37" customWidth="1"/>
    <col min="5598" max="5598" width="6.7109375" style="37" customWidth="1"/>
    <col min="5599" max="5599" width="12.42578125" style="37" customWidth="1"/>
    <col min="5600" max="5601" width="9.140625" style="37" customWidth="1"/>
    <col min="5602" max="5602" width="14.7109375" style="37" customWidth="1"/>
    <col min="5603" max="5604" width="9.140625" style="37" customWidth="1"/>
    <col min="5605" max="5605" width="14.7109375" style="37" customWidth="1"/>
    <col min="5606" max="5607" width="9.140625" style="37" customWidth="1"/>
    <col min="5608" max="5610" width="9.7109375" style="37" customWidth="1"/>
    <col min="5611" max="5611" width="11.7109375" style="37" customWidth="1"/>
    <col min="5612" max="5613" width="5.7109375" style="37" customWidth="1"/>
    <col min="5614" max="5614" width="7" style="37" customWidth="1"/>
    <col min="5615" max="5619" width="6.7109375" style="37" customWidth="1"/>
    <col min="5620" max="5620" width="28.28515625" style="37" customWidth="1"/>
    <col min="5621" max="5621" width="16" style="37" customWidth="1"/>
    <col min="5622" max="5622" width="6.7109375" style="37" customWidth="1"/>
    <col min="5623" max="5623" width="7.85546875" style="37" customWidth="1"/>
    <col min="5624" max="5624" width="9.5703125" style="37" customWidth="1"/>
    <col min="5625" max="5625" width="10.42578125" style="37" customWidth="1"/>
    <col min="5626" max="5626" width="9.140625" style="37" customWidth="1"/>
    <col min="5627" max="5627" width="9.5703125" style="37" customWidth="1"/>
    <col min="5628" max="5628" width="9.7109375" style="37" customWidth="1"/>
    <col min="5629" max="5629" width="8.28515625" style="37" customWidth="1"/>
    <col min="5630" max="5630" width="10.28515625" style="37" customWidth="1"/>
    <col min="5631" max="5631" width="9.5703125" style="37" customWidth="1"/>
    <col min="5632" max="5632" width="11.140625" style="37" customWidth="1"/>
    <col min="5633" max="5633" width="14.5703125" style="37" customWidth="1"/>
    <col min="5634" max="5634" width="11.85546875" style="37" customWidth="1"/>
    <col min="5635" max="5635" width="9.5703125" style="37" customWidth="1"/>
    <col min="5636" max="5636" width="9.85546875" style="37" customWidth="1"/>
    <col min="5637" max="5837" width="11.7109375" style="37"/>
    <col min="5838" max="5838" width="9.7109375" style="37" customWidth="1"/>
    <col min="5839" max="5839" width="9.140625" style="37" customWidth="1"/>
    <col min="5840" max="5840" width="10" style="37" customWidth="1"/>
    <col min="5841" max="5844" width="9.140625" style="37" customWidth="1"/>
    <col min="5845" max="5845" width="11.5703125" style="37" customWidth="1"/>
    <col min="5846" max="5846" width="12.140625" style="37" customWidth="1"/>
    <col min="5847" max="5848" width="9.140625" style="37" customWidth="1"/>
    <col min="5849" max="5849" width="7.7109375" style="37" customWidth="1"/>
    <col min="5850" max="5851" width="5.7109375" style="37" customWidth="1"/>
    <col min="5852" max="5852" width="8.7109375" style="37" customWidth="1"/>
    <col min="5853" max="5853" width="5.7109375" style="37" customWidth="1"/>
    <col min="5854" max="5854" width="6.7109375" style="37" customWidth="1"/>
    <col min="5855" max="5855" width="12.42578125" style="37" customWidth="1"/>
    <col min="5856" max="5857" width="9.140625" style="37" customWidth="1"/>
    <col min="5858" max="5858" width="14.7109375" style="37" customWidth="1"/>
    <col min="5859" max="5860" width="9.140625" style="37" customWidth="1"/>
    <col min="5861" max="5861" width="14.7109375" style="37" customWidth="1"/>
    <col min="5862" max="5863" width="9.140625" style="37" customWidth="1"/>
    <col min="5864" max="5866" width="9.7109375" style="37" customWidth="1"/>
    <col min="5867" max="5867" width="11.7109375" style="37" customWidth="1"/>
    <col min="5868" max="5869" width="5.7109375" style="37" customWidth="1"/>
    <col min="5870" max="5870" width="7" style="37" customWidth="1"/>
    <col min="5871" max="5875" width="6.7109375" style="37" customWidth="1"/>
    <col min="5876" max="5876" width="28.28515625" style="37" customWidth="1"/>
    <col min="5877" max="5877" width="16" style="37" customWidth="1"/>
    <col min="5878" max="5878" width="6.7109375" style="37" customWidth="1"/>
    <col min="5879" max="5879" width="7.85546875" style="37" customWidth="1"/>
    <col min="5880" max="5880" width="9.5703125" style="37" customWidth="1"/>
    <col min="5881" max="5881" width="10.42578125" style="37" customWidth="1"/>
    <col min="5882" max="5882" width="9.140625" style="37" customWidth="1"/>
    <col min="5883" max="5883" width="9.5703125" style="37" customWidth="1"/>
    <col min="5884" max="5884" width="9.7109375" style="37" customWidth="1"/>
    <col min="5885" max="5885" width="8.28515625" style="37" customWidth="1"/>
    <col min="5886" max="5886" width="10.28515625" style="37" customWidth="1"/>
    <col min="5887" max="5887" width="9.5703125" style="37" customWidth="1"/>
    <col min="5888" max="5888" width="11.140625" style="37" customWidth="1"/>
    <col min="5889" max="5889" width="14.5703125" style="37" customWidth="1"/>
    <col min="5890" max="5890" width="11.85546875" style="37" customWidth="1"/>
    <col min="5891" max="5891" width="9.5703125" style="37" customWidth="1"/>
    <col min="5892" max="5892" width="9.85546875" style="37" customWidth="1"/>
    <col min="5893" max="6093" width="11.7109375" style="37"/>
    <col min="6094" max="6094" width="9.7109375" style="37" customWidth="1"/>
    <col min="6095" max="6095" width="9.140625" style="37" customWidth="1"/>
    <col min="6096" max="6096" width="10" style="37" customWidth="1"/>
    <col min="6097" max="6100" width="9.140625" style="37" customWidth="1"/>
    <col min="6101" max="6101" width="11.5703125" style="37" customWidth="1"/>
    <col min="6102" max="6102" width="12.140625" style="37" customWidth="1"/>
    <col min="6103" max="6104" width="9.140625" style="37" customWidth="1"/>
    <col min="6105" max="6105" width="7.7109375" style="37" customWidth="1"/>
    <col min="6106" max="6107" width="5.7109375" style="37" customWidth="1"/>
    <col min="6108" max="6108" width="8.7109375" style="37" customWidth="1"/>
    <col min="6109" max="6109" width="5.7109375" style="37" customWidth="1"/>
    <col min="6110" max="6110" width="6.7109375" style="37" customWidth="1"/>
    <col min="6111" max="6111" width="12.42578125" style="37" customWidth="1"/>
    <col min="6112" max="6113" width="9.140625" style="37" customWidth="1"/>
    <col min="6114" max="6114" width="14.7109375" style="37" customWidth="1"/>
    <col min="6115" max="6116" width="9.140625" style="37" customWidth="1"/>
    <col min="6117" max="6117" width="14.7109375" style="37" customWidth="1"/>
    <col min="6118" max="6119" width="9.140625" style="37" customWidth="1"/>
    <col min="6120" max="6122" width="9.7109375" style="37" customWidth="1"/>
    <col min="6123" max="6123" width="11.7109375" style="37" customWidth="1"/>
    <col min="6124" max="6125" width="5.7109375" style="37" customWidth="1"/>
    <col min="6126" max="6126" width="7" style="37" customWidth="1"/>
    <col min="6127" max="6131" width="6.7109375" style="37" customWidth="1"/>
    <col min="6132" max="6132" width="28.28515625" style="37" customWidth="1"/>
    <col min="6133" max="6133" width="16" style="37" customWidth="1"/>
    <col min="6134" max="6134" width="6.7109375" style="37" customWidth="1"/>
    <col min="6135" max="6135" width="7.85546875" style="37" customWidth="1"/>
    <col min="6136" max="6136" width="9.5703125" style="37" customWidth="1"/>
    <col min="6137" max="6137" width="10.42578125" style="37" customWidth="1"/>
    <col min="6138" max="6138" width="9.140625" style="37" customWidth="1"/>
    <col min="6139" max="6139" width="9.5703125" style="37" customWidth="1"/>
    <col min="6140" max="6140" width="9.7109375" style="37" customWidth="1"/>
    <col min="6141" max="6141" width="8.28515625" style="37" customWidth="1"/>
    <col min="6142" max="6142" width="10.28515625" style="37" customWidth="1"/>
    <col min="6143" max="6143" width="9.5703125" style="37" customWidth="1"/>
    <col min="6144" max="6144" width="11.140625" style="37" customWidth="1"/>
    <col min="6145" max="6145" width="14.5703125" style="37" customWidth="1"/>
    <col min="6146" max="6146" width="11.85546875" style="37" customWidth="1"/>
    <col min="6147" max="6147" width="9.5703125" style="37" customWidth="1"/>
    <col min="6148" max="6148" width="9.85546875" style="37" customWidth="1"/>
    <col min="6149" max="6349" width="11.7109375" style="37"/>
    <col min="6350" max="6350" width="9.7109375" style="37" customWidth="1"/>
    <col min="6351" max="6351" width="9.140625" style="37" customWidth="1"/>
    <col min="6352" max="6352" width="10" style="37" customWidth="1"/>
    <col min="6353" max="6356" width="9.140625" style="37" customWidth="1"/>
    <col min="6357" max="6357" width="11.5703125" style="37" customWidth="1"/>
    <col min="6358" max="6358" width="12.140625" style="37" customWidth="1"/>
    <col min="6359" max="6360" width="9.140625" style="37" customWidth="1"/>
    <col min="6361" max="6361" width="7.7109375" style="37" customWidth="1"/>
    <col min="6362" max="6363" width="5.7109375" style="37" customWidth="1"/>
    <col min="6364" max="6364" width="8.7109375" style="37" customWidth="1"/>
    <col min="6365" max="6365" width="5.7109375" style="37" customWidth="1"/>
    <col min="6366" max="6366" width="6.7109375" style="37" customWidth="1"/>
    <col min="6367" max="6367" width="12.42578125" style="37" customWidth="1"/>
    <col min="6368" max="6369" width="9.140625" style="37" customWidth="1"/>
    <col min="6370" max="6370" width="14.7109375" style="37" customWidth="1"/>
    <col min="6371" max="6372" width="9.140625" style="37" customWidth="1"/>
    <col min="6373" max="6373" width="14.7109375" style="37" customWidth="1"/>
    <col min="6374" max="6375" width="9.140625" style="37" customWidth="1"/>
    <col min="6376" max="6378" width="9.7109375" style="37" customWidth="1"/>
    <col min="6379" max="6379" width="11.7109375" style="37" customWidth="1"/>
    <col min="6380" max="6381" width="5.7109375" style="37" customWidth="1"/>
    <col min="6382" max="6382" width="7" style="37" customWidth="1"/>
    <col min="6383" max="6387" width="6.7109375" style="37" customWidth="1"/>
    <col min="6388" max="6388" width="28.28515625" style="37" customWidth="1"/>
    <col min="6389" max="6389" width="16" style="37" customWidth="1"/>
    <col min="6390" max="6390" width="6.7109375" style="37" customWidth="1"/>
    <col min="6391" max="6391" width="7.85546875" style="37" customWidth="1"/>
    <col min="6392" max="6392" width="9.5703125" style="37" customWidth="1"/>
    <col min="6393" max="6393" width="10.42578125" style="37" customWidth="1"/>
    <col min="6394" max="6394" width="9.140625" style="37" customWidth="1"/>
    <col min="6395" max="6395" width="9.5703125" style="37" customWidth="1"/>
    <col min="6396" max="6396" width="9.7109375" style="37" customWidth="1"/>
    <col min="6397" max="6397" width="8.28515625" style="37" customWidth="1"/>
    <col min="6398" max="6398" width="10.28515625" style="37" customWidth="1"/>
    <col min="6399" max="6399" width="9.5703125" style="37" customWidth="1"/>
    <col min="6400" max="6400" width="11.140625" style="37" customWidth="1"/>
    <col min="6401" max="6401" width="14.5703125" style="37" customWidth="1"/>
    <col min="6402" max="6402" width="11.85546875" style="37" customWidth="1"/>
    <col min="6403" max="6403" width="9.5703125" style="37" customWidth="1"/>
    <col min="6404" max="6404" width="9.85546875" style="37" customWidth="1"/>
    <col min="6405" max="6605" width="11.7109375" style="37"/>
    <col min="6606" max="6606" width="9.7109375" style="37" customWidth="1"/>
    <col min="6607" max="6607" width="9.140625" style="37" customWidth="1"/>
    <col min="6608" max="6608" width="10" style="37" customWidth="1"/>
    <col min="6609" max="6612" width="9.140625" style="37" customWidth="1"/>
    <col min="6613" max="6613" width="11.5703125" style="37" customWidth="1"/>
    <col min="6614" max="6614" width="12.140625" style="37" customWidth="1"/>
    <col min="6615" max="6616" width="9.140625" style="37" customWidth="1"/>
    <col min="6617" max="6617" width="7.7109375" style="37" customWidth="1"/>
    <col min="6618" max="6619" width="5.7109375" style="37" customWidth="1"/>
    <col min="6620" max="6620" width="8.7109375" style="37" customWidth="1"/>
    <col min="6621" max="6621" width="5.7109375" style="37" customWidth="1"/>
    <col min="6622" max="6622" width="6.7109375" style="37" customWidth="1"/>
    <col min="6623" max="6623" width="12.42578125" style="37" customWidth="1"/>
    <col min="6624" max="6625" width="9.140625" style="37" customWidth="1"/>
    <col min="6626" max="6626" width="14.7109375" style="37" customWidth="1"/>
    <col min="6627" max="6628" width="9.140625" style="37" customWidth="1"/>
    <col min="6629" max="6629" width="14.7109375" style="37" customWidth="1"/>
    <col min="6630" max="6631" width="9.140625" style="37" customWidth="1"/>
    <col min="6632" max="6634" width="9.7109375" style="37" customWidth="1"/>
    <col min="6635" max="6635" width="11.7109375" style="37" customWidth="1"/>
    <col min="6636" max="6637" width="5.7109375" style="37" customWidth="1"/>
    <col min="6638" max="6638" width="7" style="37" customWidth="1"/>
    <col min="6639" max="6643" width="6.7109375" style="37" customWidth="1"/>
    <col min="6644" max="6644" width="28.28515625" style="37" customWidth="1"/>
    <col min="6645" max="6645" width="16" style="37" customWidth="1"/>
    <col min="6646" max="6646" width="6.7109375" style="37" customWidth="1"/>
    <col min="6647" max="6647" width="7.85546875" style="37" customWidth="1"/>
    <col min="6648" max="6648" width="9.5703125" style="37" customWidth="1"/>
    <col min="6649" max="6649" width="10.42578125" style="37" customWidth="1"/>
    <col min="6650" max="6650" width="9.140625" style="37" customWidth="1"/>
    <col min="6651" max="6651" width="9.5703125" style="37" customWidth="1"/>
    <col min="6652" max="6652" width="9.7109375" style="37" customWidth="1"/>
    <col min="6653" max="6653" width="8.28515625" style="37" customWidth="1"/>
    <col min="6654" max="6654" width="10.28515625" style="37" customWidth="1"/>
    <col min="6655" max="6655" width="9.5703125" style="37" customWidth="1"/>
    <col min="6656" max="6656" width="11.140625" style="37" customWidth="1"/>
    <col min="6657" max="6657" width="14.5703125" style="37" customWidth="1"/>
    <col min="6658" max="6658" width="11.85546875" style="37" customWidth="1"/>
    <col min="6659" max="6659" width="9.5703125" style="37" customWidth="1"/>
    <col min="6660" max="6660" width="9.85546875" style="37" customWidth="1"/>
    <col min="6661" max="6861" width="11.7109375" style="37"/>
    <col min="6862" max="6862" width="9.7109375" style="37" customWidth="1"/>
    <col min="6863" max="6863" width="9.140625" style="37" customWidth="1"/>
    <col min="6864" max="6864" width="10" style="37" customWidth="1"/>
    <col min="6865" max="6868" width="9.140625" style="37" customWidth="1"/>
    <col min="6869" max="6869" width="11.5703125" style="37" customWidth="1"/>
    <col min="6870" max="6870" width="12.140625" style="37" customWidth="1"/>
    <col min="6871" max="6872" width="9.140625" style="37" customWidth="1"/>
    <col min="6873" max="6873" width="7.7109375" style="37" customWidth="1"/>
    <col min="6874" max="6875" width="5.7109375" style="37" customWidth="1"/>
    <col min="6876" max="6876" width="8.7109375" style="37" customWidth="1"/>
    <col min="6877" max="6877" width="5.7109375" style="37" customWidth="1"/>
    <col min="6878" max="6878" width="6.7109375" style="37" customWidth="1"/>
    <col min="6879" max="6879" width="12.42578125" style="37" customWidth="1"/>
    <col min="6880" max="6881" width="9.140625" style="37" customWidth="1"/>
    <col min="6882" max="6882" width="14.7109375" style="37" customWidth="1"/>
    <col min="6883" max="6884" width="9.140625" style="37" customWidth="1"/>
    <col min="6885" max="6885" width="14.7109375" style="37" customWidth="1"/>
    <col min="6886" max="6887" width="9.140625" style="37" customWidth="1"/>
    <col min="6888" max="6890" width="9.7109375" style="37" customWidth="1"/>
    <col min="6891" max="6891" width="11.7109375" style="37" customWidth="1"/>
    <col min="6892" max="6893" width="5.7109375" style="37" customWidth="1"/>
    <col min="6894" max="6894" width="7" style="37" customWidth="1"/>
    <col min="6895" max="6899" width="6.7109375" style="37" customWidth="1"/>
    <col min="6900" max="6900" width="28.28515625" style="37" customWidth="1"/>
    <col min="6901" max="6901" width="16" style="37" customWidth="1"/>
    <col min="6902" max="6902" width="6.7109375" style="37" customWidth="1"/>
    <col min="6903" max="6903" width="7.85546875" style="37" customWidth="1"/>
    <col min="6904" max="6904" width="9.5703125" style="37" customWidth="1"/>
    <col min="6905" max="6905" width="10.42578125" style="37" customWidth="1"/>
    <col min="6906" max="6906" width="9.140625" style="37" customWidth="1"/>
    <col min="6907" max="6907" width="9.5703125" style="37" customWidth="1"/>
    <col min="6908" max="6908" width="9.7109375" style="37" customWidth="1"/>
    <col min="6909" max="6909" width="8.28515625" style="37" customWidth="1"/>
    <col min="6910" max="6910" width="10.28515625" style="37" customWidth="1"/>
    <col min="6911" max="6911" width="9.5703125" style="37" customWidth="1"/>
    <col min="6912" max="6912" width="11.140625" style="37" customWidth="1"/>
    <col min="6913" max="6913" width="14.5703125" style="37" customWidth="1"/>
    <col min="6914" max="6914" width="11.85546875" style="37" customWidth="1"/>
    <col min="6915" max="6915" width="9.5703125" style="37" customWidth="1"/>
    <col min="6916" max="6916" width="9.85546875" style="37" customWidth="1"/>
    <col min="6917" max="7117" width="11.7109375" style="37"/>
    <col min="7118" max="7118" width="9.7109375" style="37" customWidth="1"/>
    <col min="7119" max="7119" width="9.140625" style="37" customWidth="1"/>
    <col min="7120" max="7120" width="10" style="37" customWidth="1"/>
    <col min="7121" max="7124" width="9.140625" style="37" customWidth="1"/>
    <col min="7125" max="7125" width="11.5703125" style="37" customWidth="1"/>
    <col min="7126" max="7126" width="12.140625" style="37" customWidth="1"/>
    <col min="7127" max="7128" width="9.140625" style="37" customWidth="1"/>
    <col min="7129" max="7129" width="7.7109375" style="37" customWidth="1"/>
    <col min="7130" max="7131" width="5.7109375" style="37" customWidth="1"/>
    <col min="7132" max="7132" width="8.7109375" style="37" customWidth="1"/>
    <col min="7133" max="7133" width="5.7109375" style="37" customWidth="1"/>
    <col min="7134" max="7134" width="6.7109375" style="37" customWidth="1"/>
    <col min="7135" max="7135" width="12.42578125" style="37" customWidth="1"/>
    <col min="7136" max="7137" width="9.140625" style="37" customWidth="1"/>
    <col min="7138" max="7138" width="14.7109375" style="37" customWidth="1"/>
    <col min="7139" max="7140" width="9.140625" style="37" customWidth="1"/>
    <col min="7141" max="7141" width="14.7109375" style="37" customWidth="1"/>
    <col min="7142" max="7143" width="9.140625" style="37" customWidth="1"/>
    <col min="7144" max="7146" width="9.7109375" style="37" customWidth="1"/>
    <col min="7147" max="7147" width="11.7109375" style="37" customWidth="1"/>
    <col min="7148" max="7149" width="5.7109375" style="37" customWidth="1"/>
    <col min="7150" max="7150" width="7" style="37" customWidth="1"/>
    <col min="7151" max="7155" width="6.7109375" style="37" customWidth="1"/>
    <col min="7156" max="7156" width="28.28515625" style="37" customWidth="1"/>
    <col min="7157" max="7157" width="16" style="37" customWidth="1"/>
    <col min="7158" max="7158" width="6.7109375" style="37" customWidth="1"/>
    <col min="7159" max="7159" width="7.85546875" style="37" customWidth="1"/>
    <col min="7160" max="7160" width="9.5703125" style="37" customWidth="1"/>
    <col min="7161" max="7161" width="10.42578125" style="37" customWidth="1"/>
    <col min="7162" max="7162" width="9.140625" style="37" customWidth="1"/>
    <col min="7163" max="7163" width="9.5703125" style="37" customWidth="1"/>
    <col min="7164" max="7164" width="9.7109375" style="37" customWidth="1"/>
    <col min="7165" max="7165" width="8.28515625" style="37" customWidth="1"/>
    <col min="7166" max="7166" width="10.28515625" style="37" customWidth="1"/>
    <col min="7167" max="7167" width="9.5703125" style="37" customWidth="1"/>
    <col min="7168" max="7168" width="11.140625" style="37" customWidth="1"/>
    <col min="7169" max="7169" width="14.5703125" style="37" customWidth="1"/>
    <col min="7170" max="7170" width="11.85546875" style="37" customWidth="1"/>
    <col min="7171" max="7171" width="9.5703125" style="37" customWidth="1"/>
    <col min="7172" max="7172" width="9.85546875" style="37" customWidth="1"/>
    <col min="7173" max="7373" width="11.7109375" style="37"/>
    <col min="7374" max="7374" width="9.7109375" style="37" customWidth="1"/>
    <col min="7375" max="7375" width="9.140625" style="37" customWidth="1"/>
    <col min="7376" max="7376" width="10" style="37" customWidth="1"/>
    <col min="7377" max="7380" width="9.140625" style="37" customWidth="1"/>
    <col min="7381" max="7381" width="11.5703125" style="37" customWidth="1"/>
    <col min="7382" max="7382" width="12.140625" style="37" customWidth="1"/>
    <col min="7383" max="7384" width="9.140625" style="37" customWidth="1"/>
    <col min="7385" max="7385" width="7.7109375" style="37" customWidth="1"/>
    <col min="7386" max="7387" width="5.7109375" style="37" customWidth="1"/>
    <col min="7388" max="7388" width="8.7109375" style="37" customWidth="1"/>
    <col min="7389" max="7389" width="5.7109375" style="37" customWidth="1"/>
    <col min="7390" max="7390" width="6.7109375" style="37" customWidth="1"/>
    <col min="7391" max="7391" width="12.42578125" style="37" customWidth="1"/>
    <col min="7392" max="7393" width="9.140625" style="37" customWidth="1"/>
    <col min="7394" max="7394" width="14.7109375" style="37" customWidth="1"/>
    <col min="7395" max="7396" width="9.140625" style="37" customWidth="1"/>
    <col min="7397" max="7397" width="14.7109375" style="37" customWidth="1"/>
    <col min="7398" max="7399" width="9.140625" style="37" customWidth="1"/>
    <col min="7400" max="7402" width="9.7109375" style="37" customWidth="1"/>
    <col min="7403" max="7403" width="11.7109375" style="37" customWidth="1"/>
    <col min="7404" max="7405" width="5.7109375" style="37" customWidth="1"/>
    <col min="7406" max="7406" width="7" style="37" customWidth="1"/>
    <col min="7407" max="7411" width="6.7109375" style="37" customWidth="1"/>
    <col min="7412" max="7412" width="28.28515625" style="37" customWidth="1"/>
    <col min="7413" max="7413" width="16" style="37" customWidth="1"/>
    <col min="7414" max="7414" width="6.7109375" style="37" customWidth="1"/>
    <col min="7415" max="7415" width="7.85546875" style="37" customWidth="1"/>
    <col min="7416" max="7416" width="9.5703125" style="37" customWidth="1"/>
    <col min="7417" max="7417" width="10.42578125" style="37" customWidth="1"/>
    <col min="7418" max="7418" width="9.140625" style="37" customWidth="1"/>
    <col min="7419" max="7419" width="9.5703125" style="37" customWidth="1"/>
    <col min="7420" max="7420" width="9.7109375" style="37" customWidth="1"/>
    <col min="7421" max="7421" width="8.28515625" style="37" customWidth="1"/>
    <col min="7422" max="7422" width="10.28515625" style="37" customWidth="1"/>
    <col min="7423" max="7423" width="9.5703125" style="37" customWidth="1"/>
    <col min="7424" max="7424" width="11.140625" style="37" customWidth="1"/>
    <col min="7425" max="7425" width="14.5703125" style="37" customWidth="1"/>
    <col min="7426" max="7426" width="11.85546875" style="37" customWidth="1"/>
    <col min="7427" max="7427" width="9.5703125" style="37" customWidth="1"/>
    <col min="7428" max="7428" width="9.85546875" style="37" customWidth="1"/>
    <col min="7429" max="7629" width="11.7109375" style="37"/>
    <col min="7630" max="7630" width="9.7109375" style="37" customWidth="1"/>
    <col min="7631" max="7631" width="9.140625" style="37" customWidth="1"/>
    <col min="7632" max="7632" width="10" style="37" customWidth="1"/>
    <col min="7633" max="7636" width="9.140625" style="37" customWidth="1"/>
    <col min="7637" max="7637" width="11.5703125" style="37" customWidth="1"/>
    <col min="7638" max="7638" width="12.140625" style="37" customWidth="1"/>
    <col min="7639" max="7640" width="9.140625" style="37" customWidth="1"/>
    <col min="7641" max="7641" width="7.7109375" style="37" customWidth="1"/>
    <col min="7642" max="7643" width="5.7109375" style="37" customWidth="1"/>
    <col min="7644" max="7644" width="8.7109375" style="37" customWidth="1"/>
    <col min="7645" max="7645" width="5.7109375" style="37" customWidth="1"/>
    <col min="7646" max="7646" width="6.7109375" style="37" customWidth="1"/>
    <col min="7647" max="7647" width="12.42578125" style="37" customWidth="1"/>
    <col min="7648" max="7649" width="9.140625" style="37" customWidth="1"/>
    <col min="7650" max="7650" width="14.7109375" style="37" customWidth="1"/>
    <col min="7651" max="7652" width="9.140625" style="37" customWidth="1"/>
    <col min="7653" max="7653" width="14.7109375" style="37" customWidth="1"/>
    <col min="7654" max="7655" width="9.140625" style="37" customWidth="1"/>
    <col min="7656" max="7658" width="9.7109375" style="37" customWidth="1"/>
    <col min="7659" max="7659" width="11.7109375" style="37" customWidth="1"/>
    <col min="7660" max="7661" width="5.7109375" style="37" customWidth="1"/>
    <col min="7662" max="7662" width="7" style="37" customWidth="1"/>
    <col min="7663" max="7667" width="6.7109375" style="37" customWidth="1"/>
    <col min="7668" max="7668" width="28.28515625" style="37" customWidth="1"/>
    <col min="7669" max="7669" width="16" style="37" customWidth="1"/>
    <col min="7670" max="7670" width="6.7109375" style="37" customWidth="1"/>
    <col min="7671" max="7671" width="7.85546875" style="37" customWidth="1"/>
    <col min="7672" max="7672" width="9.5703125" style="37" customWidth="1"/>
    <col min="7673" max="7673" width="10.42578125" style="37" customWidth="1"/>
    <col min="7674" max="7674" width="9.140625" style="37" customWidth="1"/>
    <col min="7675" max="7675" width="9.5703125" style="37" customWidth="1"/>
    <col min="7676" max="7676" width="9.7109375" style="37" customWidth="1"/>
    <col min="7677" max="7677" width="8.28515625" style="37" customWidth="1"/>
    <col min="7678" max="7678" width="10.28515625" style="37" customWidth="1"/>
    <col min="7679" max="7679" width="9.5703125" style="37" customWidth="1"/>
    <col min="7680" max="7680" width="11.140625" style="37" customWidth="1"/>
    <col min="7681" max="7681" width="14.5703125" style="37" customWidth="1"/>
    <col min="7682" max="7682" width="11.85546875" style="37" customWidth="1"/>
    <col min="7683" max="7683" width="9.5703125" style="37" customWidth="1"/>
    <col min="7684" max="7684" width="9.85546875" style="37" customWidth="1"/>
    <col min="7685" max="7885" width="11.7109375" style="37"/>
    <col min="7886" max="7886" width="9.7109375" style="37" customWidth="1"/>
    <col min="7887" max="7887" width="9.140625" style="37" customWidth="1"/>
    <col min="7888" max="7888" width="10" style="37" customWidth="1"/>
    <col min="7889" max="7892" width="9.140625" style="37" customWidth="1"/>
    <col min="7893" max="7893" width="11.5703125" style="37" customWidth="1"/>
    <col min="7894" max="7894" width="12.140625" style="37" customWidth="1"/>
    <col min="7895" max="7896" width="9.140625" style="37" customWidth="1"/>
    <col min="7897" max="7897" width="7.7109375" style="37" customWidth="1"/>
    <col min="7898" max="7899" width="5.7109375" style="37" customWidth="1"/>
    <col min="7900" max="7900" width="8.7109375" style="37" customWidth="1"/>
    <col min="7901" max="7901" width="5.7109375" style="37" customWidth="1"/>
    <col min="7902" max="7902" width="6.7109375" style="37" customWidth="1"/>
    <col min="7903" max="7903" width="12.42578125" style="37" customWidth="1"/>
    <col min="7904" max="7905" width="9.140625" style="37" customWidth="1"/>
    <col min="7906" max="7906" width="14.7109375" style="37" customWidth="1"/>
    <col min="7907" max="7908" width="9.140625" style="37" customWidth="1"/>
    <col min="7909" max="7909" width="14.7109375" style="37" customWidth="1"/>
    <col min="7910" max="7911" width="9.140625" style="37" customWidth="1"/>
    <col min="7912" max="7914" width="9.7109375" style="37" customWidth="1"/>
    <col min="7915" max="7915" width="11.7109375" style="37" customWidth="1"/>
    <col min="7916" max="7917" width="5.7109375" style="37" customWidth="1"/>
    <col min="7918" max="7918" width="7" style="37" customWidth="1"/>
    <col min="7919" max="7923" width="6.7109375" style="37" customWidth="1"/>
    <col min="7924" max="7924" width="28.28515625" style="37" customWidth="1"/>
    <col min="7925" max="7925" width="16" style="37" customWidth="1"/>
    <col min="7926" max="7926" width="6.7109375" style="37" customWidth="1"/>
    <col min="7927" max="7927" width="7.85546875" style="37" customWidth="1"/>
    <col min="7928" max="7928" width="9.5703125" style="37" customWidth="1"/>
    <col min="7929" max="7929" width="10.42578125" style="37" customWidth="1"/>
    <col min="7930" max="7930" width="9.140625" style="37" customWidth="1"/>
    <col min="7931" max="7931" width="9.5703125" style="37" customWidth="1"/>
    <col min="7932" max="7932" width="9.7109375" style="37" customWidth="1"/>
    <col min="7933" max="7933" width="8.28515625" style="37" customWidth="1"/>
    <col min="7934" max="7934" width="10.28515625" style="37" customWidth="1"/>
    <col min="7935" max="7935" width="9.5703125" style="37" customWidth="1"/>
    <col min="7936" max="7936" width="11.140625" style="37" customWidth="1"/>
    <col min="7937" max="7937" width="14.5703125" style="37" customWidth="1"/>
    <col min="7938" max="7938" width="11.85546875" style="37" customWidth="1"/>
    <col min="7939" max="7939" width="9.5703125" style="37" customWidth="1"/>
    <col min="7940" max="7940" width="9.85546875" style="37" customWidth="1"/>
    <col min="7941" max="8141" width="11.7109375" style="37"/>
    <col min="8142" max="8142" width="9.7109375" style="37" customWidth="1"/>
    <col min="8143" max="8143" width="9.140625" style="37" customWidth="1"/>
    <col min="8144" max="8144" width="10" style="37" customWidth="1"/>
    <col min="8145" max="8148" width="9.140625" style="37" customWidth="1"/>
    <col min="8149" max="8149" width="11.5703125" style="37" customWidth="1"/>
    <col min="8150" max="8150" width="12.140625" style="37" customWidth="1"/>
    <col min="8151" max="8152" width="9.140625" style="37" customWidth="1"/>
    <col min="8153" max="8153" width="7.7109375" style="37" customWidth="1"/>
    <col min="8154" max="8155" width="5.7109375" style="37" customWidth="1"/>
    <col min="8156" max="8156" width="8.7109375" style="37" customWidth="1"/>
    <col min="8157" max="8157" width="5.7109375" style="37" customWidth="1"/>
    <col min="8158" max="8158" width="6.7109375" style="37" customWidth="1"/>
    <col min="8159" max="8159" width="12.42578125" style="37" customWidth="1"/>
    <col min="8160" max="8161" width="9.140625" style="37" customWidth="1"/>
    <col min="8162" max="8162" width="14.7109375" style="37" customWidth="1"/>
    <col min="8163" max="8164" width="9.140625" style="37" customWidth="1"/>
    <col min="8165" max="8165" width="14.7109375" style="37" customWidth="1"/>
    <col min="8166" max="8167" width="9.140625" style="37" customWidth="1"/>
    <col min="8168" max="8170" width="9.7109375" style="37" customWidth="1"/>
    <col min="8171" max="8171" width="11.7109375" style="37" customWidth="1"/>
    <col min="8172" max="8173" width="5.7109375" style="37" customWidth="1"/>
    <col min="8174" max="8174" width="7" style="37" customWidth="1"/>
    <col min="8175" max="8179" width="6.7109375" style="37" customWidth="1"/>
    <col min="8180" max="8180" width="28.28515625" style="37" customWidth="1"/>
    <col min="8181" max="8181" width="16" style="37" customWidth="1"/>
    <col min="8182" max="8182" width="6.7109375" style="37" customWidth="1"/>
    <col min="8183" max="8183" width="7.85546875" style="37" customWidth="1"/>
    <col min="8184" max="8184" width="9.5703125" style="37" customWidth="1"/>
    <col min="8185" max="8185" width="10.42578125" style="37" customWidth="1"/>
    <col min="8186" max="8186" width="9.140625" style="37" customWidth="1"/>
    <col min="8187" max="8187" width="9.5703125" style="37" customWidth="1"/>
    <col min="8188" max="8188" width="9.7109375" style="37" customWidth="1"/>
    <col min="8189" max="8189" width="8.28515625" style="37" customWidth="1"/>
    <col min="8190" max="8190" width="10.28515625" style="37" customWidth="1"/>
    <col min="8191" max="8191" width="9.5703125" style="37" customWidth="1"/>
    <col min="8192" max="8192" width="11.140625" style="37" customWidth="1"/>
    <col min="8193" max="8193" width="14.5703125" style="37" customWidth="1"/>
    <col min="8194" max="8194" width="11.85546875" style="37" customWidth="1"/>
    <col min="8195" max="8195" width="9.5703125" style="37" customWidth="1"/>
    <col min="8196" max="8196" width="9.85546875" style="37" customWidth="1"/>
    <col min="8197" max="8397" width="11.7109375" style="37"/>
    <col min="8398" max="8398" width="9.7109375" style="37" customWidth="1"/>
    <col min="8399" max="8399" width="9.140625" style="37" customWidth="1"/>
    <col min="8400" max="8400" width="10" style="37" customWidth="1"/>
    <col min="8401" max="8404" width="9.140625" style="37" customWidth="1"/>
    <col min="8405" max="8405" width="11.5703125" style="37" customWidth="1"/>
    <col min="8406" max="8406" width="12.140625" style="37" customWidth="1"/>
    <col min="8407" max="8408" width="9.140625" style="37" customWidth="1"/>
    <col min="8409" max="8409" width="7.7109375" style="37" customWidth="1"/>
    <col min="8410" max="8411" width="5.7109375" style="37" customWidth="1"/>
    <col min="8412" max="8412" width="8.7109375" style="37" customWidth="1"/>
    <col min="8413" max="8413" width="5.7109375" style="37" customWidth="1"/>
    <col min="8414" max="8414" width="6.7109375" style="37" customWidth="1"/>
    <col min="8415" max="8415" width="12.42578125" style="37" customWidth="1"/>
    <col min="8416" max="8417" width="9.140625" style="37" customWidth="1"/>
    <col min="8418" max="8418" width="14.7109375" style="37" customWidth="1"/>
    <col min="8419" max="8420" width="9.140625" style="37" customWidth="1"/>
    <col min="8421" max="8421" width="14.7109375" style="37" customWidth="1"/>
    <col min="8422" max="8423" width="9.140625" style="37" customWidth="1"/>
    <col min="8424" max="8426" width="9.7109375" style="37" customWidth="1"/>
    <col min="8427" max="8427" width="11.7109375" style="37" customWidth="1"/>
    <col min="8428" max="8429" width="5.7109375" style="37" customWidth="1"/>
    <col min="8430" max="8430" width="7" style="37" customWidth="1"/>
    <col min="8431" max="8435" width="6.7109375" style="37" customWidth="1"/>
    <col min="8436" max="8436" width="28.28515625" style="37" customWidth="1"/>
    <col min="8437" max="8437" width="16" style="37" customWidth="1"/>
    <col min="8438" max="8438" width="6.7109375" style="37" customWidth="1"/>
    <col min="8439" max="8439" width="7.85546875" style="37" customWidth="1"/>
    <col min="8440" max="8440" width="9.5703125" style="37" customWidth="1"/>
    <col min="8441" max="8441" width="10.42578125" style="37" customWidth="1"/>
    <col min="8442" max="8442" width="9.140625" style="37" customWidth="1"/>
    <col min="8443" max="8443" width="9.5703125" style="37" customWidth="1"/>
    <col min="8444" max="8444" width="9.7109375" style="37" customWidth="1"/>
    <col min="8445" max="8445" width="8.28515625" style="37" customWidth="1"/>
    <col min="8446" max="8446" width="10.28515625" style="37" customWidth="1"/>
    <col min="8447" max="8447" width="9.5703125" style="37" customWidth="1"/>
    <col min="8448" max="8448" width="11.140625" style="37" customWidth="1"/>
    <col min="8449" max="8449" width="14.5703125" style="37" customWidth="1"/>
    <col min="8450" max="8450" width="11.85546875" style="37" customWidth="1"/>
    <col min="8451" max="8451" width="9.5703125" style="37" customWidth="1"/>
    <col min="8452" max="8452" width="9.85546875" style="37" customWidth="1"/>
    <col min="8453" max="8653" width="11.7109375" style="37"/>
    <col min="8654" max="8654" width="9.7109375" style="37" customWidth="1"/>
    <col min="8655" max="8655" width="9.140625" style="37" customWidth="1"/>
    <col min="8656" max="8656" width="10" style="37" customWidth="1"/>
    <col min="8657" max="8660" width="9.140625" style="37" customWidth="1"/>
    <col min="8661" max="8661" width="11.5703125" style="37" customWidth="1"/>
    <col min="8662" max="8662" width="12.140625" style="37" customWidth="1"/>
    <col min="8663" max="8664" width="9.140625" style="37" customWidth="1"/>
    <col min="8665" max="8665" width="7.7109375" style="37" customWidth="1"/>
    <col min="8666" max="8667" width="5.7109375" style="37" customWidth="1"/>
    <col min="8668" max="8668" width="8.7109375" style="37" customWidth="1"/>
    <col min="8669" max="8669" width="5.7109375" style="37" customWidth="1"/>
    <col min="8670" max="8670" width="6.7109375" style="37" customWidth="1"/>
    <col min="8671" max="8671" width="12.42578125" style="37" customWidth="1"/>
    <col min="8672" max="8673" width="9.140625" style="37" customWidth="1"/>
    <col min="8674" max="8674" width="14.7109375" style="37" customWidth="1"/>
    <col min="8675" max="8676" width="9.140625" style="37" customWidth="1"/>
    <col min="8677" max="8677" width="14.7109375" style="37" customWidth="1"/>
    <col min="8678" max="8679" width="9.140625" style="37" customWidth="1"/>
    <col min="8680" max="8682" width="9.7109375" style="37" customWidth="1"/>
    <col min="8683" max="8683" width="11.7109375" style="37" customWidth="1"/>
    <col min="8684" max="8685" width="5.7109375" style="37" customWidth="1"/>
    <col min="8686" max="8686" width="7" style="37" customWidth="1"/>
    <col min="8687" max="8691" width="6.7109375" style="37" customWidth="1"/>
    <col min="8692" max="8692" width="28.28515625" style="37" customWidth="1"/>
    <col min="8693" max="8693" width="16" style="37" customWidth="1"/>
    <col min="8694" max="8694" width="6.7109375" style="37" customWidth="1"/>
    <col min="8695" max="8695" width="7.85546875" style="37" customWidth="1"/>
    <col min="8696" max="8696" width="9.5703125" style="37" customWidth="1"/>
    <col min="8697" max="8697" width="10.42578125" style="37" customWidth="1"/>
    <col min="8698" max="8698" width="9.140625" style="37" customWidth="1"/>
    <col min="8699" max="8699" width="9.5703125" style="37" customWidth="1"/>
    <col min="8700" max="8700" width="9.7109375" style="37" customWidth="1"/>
    <col min="8701" max="8701" width="8.28515625" style="37" customWidth="1"/>
    <col min="8702" max="8702" width="10.28515625" style="37" customWidth="1"/>
    <col min="8703" max="8703" width="9.5703125" style="37" customWidth="1"/>
    <col min="8704" max="8704" width="11.140625" style="37" customWidth="1"/>
    <col min="8705" max="8705" width="14.5703125" style="37" customWidth="1"/>
    <col min="8706" max="8706" width="11.85546875" style="37" customWidth="1"/>
    <col min="8707" max="8707" width="9.5703125" style="37" customWidth="1"/>
    <col min="8708" max="8708" width="9.85546875" style="37" customWidth="1"/>
    <col min="8709" max="8909" width="11.7109375" style="37"/>
    <col min="8910" max="8910" width="9.7109375" style="37" customWidth="1"/>
    <col min="8911" max="8911" width="9.140625" style="37" customWidth="1"/>
    <col min="8912" max="8912" width="10" style="37" customWidth="1"/>
    <col min="8913" max="8916" width="9.140625" style="37" customWidth="1"/>
    <col min="8917" max="8917" width="11.5703125" style="37" customWidth="1"/>
    <col min="8918" max="8918" width="12.140625" style="37" customWidth="1"/>
    <col min="8919" max="8920" width="9.140625" style="37" customWidth="1"/>
    <col min="8921" max="8921" width="7.7109375" style="37" customWidth="1"/>
    <col min="8922" max="8923" width="5.7109375" style="37" customWidth="1"/>
    <col min="8924" max="8924" width="8.7109375" style="37" customWidth="1"/>
    <col min="8925" max="8925" width="5.7109375" style="37" customWidth="1"/>
    <col min="8926" max="8926" width="6.7109375" style="37" customWidth="1"/>
    <col min="8927" max="8927" width="12.42578125" style="37" customWidth="1"/>
    <col min="8928" max="8929" width="9.140625" style="37" customWidth="1"/>
    <col min="8930" max="8930" width="14.7109375" style="37" customWidth="1"/>
    <col min="8931" max="8932" width="9.140625" style="37" customWidth="1"/>
    <col min="8933" max="8933" width="14.7109375" style="37" customWidth="1"/>
    <col min="8934" max="8935" width="9.140625" style="37" customWidth="1"/>
    <col min="8936" max="8938" width="9.7109375" style="37" customWidth="1"/>
    <col min="8939" max="8939" width="11.7109375" style="37" customWidth="1"/>
    <col min="8940" max="8941" width="5.7109375" style="37" customWidth="1"/>
    <col min="8942" max="8942" width="7" style="37" customWidth="1"/>
    <col min="8943" max="8947" width="6.7109375" style="37" customWidth="1"/>
    <col min="8948" max="8948" width="28.28515625" style="37" customWidth="1"/>
    <col min="8949" max="8949" width="16" style="37" customWidth="1"/>
    <col min="8950" max="8950" width="6.7109375" style="37" customWidth="1"/>
    <col min="8951" max="8951" width="7.85546875" style="37" customWidth="1"/>
    <col min="8952" max="8952" width="9.5703125" style="37" customWidth="1"/>
    <col min="8953" max="8953" width="10.42578125" style="37" customWidth="1"/>
    <col min="8954" max="8954" width="9.140625" style="37" customWidth="1"/>
    <col min="8955" max="8955" width="9.5703125" style="37" customWidth="1"/>
    <col min="8956" max="8956" width="9.7109375" style="37" customWidth="1"/>
    <col min="8957" max="8957" width="8.28515625" style="37" customWidth="1"/>
    <col min="8958" max="8958" width="10.28515625" style="37" customWidth="1"/>
    <col min="8959" max="8959" width="9.5703125" style="37" customWidth="1"/>
    <col min="8960" max="8960" width="11.140625" style="37" customWidth="1"/>
    <col min="8961" max="8961" width="14.5703125" style="37" customWidth="1"/>
    <col min="8962" max="8962" width="11.85546875" style="37" customWidth="1"/>
    <col min="8963" max="8963" width="9.5703125" style="37" customWidth="1"/>
    <col min="8964" max="8964" width="9.85546875" style="37" customWidth="1"/>
    <col min="8965" max="9165" width="11.7109375" style="37"/>
    <col min="9166" max="9166" width="9.7109375" style="37" customWidth="1"/>
    <col min="9167" max="9167" width="9.140625" style="37" customWidth="1"/>
    <col min="9168" max="9168" width="10" style="37" customWidth="1"/>
    <col min="9169" max="9172" width="9.140625" style="37" customWidth="1"/>
    <col min="9173" max="9173" width="11.5703125" style="37" customWidth="1"/>
    <col min="9174" max="9174" width="12.140625" style="37" customWidth="1"/>
    <col min="9175" max="9176" width="9.140625" style="37" customWidth="1"/>
    <col min="9177" max="9177" width="7.7109375" style="37" customWidth="1"/>
    <col min="9178" max="9179" width="5.7109375" style="37" customWidth="1"/>
    <col min="9180" max="9180" width="8.7109375" style="37" customWidth="1"/>
    <col min="9181" max="9181" width="5.7109375" style="37" customWidth="1"/>
    <col min="9182" max="9182" width="6.7109375" style="37" customWidth="1"/>
    <col min="9183" max="9183" width="12.42578125" style="37" customWidth="1"/>
    <col min="9184" max="9185" width="9.140625" style="37" customWidth="1"/>
    <col min="9186" max="9186" width="14.7109375" style="37" customWidth="1"/>
    <col min="9187" max="9188" width="9.140625" style="37" customWidth="1"/>
    <col min="9189" max="9189" width="14.7109375" style="37" customWidth="1"/>
    <col min="9190" max="9191" width="9.140625" style="37" customWidth="1"/>
    <col min="9192" max="9194" width="9.7109375" style="37" customWidth="1"/>
    <col min="9195" max="9195" width="11.7109375" style="37" customWidth="1"/>
    <col min="9196" max="9197" width="5.7109375" style="37" customWidth="1"/>
    <col min="9198" max="9198" width="7" style="37" customWidth="1"/>
    <col min="9199" max="9203" width="6.7109375" style="37" customWidth="1"/>
    <col min="9204" max="9204" width="28.28515625" style="37" customWidth="1"/>
    <col min="9205" max="9205" width="16" style="37" customWidth="1"/>
    <col min="9206" max="9206" width="6.7109375" style="37" customWidth="1"/>
    <col min="9207" max="9207" width="7.85546875" style="37" customWidth="1"/>
    <col min="9208" max="9208" width="9.5703125" style="37" customWidth="1"/>
    <col min="9209" max="9209" width="10.42578125" style="37" customWidth="1"/>
    <col min="9210" max="9210" width="9.140625" style="37" customWidth="1"/>
    <col min="9211" max="9211" width="9.5703125" style="37" customWidth="1"/>
    <col min="9212" max="9212" width="9.7109375" style="37" customWidth="1"/>
    <col min="9213" max="9213" width="8.28515625" style="37" customWidth="1"/>
    <col min="9214" max="9214" width="10.28515625" style="37" customWidth="1"/>
    <col min="9215" max="9215" width="9.5703125" style="37" customWidth="1"/>
    <col min="9216" max="9216" width="11.140625" style="37" customWidth="1"/>
    <col min="9217" max="9217" width="14.5703125" style="37" customWidth="1"/>
    <col min="9218" max="9218" width="11.85546875" style="37" customWidth="1"/>
    <col min="9219" max="9219" width="9.5703125" style="37" customWidth="1"/>
    <col min="9220" max="9220" width="9.85546875" style="37" customWidth="1"/>
    <col min="9221" max="9421" width="11.7109375" style="37"/>
    <col min="9422" max="9422" width="9.7109375" style="37" customWidth="1"/>
    <col min="9423" max="9423" width="9.140625" style="37" customWidth="1"/>
    <col min="9424" max="9424" width="10" style="37" customWidth="1"/>
    <col min="9425" max="9428" width="9.140625" style="37" customWidth="1"/>
    <col min="9429" max="9429" width="11.5703125" style="37" customWidth="1"/>
    <col min="9430" max="9430" width="12.140625" style="37" customWidth="1"/>
    <col min="9431" max="9432" width="9.140625" style="37" customWidth="1"/>
    <col min="9433" max="9433" width="7.7109375" style="37" customWidth="1"/>
    <col min="9434" max="9435" width="5.7109375" style="37" customWidth="1"/>
    <col min="9436" max="9436" width="8.7109375" style="37" customWidth="1"/>
    <col min="9437" max="9437" width="5.7109375" style="37" customWidth="1"/>
    <col min="9438" max="9438" width="6.7109375" style="37" customWidth="1"/>
    <col min="9439" max="9439" width="12.42578125" style="37" customWidth="1"/>
    <col min="9440" max="9441" width="9.140625" style="37" customWidth="1"/>
    <col min="9442" max="9442" width="14.7109375" style="37" customWidth="1"/>
    <col min="9443" max="9444" width="9.140625" style="37" customWidth="1"/>
    <col min="9445" max="9445" width="14.7109375" style="37" customWidth="1"/>
    <col min="9446" max="9447" width="9.140625" style="37" customWidth="1"/>
    <col min="9448" max="9450" width="9.7109375" style="37" customWidth="1"/>
    <col min="9451" max="9451" width="11.7109375" style="37" customWidth="1"/>
    <col min="9452" max="9453" width="5.7109375" style="37" customWidth="1"/>
    <col min="9454" max="9454" width="7" style="37" customWidth="1"/>
    <col min="9455" max="9459" width="6.7109375" style="37" customWidth="1"/>
    <col min="9460" max="9460" width="28.28515625" style="37" customWidth="1"/>
    <col min="9461" max="9461" width="16" style="37" customWidth="1"/>
    <col min="9462" max="9462" width="6.7109375" style="37" customWidth="1"/>
    <col min="9463" max="9463" width="7.85546875" style="37" customWidth="1"/>
    <col min="9464" max="9464" width="9.5703125" style="37" customWidth="1"/>
    <col min="9465" max="9465" width="10.42578125" style="37" customWidth="1"/>
    <col min="9466" max="9466" width="9.140625" style="37" customWidth="1"/>
    <col min="9467" max="9467" width="9.5703125" style="37" customWidth="1"/>
    <col min="9468" max="9468" width="9.7109375" style="37" customWidth="1"/>
    <col min="9469" max="9469" width="8.28515625" style="37" customWidth="1"/>
    <col min="9470" max="9470" width="10.28515625" style="37" customWidth="1"/>
    <col min="9471" max="9471" width="9.5703125" style="37" customWidth="1"/>
    <col min="9472" max="9472" width="11.140625" style="37" customWidth="1"/>
    <col min="9473" max="9473" width="14.5703125" style="37" customWidth="1"/>
    <col min="9474" max="9474" width="11.85546875" style="37" customWidth="1"/>
    <col min="9475" max="9475" width="9.5703125" style="37" customWidth="1"/>
    <col min="9476" max="9476" width="9.85546875" style="37" customWidth="1"/>
    <col min="9477" max="9677" width="11.7109375" style="37"/>
    <col min="9678" max="9678" width="9.7109375" style="37" customWidth="1"/>
    <col min="9679" max="9679" width="9.140625" style="37" customWidth="1"/>
    <col min="9680" max="9680" width="10" style="37" customWidth="1"/>
    <col min="9681" max="9684" width="9.140625" style="37" customWidth="1"/>
    <col min="9685" max="9685" width="11.5703125" style="37" customWidth="1"/>
    <col min="9686" max="9686" width="12.140625" style="37" customWidth="1"/>
    <col min="9687" max="9688" width="9.140625" style="37" customWidth="1"/>
    <col min="9689" max="9689" width="7.7109375" style="37" customWidth="1"/>
    <col min="9690" max="9691" width="5.7109375" style="37" customWidth="1"/>
    <col min="9692" max="9692" width="8.7109375" style="37" customWidth="1"/>
    <col min="9693" max="9693" width="5.7109375" style="37" customWidth="1"/>
    <col min="9694" max="9694" width="6.7109375" style="37" customWidth="1"/>
    <col min="9695" max="9695" width="12.42578125" style="37" customWidth="1"/>
    <col min="9696" max="9697" width="9.140625" style="37" customWidth="1"/>
    <col min="9698" max="9698" width="14.7109375" style="37" customWidth="1"/>
    <col min="9699" max="9700" width="9.140625" style="37" customWidth="1"/>
    <col min="9701" max="9701" width="14.7109375" style="37" customWidth="1"/>
    <col min="9702" max="9703" width="9.140625" style="37" customWidth="1"/>
    <col min="9704" max="9706" width="9.7109375" style="37" customWidth="1"/>
    <col min="9707" max="9707" width="11.7109375" style="37" customWidth="1"/>
    <col min="9708" max="9709" width="5.7109375" style="37" customWidth="1"/>
    <col min="9710" max="9710" width="7" style="37" customWidth="1"/>
    <col min="9711" max="9715" width="6.7109375" style="37" customWidth="1"/>
    <col min="9716" max="9716" width="28.28515625" style="37" customWidth="1"/>
    <col min="9717" max="9717" width="16" style="37" customWidth="1"/>
    <col min="9718" max="9718" width="6.7109375" style="37" customWidth="1"/>
    <col min="9719" max="9719" width="7.85546875" style="37" customWidth="1"/>
    <col min="9720" max="9720" width="9.5703125" style="37" customWidth="1"/>
    <col min="9721" max="9721" width="10.42578125" style="37" customWidth="1"/>
    <col min="9722" max="9722" width="9.140625" style="37" customWidth="1"/>
    <col min="9723" max="9723" width="9.5703125" style="37" customWidth="1"/>
    <col min="9724" max="9724" width="9.7109375" style="37" customWidth="1"/>
    <col min="9725" max="9725" width="8.28515625" style="37" customWidth="1"/>
    <col min="9726" max="9726" width="10.28515625" style="37" customWidth="1"/>
    <col min="9727" max="9727" width="9.5703125" style="37" customWidth="1"/>
    <col min="9728" max="9728" width="11.140625" style="37" customWidth="1"/>
    <col min="9729" max="9729" width="14.5703125" style="37" customWidth="1"/>
    <col min="9730" max="9730" width="11.85546875" style="37" customWidth="1"/>
    <col min="9731" max="9731" width="9.5703125" style="37" customWidth="1"/>
    <col min="9732" max="9732" width="9.85546875" style="37" customWidth="1"/>
    <col min="9733" max="9933" width="11.7109375" style="37"/>
    <col min="9934" max="9934" width="9.7109375" style="37" customWidth="1"/>
    <col min="9935" max="9935" width="9.140625" style="37" customWidth="1"/>
    <col min="9936" max="9936" width="10" style="37" customWidth="1"/>
    <col min="9937" max="9940" width="9.140625" style="37" customWidth="1"/>
    <col min="9941" max="9941" width="11.5703125" style="37" customWidth="1"/>
    <col min="9942" max="9942" width="12.140625" style="37" customWidth="1"/>
    <col min="9943" max="9944" width="9.140625" style="37" customWidth="1"/>
    <col min="9945" max="9945" width="7.7109375" style="37" customWidth="1"/>
    <col min="9946" max="9947" width="5.7109375" style="37" customWidth="1"/>
    <col min="9948" max="9948" width="8.7109375" style="37" customWidth="1"/>
    <col min="9949" max="9949" width="5.7109375" style="37" customWidth="1"/>
    <col min="9950" max="9950" width="6.7109375" style="37" customWidth="1"/>
    <col min="9951" max="9951" width="12.42578125" style="37" customWidth="1"/>
    <col min="9952" max="9953" width="9.140625" style="37" customWidth="1"/>
    <col min="9954" max="9954" width="14.7109375" style="37" customWidth="1"/>
    <col min="9955" max="9956" width="9.140625" style="37" customWidth="1"/>
    <col min="9957" max="9957" width="14.7109375" style="37" customWidth="1"/>
    <col min="9958" max="9959" width="9.140625" style="37" customWidth="1"/>
    <col min="9960" max="9962" width="9.7109375" style="37" customWidth="1"/>
    <col min="9963" max="9963" width="11.7109375" style="37" customWidth="1"/>
    <col min="9964" max="9965" width="5.7109375" style="37" customWidth="1"/>
    <col min="9966" max="9966" width="7" style="37" customWidth="1"/>
    <col min="9967" max="9971" width="6.7109375" style="37" customWidth="1"/>
    <col min="9972" max="9972" width="28.28515625" style="37" customWidth="1"/>
    <col min="9973" max="9973" width="16" style="37" customWidth="1"/>
    <col min="9974" max="9974" width="6.7109375" style="37" customWidth="1"/>
    <col min="9975" max="9975" width="7.85546875" style="37" customWidth="1"/>
    <col min="9976" max="9976" width="9.5703125" style="37" customWidth="1"/>
    <col min="9977" max="9977" width="10.42578125" style="37" customWidth="1"/>
    <col min="9978" max="9978" width="9.140625" style="37" customWidth="1"/>
    <col min="9979" max="9979" width="9.5703125" style="37" customWidth="1"/>
    <col min="9980" max="9980" width="9.7109375" style="37" customWidth="1"/>
    <col min="9981" max="9981" width="8.28515625" style="37" customWidth="1"/>
    <col min="9982" max="9982" width="10.28515625" style="37" customWidth="1"/>
    <col min="9983" max="9983" width="9.5703125" style="37" customWidth="1"/>
    <col min="9984" max="9984" width="11.140625" style="37" customWidth="1"/>
    <col min="9985" max="9985" width="14.5703125" style="37" customWidth="1"/>
    <col min="9986" max="9986" width="11.85546875" style="37" customWidth="1"/>
    <col min="9987" max="9987" width="9.5703125" style="37" customWidth="1"/>
    <col min="9988" max="9988" width="9.85546875" style="37" customWidth="1"/>
    <col min="9989" max="10189" width="11.7109375" style="37"/>
    <col min="10190" max="10190" width="9.7109375" style="37" customWidth="1"/>
    <col min="10191" max="10191" width="9.140625" style="37" customWidth="1"/>
    <col min="10192" max="10192" width="10" style="37" customWidth="1"/>
    <col min="10193" max="10196" width="9.140625" style="37" customWidth="1"/>
    <col min="10197" max="10197" width="11.5703125" style="37" customWidth="1"/>
    <col min="10198" max="10198" width="12.140625" style="37" customWidth="1"/>
    <col min="10199" max="10200" width="9.140625" style="37" customWidth="1"/>
    <col min="10201" max="10201" width="7.7109375" style="37" customWidth="1"/>
    <col min="10202" max="10203" width="5.7109375" style="37" customWidth="1"/>
    <col min="10204" max="10204" width="8.7109375" style="37" customWidth="1"/>
    <col min="10205" max="10205" width="5.7109375" style="37" customWidth="1"/>
    <col min="10206" max="10206" width="6.7109375" style="37" customWidth="1"/>
    <col min="10207" max="10207" width="12.42578125" style="37" customWidth="1"/>
    <col min="10208" max="10209" width="9.140625" style="37" customWidth="1"/>
    <col min="10210" max="10210" width="14.7109375" style="37" customWidth="1"/>
    <col min="10211" max="10212" width="9.140625" style="37" customWidth="1"/>
    <col min="10213" max="10213" width="14.7109375" style="37" customWidth="1"/>
    <col min="10214" max="10215" width="9.140625" style="37" customWidth="1"/>
    <col min="10216" max="10218" width="9.7109375" style="37" customWidth="1"/>
    <col min="10219" max="10219" width="11.7109375" style="37" customWidth="1"/>
    <col min="10220" max="10221" width="5.7109375" style="37" customWidth="1"/>
    <col min="10222" max="10222" width="7" style="37" customWidth="1"/>
    <col min="10223" max="10227" width="6.7109375" style="37" customWidth="1"/>
    <col min="10228" max="10228" width="28.28515625" style="37" customWidth="1"/>
    <col min="10229" max="10229" width="16" style="37" customWidth="1"/>
    <col min="10230" max="10230" width="6.7109375" style="37" customWidth="1"/>
    <col min="10231" max="10231" width="7.85546875" style="37" customWidth="1"/>
    <col min="10232" max="10232" width="9.5703125" style="37" customWidth="1"/>
    <col min="10233" max="10233" width="10.42578125" style="37" customWidth="1"/>
    <col min="10234" max="10234" width="9.140625" style="37" customWidth="1"/>
    <col min="10235" max="10235" width="9.5703125" style="37" customWidth="1"/>
    <col min="10236" max="10236" width="9.7109375" style="37" customWidth="1"/>
    <col min="10237" max="10237" width="8.28515625" style="37" customWidth="1"/>
    <col min="10238" max="10238" width="10.28515625" style="37" customWidth="1"/>
    <col min="10239" max="10239" width="9.5703125" style="37" customWidth="1"/>
    <col min="10240" max="10240" width="11.140625" style="37" customWidth="1"/>
    <col min="10241" max="10241" width="14.5703125" style="37" customWidth="1"/>
    <col min="10242" max="10242" width="11.85546875" style="37" customWidth="1"/>
    <col min="10243" max="10243" width="9.5703125" style="37" customWidth="1"/>
    <col min="10244" max="10244" width="9.85546875" style="37" customWidth="1"/>
    <col min="10245" max="10445" width="11.7109375" style="37"/>
    <col min="10446" max="10446" width="9.7109375" style="37" customWidth="1"/>
    <col min="10447" max="10447" width="9.140625" style="37" customWidth="1"/>
    <col min="10448" max="10448" width="10" style="37" customWidth="1"/>
    <col min="10449" max="10452" width="9.140625" style="37" customWidth="1"/>
    <col min="10453" max="10453" width="11.5703125" style="37" customWidth="1"/>
    <col min="10454" max="10454" width="12.140625" style="37" customWidth="1"/>
    <col min="10455" max="10456" width="9.140625" style="37" customWidth="1"/>
    <col min="10457" max="10457" width="7.7109375" style="37" customWidth="1"/>
    <col min="10458" max="10459" width="5.7109375" style="37" customWidth="1"/>
    <col min="10460" max="10460" width="8.7109375" style="37" customWidth="1"/>
    <col min="10461" max="10461" width="5.7109375" style="37" customWidth="1"/>
    <col min="10462" max="10462" width="6.7109375" style="37" customWidth="1"/>
    <col min="10463" max="10463" width="12.42578125" style="37" customWidth="1"/>
    <col min="10464" max="10465" width="9.140625" style="37" customWidth="1"/>
    <col min="10466" max="10466" width="14.7109375" style="37" customWidth="1"/>
    <col min="10467" max="10468" width="9.140625" style="37" customWidth="1"/>
    <col min="10469" max="10469" width="14.7109375" style="37" customWidth="1"/>
    <col min="10470" max="10471" width="9.140625" style="37" customWidth="1"/>
    <col min="10472" max="10474" width="9.7109375" style="37" customWidth="1"/>
    <col min="10475" max="10475" width="11.7109375" style="37" customWidth="1"/>
    <col min="10476" max="10477" width="5.7109375" style="37" customWidth="1"/>
    <col min="10478" max="10478" width="7" style="37" customWidth="1"/>
    <col min="10479" max="10483" width="6.7109375" style="37" customWidth="1"/>
    <col min="10484" max="10484" width="28.28515625" style="37" customWidth="1"/>
    <col min="10485" max="10485" width="16" style="37" customWidth="1"/>
    <col min="10486" max="10486" width="6.7109375" style="37" customWidth="1"/>
    <col min="10487" max="10487" width="7.85546875" style="37" customWidth="1"/>
    <col min="10488" max="10488" width="9.5703125" style="37" customWidth="1"/>
    <col min="10489" max="10489" width="10.42578125" style="37" customWidth="1"/>
    <col min="10490" max="10490" width="9.140625" style="37" customWidth="1"/>
    <col min="10491" max="10491" width="9.5703125" style="37" customWidth="1"/>
    <col min="10492" max="10492" width="9.7109375" style="37" customWidth="1"/>
    <col min="10493" max="10493" width="8.28515625" style="37" customWidth="1"/>
    <col min="10494" max="10494" width="10.28515625" style="37" customWidth="1"/>
    <col min="10495" max="10495" width="9.5703125" style="37" customWidth="1"/>
    <col min="10496" max="10496" width="11.140625" style="37" customWidth="1"/>
    <col min="10497" max="10497" width="14.5703125" style="37" customWidth="1"/>
    <col min="10498" max="10498" width="11.85546875" style="37" customWidth="1"/>
    <col min="10499" max="10499" width="9.5703125" style="37" customWidth="1"/>
    <col min="10500" max="10500" width="9.85546875" style="37" customWidth="1"/>
    <col min="10501" max="10701" width="11.7109375" style="37"/>
    <col min="10702" max="10702" width="9.7109375" style="37" customWidth="1"/>
    <col min="10703" max="10703" width="9.140625" style="37" customWidth="1"/>
    <col min="10704" max="10704" width="10" style="37" customWidth="1"/>
    <col min="10705" max="10708" width="9.140625" style="37" customWidth="1"/>
    <col min="10709" max="10709" width="11.5703125" style="37" customWidth="1"/>
    <col min="10710" max="10710" width="12.140625" style="37" customWidth="1"/>
    <col min="10711" max="10712" width="9.140625" style="37" customWidth="1"/>
    <col min="10713" max="10713" width="7.7109375" style="37" customWidth="1"/>
    <col min="10714" max="10715" width="5.7109375" style="37" customWidth="1"/>
    <col min="10716" max="10716" width="8.7109375" style="37" customWidth="1"/>
    <col min="10717" max="10717" width="5.7109375" style="37" customWidth="1"/>
    <col min="10718" max="10718" width="6.7109375" style="37" customWidth="1"/>
    <col min="10719" max="10719" width="12.42578125" style="37" customWidth="1"/>
    <col min="10720" max="10721" width="9.140625" style="37" customWidth="1"/>
    <col min="10722" max="10722" width="14.7109375" style="37" customWidth="1"/>
    <col min="10723" max="10724" width="9.140625" style="37" customWidth="1"/>
    <col min="10725" max="10725" width="14.7109375" style="37" customWidth="1"/>
    <col min="10726" max="10727" width="9.140625" style="37" customWidth="1"/>
    <col min="10728" max="10730" width="9.7109375" style="37" customWidth="1"/>
    <col min="10731" max="10731" width="11.7109375" style="37" customWidth="1"/>
    <col min="10732" max="10733" width="5.7109375" style="37" customWidth="1"/>
    <col min="10734" max="10734" width="7" style="37" customWidth="1"/>
    <col min="10735" max="10739" width="6.7109375" style="37" customWidth="1"/>
    <col min="10740" max="10740" width="28.28515625" style="37" customWidth="1"/>
    <col min="10741" max="10741" width="16" style="37" customWidth="1"/>
    <col min="10742" max="10742" width="6.7109375" style="37" customWidth="1"/>
    <col min="10743" max="10743" width="7.85546875" style="37" customWidth="1"/>
    <col min="10744" max="10744" width="9.5703125" style="37" customWidth="1"/>
    <col min="10745" max="10745" width="10.42578125" style="37" customWidth="1"/>
    <col min="10746" max="10746" width="9.140625" style="37" customWidth="1"/>
    <col min="10747" max="10747" width="9.5703125" style="37" customWidth="1"/>
    <col min="10748" max="10748" width="9.7109375" style="37" customWidth="1"/>
    <col min="10749" max="10749" width="8.28515625" style="37" customWidth="1"/>
    <col min="10750" max="10750" width="10.28515625" style="37" customWidth="1"/>
    <col min="10751" max="10751" width="9.5703125" style="37" customWidth="1"/>
    <col min="10752" max="10752" width="11.140625" style="37" customWidth="1"/>
    <col min="10753" max="10753" width="14.5703125" style="37" customWidth="1"/>
    <col min="10754" max="10754" width="11.85546875" style="37" customWidth="1"/>
    <col min="10755" max="10755" width="9.5703125" style="37" customWidth="1"/>
    <col min="10756" max="10756" width="9.85546875" style="37" customWidth="1"/>
    <col min="10757" max="10957" width="11.7109375" style="37"/>
    <col min="10958" max="10958" width="9.7109375" style="37" customWidth="1"/>
    <col min="10959" max="10959" width="9.140625" style="37" customWidth="1"/>
    <col min="10960" max="10960" width="10" style="37" customWidth="1"/>
    <col min="10961" max="10964" width="9.140625" style="37" customWidth="1"/>
    <col min="10965" max="10965" width="11.5703125" style="37" customWidth="1"/>
    <col min="10966" max="10966" width="12.140625" style="37" customWidth="1"/>
    <col min="10967" max="10968" width="9.140625" style="37" customWidth="1"/>
    <col min="10969" max="10969" width="7.7109375" style="37" customWidth="1"/>
    <col min="10970" max="10971" width="5.7109375" style="37" customWidth="1"/>
    <col min="10972" max="10972" width="8.7109375" style="37" customWidth="1"/>
    <col min="10973" max="10973" width="5.7109375" style="37" customWidth="1"/>
    <col min="10974" max="10974" width="6.7109375" style="37" customWidth="1"/>
    <col min="10975" max="10975" width="12.42578125" style="37" customWidth="1"/>
    <col min="10976" max="10977" width="9.140625" style="37" customWidth="1"/>
    <col min="10978" max="10978" width="14.7109375" style="37" customWidth="1"/>
    <col min="10979" max="10980" width="9.140625" style="37" customWidth="1"/>
    <col min="10981" max="10981" width="14.7109375" style="37" customWidth="1"/>
    <col min="10982" max="10983" width="9.140625" style="37" customWidth="1"/>
    <col min="10984" max="10986" width="9.7109375" style="37" customWidth="1"/>
    <col min="10987" max="10987" width="11.7109375" style="37" customWidth="1"/>
    <col min="10988" max="10989" width="5.7109375" style="37" customWidth="1"/>
    <col min="10990" max="10990" width="7" style="37" customWidth="1"/>
    <col min="10991" max="10995" width="6.7109375" style="37" customWidth="1"/>
    <col min="10996" max="10996" width="28.28515625" style="37" customWidth="1"/>
    <col min="10997" max="10997" width="16" style="37" customWidth="1"/>
    <col min="10998" max="10998" width="6.7109375" style="37" customWidth="1"/>
    <col min="10999" max="10999" width="7.85546875" style="37" customWidth="1"/>
    <col min="11000" max="11000" width="9.5703125" style="37" customWidth="1"/>
    <col min="11001" max="11001" width="10.42578125" style="37" customWidth="1"/>
    <col min="11002" max="11002" width="9.140625" style="37" customWidth="1"/>
    <col min="11003" max="11003" width="9.5703125" style="37" customWidth="1"/>
    <col min="11004" max="11004" width="9.7109375" style="37" customWidth="1"/>
    <col min="11005" max="11005" width="8.28515625" style="37" customWidth="1"/>
    <col min="11006" max="11006" width="10.28515625" style="37" customWidth="1"/>
    <col min="11007" max="11007" width="9.5703125" style="37" customWidth="1"/>
    <col min="11008" max="11008" width="11.140625" style="37" customWidth="1"/>
    <col min="11009" max="11009" width="14.5703125" style="37" customWidth="1"/>
    <col min="11010" max="11010" width="11.85546875" style="37" customWidth="1"/>
    <col min="11011" max="11011" width="9.5703125" style="37" customWidth="1"/>
    <col min="11012" max="11012" width="9.85546875" style="37" customWidth="1"/>
    <col min="11013" max="11213" width="11.7109375" style="37"/>
    <col min="11214" max="11214" width="9.7109375" style="37" customWidth="1"/>
    <col min="11215" max="11215" width="9.140625" style="37" customWidth="1"/>
    <col min="11216" max="11216" width="10" style="37" customWidth="1"/>
    <col min="11217" max="11220" width="9.140625" style="37" customWidth="1"/>
    <col min="11221" max="11221" width="11.5703125" style="37" customWidth="1"/>
    <col min="11222" max="11222" width="12.140625" style="37" customWidth="1"/>
    <col min="11223" max="11224" width="9.140625" style="37" customWidth="1"/>
    <col min="11225" max="11225" width="7.7109375" style="37" customWidth="1"/>
    <col min="11226" max="11227" width="5.7109375" style="37" customWidth="1"/>
    <col min="11228" max="11228" width="8.7109375" style="37" customWidth="1"/>
    <col min="11229" max="11229" width="5.7109375" style="37" customWidth="1"/>
    <col min="11230" max="11230" width="6.7109375" style="37" customWidth="1"/>
    <col min="11231" max="11231" width="12.42578125" style="37" customWidth="1"/>
    <col min="11232" max="11233" width="9.140625" style="37" customWidth="1"/>
    <col min="11234" max="11234" width="14.7109375" style="37" customWidth="1"/>
    <col min="11235" max="11236" width="9.140625" style="37" customWidth="1"/>
    <col min="11237" max="11237" width="14.7109375" style="37" customWidth="1"/>
    <col min="11238" max="11239" width="9.140625" style="37" customWidth="1"/>
    <col min="11240" max="11242" width="9.7109375" style="37" customWidth="1"/>
    <col min="11243" max="11243" width="11.7109375" style="37" customWidth="1"/>
    <col min="11244" max="11245" width="5.7109375" style="37" customWidth="1"/>
    <col min="11246" max="11246" width="7" style="37" customWidth="1"/>
    <col min="11247" max="11251" width="6.7109375" style="37" customWidth="1"/>
    <col min="11252" max="11252" width="28.28515625" style="37" customWidth="1"/>
    <col min="11253" max="11253" width="16" style="37" customWidth="1"/>
    <col min="11254" max="11254" width="6.7109375" style="37" customWidth="1"/>
    <col min="11255" max="11255" width="7.85546875" style="37" customWidth="1"/>
    <col min="11256" max="11256" width="9.5703125" style="37" customWidth="1"/>
    <col min="11257" max="11257" width="10.42578125" style="37" customWidth="1"/>
    <col min="11258" max="11258" width="9.140625" style="37" customWidth="1"/>
    <col min="11259" max="11259" width="9.5703125" style="37" customWidth="1"/>
    <col min="11260" max="11260" width="9.7109375" style="37" customWidth="1"/>
    <col min="11261" max="11261" width="8.28515625" style="37" customWidth="1"/>
    <col min="11262" max="11262" width="10.28515625" style="37" customWidth="1"/>
    <col min="11263" max="11263" width="9.5703125" style="37" customWidth="1"/>
    <col min="11264" max="11264" width="11.140625" style="37" customWidth="1"/>
    <col min="11265" max="11265" width="14.5703125" style="37" customWidth="1"/>
    <col min="11266" max="11266" width="11.85546875" style="37" customWidth="1"/>
    <col min="11267" max="11267" width="9.5703125" style="37" customWidth="1"/>
    <col min="11268" max="11268" width="9.85546875" style="37" customWidth="1"/>
    <col min="11269" max="11469" width="11.7109375" style="37"/>
    <col min="11470" max="11470" width="9.7109375" style="37" customWidth="1"/>
    <col min="11471" max="11471" width="9.140625" style="37" customWidth="1"/>
    <col min="11472" max="11472" width="10" style="37" customWidth="1"/>
    <col min="11473" max="11476" width="9.140625" style="37" customWidth="1"/>
    <col min="11477" max="11477" width="11.5703125" style="37" customWidth="1"/>
    <col min="11478" max="11478" width="12.140625" style="37" customWidth="1"/>
    <col min="11479" max="11480" width="9.140625" style="37" customWidth="1"/>
    <col min="11481" max="11481" width="7.7109375" style="37" customWidth="1"/>
    <col min="11482" max="11483" width="5.7109375" style="37" customWidth="1"/>
    <col min="11484" max="11484" width="8.7109375" style="37" customWidth="1"/>
    <col min="11485" max="11485" width="5.7109375" style="37" customWidth="1"/>
    <col min="11486" max="11486" width="6.7109375" style="37" customWidth="1"/>
    <col min="11487" max="11487" width="12.42578125" style="37" customWidth="1"/>
    <col min="11488" max="11489" width="9.140625" style="37" customWidth="1"/>
    <col min="11490" max="11490" width="14.7109375" style="37" customWidth="1"/>
    <col min="11491" max="11492" width="9.140625" style="37" customWidth="1"/>
    <col min="11493" max="11493" width="14.7109375" style="37" customWidth="1"/>
    <col min="11494" max="11495" width="9.140625" style="37" customWidth="1"/>
    <col min="11496" max="11498" width="9.7109375" style="37" customWidth="1"/>
    <col min="11499" max="11499" width="11.7109375" style="37" customWidth="1"/>
    <col min="11500" max="11501" width="5.7109375" style="37" customWidth="1"/>
    <col min="11502" max="11502" width="7" style="37" customWidth="1"/>
    <col min="11503" max="11507" width="6.7109375" style="37" customWidth="1"/>
    <col min="11508" max="11508" width="28.28515625" style="37" customWidth="1"/>
    <col min="11509" max="11509" width="16" style="37" customWidth="1"/>
    <col min="11510" max="11510" width="6.7109375" style="37" customWidth="1"/>
    <col min="11511" max="11511" width="7.85546875" style="37" customWidth="1"/>
    <col min="11512" max="11512" width="9.5703125" style="37" customWidth="1"/>
    <col min="11513" max="11513" width="10.42578125" style="37" customWidth="1"/>
    <col min="11514" max="11514" width="9.140625" style="37" customWidth="1"/>
    <col min="11515" max="11515" width="9.5703125" style="37" customWidth="1"/>
    <col min="11516" max="11516" width="9.7109375" style="37" customWidth="1"/>
    <col min="11517" max="11517" width="8.28515625" style="37" customWidth="1"/>
    <col min="11518" max="11518" width="10.28515625" style="37" customWidth="1"/>
    <col min="11519" max="11519" width="9.5703125" style="37" customWidth="1"/>
    <col min="11520" max="11520" width="11.140625" style="37" customWidth="1"/>
    <col min="11521" max="11521" width="14.5703125" style="37" customWidth="1"/>
    <col min="11522" max="11522" width="11.85546875" style="37" customWidth="1"/>
    <col min="11523" max="11523" width="9.5703125" style="37" customWidth="1"/>
    <col min="11524" max="11524" width="9.85546875" style="37" customWidth="1"/>
    <col min="11525" max="11725" width="11.7109375" style="37"/>
    <col min="11726" max="11726" width="9.7109375" style="37" customWidth="1"/>
    <col min="11727" max="11727" width="9.140625" style="37" customWidth="1"/>
    <col min="11728" max="11728" width="10" style="37" customWidth="1"/>
    <col min="11729" max="11732" width="9.140625" style="37" customWidth="1"/>
    <col min="11733" max="11733" width="11.5703125" style="37" customWidth="1"/>
    <col min="11734" max="11734" width="12.140625" style="37" customWidth="1"/>
    <col min="11735" max="11736" width="9.140625" style="37" customWidth="1"/>
    <col min="11737" max="11737" width="7.7109375" style="37" customWidth="1"/>
    <col min="11738" max="11739" width="5.7109375" style="37" customWidth="1"/>
    <col min="11740" max="11740" width="8.7109375" style="37" customWidth="1"/>
    <col min="11741" max="11741" width="5.7109375" style="37" customWidth="1"/>
    <col min="11742" max="11742" width="6.7109375" style="37" customWidth="1"/>
    <col min="11743" max="11743" width="12.42578125" style="37" customWidth="1"/>
    <col min="11744" max="11745" width="9.140625" style="37" customWidth="1"/>
    <col min="11746" max="11746" width="14.7109375" style="37" customWidth="1"/>
    <col min="11747" max="11748" width="9.140625" style="37" customWidth="1"/>
    <col min="11749" max="11749" width="14.7109375" style="37" customWidth="1"/>
    <col min="11750" max="11751" width="9.140625" style="37" customWidth="1"/>
    <col min="11752" max="11754" width="9.7109375" style="37" customWidth="1"/>
    <col min="11755" max="11755" width="11.7109375" style="37" customWidth="1"/>
    <col min="11756" max="11757" width="5.7109375" style="37" customWidth="1"/>
    <col min="11758" max="11758" width="7" style="37" customWidth="1"/>
    <col min="11759" max="11763" width="6.7109375" style="37" customWidth="1"/>
    <col min="11764" max="11764" width="28.28515625" style="37" customWidth="1"/>
    <col min="11765" max="11765" width="16" style="37" customWidth="1"/>
    <col min="11766" max="11766" width="6.7109375" style="37" customWidth="1"/>
    <col min="11767" max="11767" width="7.85546875" style="37" customWidth="1"/>
    <col min="11768" max="11768" width="9.5703125" style="37" customWidth="1"/>
    <col min="11769" max="11769" width="10.42578125" style="37" customWidth="1"/>
    <col min="11770" max="11770" width="9.140625" style="37" customWidth="1"/>
    <col min="11771" max="11771" width="9.5703125" style="37" customWidth="1"/>
    <col min="11772" max="11772" width="9.7109375" style="37" customWidth="1"/>
    <col min="11773" max="11773" width="8.28515625" style="37" customWidth="1"/>
    <col min="11774" max="11774" width="10.28515625" style="37" customWidth="1"/>
    <col min="11775" max="11775" width="9.5703125" style="37" customWidth="1"/>
    <col min="11776" max="11776" width="11.140625" style="37" customWidth="1"/>
    <col min="11777" max="11777" width="14.5703125" style="37" customWidth="1"/>
    <col min="11778" max="11778" width="11.85546875" style="37" customWidth="1"/>
    <col min="11779" max="11779" width="9.5703125" style="37" customWidth="1"/>
    <col min="11780" max="11780" width="9.85546875" style="37" customWidth="1"/>
    <col min="11781" max="11981" width="11.7109375" style="37"/>
    <col min="11982" max="11982" width="9.7109375" style="37" customWidth="1"/>
    <col min="11983" max="11983" width="9.140625" style="37" customWidth="1"/>
    <col min="11984" max="11984" width="10" style="37" customWidth="1"/>
    <col min="11985" max="11988" width="9.140625" style="37" customWidth="1"/>
    <col min="11989" max="11989" width="11.5703125" style="37" customWidth="1"/>
    <col min="11990" max="11990" width="12.140625" style="37" customWidth="1"/>
    <col min="11991" max="11992" width="9.140625" style="37" customWidth="1"/>
    <col min="11993" max="11993" width="7.7109375" style="37" customWidth="1"/>
    <col min="11994" max="11995" width="5.7109375" style="37" customWidth="1"/>
    <col min="11996" max="11996" width="8.7109375" style="37" customWidth="1"/>
    <col min="11997" max="11997" width="5.7109375" style="37" customWidth="1"/>
    <col min="11998" max="11998" width="6.7109375" style="37" customWidth="1"/>
    <col min="11999" max="11999" width="12.42578125" style="37" customWidth="1"/>
    <col min="12000" max="12001" width="9.140625" style="37" customWidth="1"/>
    <col min="12002" max="12002" width="14.7109375" style="37" customWidth="1"/>
    <col min="12003" max="12004" width="9.140625" style="37" customWidth="1"/>
    <col min="12005" max="12005" width="14.7109375" style="37" customWidth="1"/>
    <col min="12006" max="12007" width="9.140625" style="37" customWidth="1"/>
    <col min="12008" max="12010" width="9.7109375" style="37" customWidth="1"/>
    <col min="12011" max="12011" width="11.7109375" style="37" customWidth="1"/>
    <col min="12012" max="12013" width="5.7109375" style="37" customWidth="1"/>
    <col min="12014" max="12014" width="7" style="37" customWidth="1"/>
    <col min="12015" max="12019" width="6.7109375" style="37" customWidth="1"/>
    <col min="12020" max="12020" width="28.28515625" style="37" customWidth="1"/>
    <col min="12021" max="12021" width="16" style="37" customWidth="1"/>
    <col min="12022" max="12022" width="6.7109375" style="37" customWidth="1"/>
    <col min="12023" max="12023" width="7.85546875" style="37" customWidth="1"/>
    <col min="12024" max="12024" width="9.5703125" style="37" customWidth="1"/>
    <col min="12025" max="12025" width="10.42578125" style="37" customWidth="1"/>
    <col min="12026" max="12026" width="9.140625" style="37" customWidth="1"/>
    <col min="12027" max="12027" width="9.5703125" style="37" customWidth="1"/>
    <col min="12028" max="12028" width="9.7109375" style="37" customWidth="1"/>
    <col min="12029" max="12029" width="8.28515625" style="37" customWidth="1"/>
    <col min="12030" max="12030" width="10.28515625" style="37" customWidth="1"/>
    <col min="12031" max="12031" width="9.5703125" style="37" customWidth="1"/>
    <col min="12032" max="12032" width="11.140625" style="37" customWidth="1"/>
    <col min="12033" max="12033" width="14.5703125" style="37" customWidth="1"/>
    <col min="12034" max="12034" width="11.85546875" style="37" customWidth="1"/>
    <col min="12035" max="12035" width="9.5703125" style="37" customWidth="1"/>
    <col min="12036" max="12036" width="9.85546875" style="37" customWidth="1"/>
    <col min="12037" max="12237" width="11.7109375" style="37"/>
    <col min="12238" max="12238" width="9.7109375" style="37" customWidth="1"/>
    <col min="12239" max="12239" width="9.140625" style="37" customWidth="1"/>
    <col min="12240" max="12240" width="10" style="37" customWidth="1"/>
    <col min="12241" max="12244" width="9.140625" style="37" customWidth="1"/>
    <col min="12245" max="12245" width="11.5703125" style="37" customWidth="1"/>
    <col min="12246" max="12246" width="12.140625" style="37" customWidth="1"/>
    <col min="12247" max="12248" width="9.140625" style="37" customWidth="1"/>
    <col min="12249" max="12249" width="7.7109375" style="37" customWidth="1"/>
    <col min="12250" max="12251" width="5.7109375" style="37" customWidth="1"/>
    <col min="12252" max="12252" width="8.7109375" style="37" customWidth="1"/>
    <col min="12253" max="12253" width="5.7109375" style="37" customWidth="1"/>
    <col min="12254" max="12254" width="6.7109375" style="37" customWidth="1"/>
    <col min="12255" max="12255" width="12.42578125" style="37" customWidth="1"/>
    <col min="12256" max="12257" width="9.140625" style="37" customWidth="1"/>
    <col min="12258" max="12258" width="14.7109375" style="37" customWidth="1"/>
    <col min="12259" max="12260" width="9.140625" style="37" customWidth="1"/>
    <col min="12261" max="12261" width="14.7109375" style="37" customWidth="1"/>
    <col min="12262" max="12263" width="9.140625" style="37" customWidth="1"/>
    <col min="12264" max="12266" width="9.7109375" style="37" customWidth="1"/>
    <col min="12267" max="12267" width="11.7109375" style="37" customWidth="1"/>
    <col min="12268" max="12269" width="5.7109375" style="37" customWidth="1"/>
    <col min="12270" max="12270" width="7" style="37" customWidth="1"/>
    <col min="12271" max="12275" width="6.7109375" style="37" customWidth="1"/>
    <col min="12276" max="12276" width="28.28515625" style="37" customWidth="1"/>
    <col min="12277" max="12277" width="16" style="37" customWidth="1"/>
    <col min="12278" max="12278" width="6.7109375" style="37" customWidth="1"/>
    <col min="12279" max="12279" width="7.85546875" style="37" customWidth="1"/>
    <col min="12280" max="12280" width="9.5703125" style="37" customWidth="1"/>
    <col min="12281" max="12281" width="10.42578125" style="37" customWidth="1"/>
    <col min="12282" max="12282" width="9.140625" style="37" customWidth="1"/>
    <col min="12283" max="12283" width="9.5703125" style="37" customWidth="1"/>
    <col min="12284" max="12284" width="9.7109375" style="37" customWidth="1"/>
    <col min="12285" max="12285" width="8.28515625" style="37" customWidth="1"/>
    <col min="12286" max="12286" width="10.28515625" style="37" customWidth="1"/>
    <col min="12287" max="12287" width="9.5703125" style="37" customWidth="1"/>
    <col min="12288" max="12288" width="11.140625" style="37" customWidth="1"/>
    <col min="12289" max="12289" width="14.5703125" style="37" customWidth="1"/>
    <col min="12290" max="12290" width="11.85546875" style="37" customWidth="1"/>
    <col min="12291" max="12291" width="9.5703125" style="37" customWidth="1"/>
    <col min="12292" max="12292" width="9.85546875" style="37" customWidth="1"/>
    <col min="12293" max="12493" width="11.7109375" style="37"/>
    <col min="12494" max="12494" width="9.7109375" style="37" customWidth="1"/>
    <col min="12495" max="12495" width="9.140625" style="37" customWidth="1"/>
    <col min="12496" max="12496" width="10" style="37" customWidth="1"/>
    <col min="12497" max="12500" width="9.140625" style="37" customWidth="1"/>
    <col min="12501" max="12501" width="11.5703125" style="37" customWidth="1"/>
    <col min="12502" max="12502" width="12.140625" style="37" customWidth="1"/>
    <col min="12503" max="12504" width="9.140625" style="37" customWidth="1"/>
    <col min="12505" max="12505" width="7.7109375" style="37" customWidth="1"/>
    <col min="12506" max="12507" width="5.7109375" style="37" customWidth="1"/>
    <col min="12508" max="12508" width="8.7109375" style="37" customWidth="1"/>
    <col min="12509" max="12509" width="5.7109375" style="37" customWidth="1"/>
    <col min="12510" max="12510" width="6.7109375" style="37" customWidth="1"/>
    <col min="12511" max="12511" width="12.42578125" style="37" customWidth="1"/>
    <col min="12512" max="12513" width="9.140625" style="37" customWidth="1"/>
    <col min="12514" max="12514" width="14.7109375" style="37" customWidth="1"/>
    <col min="12515" max="12516" width="9.140625" style="37" customWidth="1"/>
    <col min="12517" max="12517" width="14.7109375" style="37" customWidth="1"/>
    <col min="12518" max="12519" width="9.140625" style="37" customWidth="1"/>
    <col min="12520" max="12522" width="9.7109375" style="37" customWidth="1"/>
    <col min="12523" max="12523" width="11.7109375" style="37" customWidth="1"/>
    <col min="12524" max="12525" width="5.7109375" style="37" customWidth="1"/>
    <col min="12526" max="12526" width="7" style="37" customWidth="1"/>
    <col min="12527" max="12531" width="6.7109375" style="37" customWidth="1"/>
    <col min="12532" max="12532" width="28.28515625" style="37" customWidth="1"/>
    <col min="12533" max="12533" width="16" style="37" customWidth="1"/>
    <col min="12534" max="12534" width="6.7109375" style="37" customWidth="1"/>
    <col min="12535" max="12535" width="7.85546875" style="37" customWidth="1"/>
    <col min="12536" max="12536" width="9.5703125" style="37" customWidth="1"/>
    <col min="12537" max="12537" width="10.42578125" style="37" customWidth="1"/>
    <col min="12538" max="12538" width="9.140625" style="37" customWidth="1"/>
    <col min="12539" max="12539" width="9.5703125" style="37" customWidth="1"/>
    <col min="12540" max="12540" width="9.7109375" style="37" customWidth="1"/>
    <col min="12541" max="12541" width="8.28515625" style="37" customWidth="1"/>
    <col min="12542" max="12542" width="10.28515625" style="37" customWidth="1"/>
    <col min="12543" max="12543" width="9.5703125" style="37" customWidth="1"/>
    <col min="12544" max="12544" width="11.140625" style="37" customWidth="1"/>
    <col min="12545" max="12545" width="14.5703125" style="37" customWidth="1"/>
    <col min="12546" max="12546" width="11.85546875" style="37" customWidth="1"/>
    <col min="12547" max="12547" width="9.5703125" style="37" customWidth="1"/>
    <col min="12548" max="12548" width="9.85546875" style="37" customWidth="1"/>
    <col min="12549" max="12749" width="11.7109375" style="37"/>
    <col min="12750" max="12750" width="9.7109375" style="37" customWidth="1"/>
    <col min="12751" max="12751" width="9.140625" style="37" customWidth="1"/>
    <col min="12752" max="12752" width="10" style="37" customWidth="1"/>
    <col min="12753" max="12756" width="9.140625" style="37" customWidth="1"/>
    <col min="12757" max="12757" width="11.5703125" style="37" customWidth="1"/>
    <col min="12758" max="12758" width="12.140625" style="37" customWidth="1"/>
    <col min="12759" max="12760" width="9.140625" style="37" customWidth="1"/>
    <col min="12761" max="12761" width="7.7109375" style="37" customWidth="1"/>
    <col min="12762" max="12763" width="5.7109375" style="37" customWidth="1"/>
    <col min="12764" max="12764" width="8.7109375" style="37" customWidth="1"/>
    <col min="12765" max="12765" width="5.7109375" style="37" customWidth="1"/>
    <col min="12766" max="12766" width="6.7109375" style="37" customWidth="1"/>
    <col min="12767" max="12767" width="12.42578125" style="37" customWidth="1"/>
    <col min="12768" max="12769" width="9.140625" style="37" customWidth="1"/>
    <col min="12770" max="12770" width="14.7109375" style="37" customWidth="1"/>
    <col min="12771" max="12772" width="9.140625" style="37" customWidth="1"/>
    <col min="12773" max="12773" width="14.7109375" style="37" customWidth="1"/>
    <col min="12774" max="12775" width="9.140625" style="37" customWidth="1"/>
    <col min="12776" max="12778" width="9.7109375" style="37" customWidth="1"/>
    <col min="12779" max="12779" width="11.7109375" style="37" customWidth="1"/>
    <col min="12780" max="12781" width="5.7109375" style="37" customWidth="1"/>
    <col min="12782" max="12782" width="7" style="37" customWidth="1"/>
    <col min="12783" max="12787" width="6.7109375" style="37" customWidth="1"/>
    <col min="12788" max="12788" width="28.28515625" style="37" customWidth="1"/>
    <col min="12789" max="12789" width="16" style="37" customWidth="1"/>
    <col min="12790" max="12790" width="6.7109375" style="37" customWidth="1"/>
    <col min="12791" max="12791" width="7.85546875" style="37" customWidth="1"/>
    <col min="12792" max="12792" width="9.5703125" style="37" customWidth="1"/>
    <col min="12793" max="12793" width="10.42578125" style="37" customWidth="1"/>
    <col min="12794" max="12794" width="9.140625" style="37" customWidth="1"/>
    <col min="12795" max="12795" width="9.5703125" style="37" customWidth="1"/>
    <col min="12796" max="12796" width="9.7109375" style="37" customWidth="1"/>
    <col min="12797" max="12797" width="8.28515625" style="37" customWidth="1"/>
    <col min="12798" max="12798" width="10.28515625" style="37" customWidth="1"/>
    <col min="12799" max="12799" width="9.5703125" style="37" customWidth="1"/>
    <col min="12800" max="12800" width="11.140625" style="37" customWidth="1"/>
    <col min="12801" max="12801" width="14.5703125" style="37" customWidth="1"/>
    <col min="12802" max="12802" width="11.85546875" style="37" customWidth="1"/>
    <col min="12803" max="12803" width="9.5703125" style="37" customWidth="1"/>
    <col min="12804" max="12804" width="9.85546875" style="37" customWidth="1"/>
    <col min="12805" max="13005" width="11.7109375" style="37"/>
    <col min="13006" max="13006" width="9.7109375" style="37" customWidth="1"/>
    <col min="13007" max="13007" width="9.140625" style="37" customWidth="1"/>
    <col min="13008" max="13008" width="10" style="37" customWidth="1"/>
    <col min="13009" max="13012" width="9.140625" style="37" customWidth="1"/>
    <col min="13013" max="13013" width="11.5703125" style="37" customWidth="1"/>
    <col min="13014" max="13014" width="12.140625" style="37" customWidth="1"/>
    <col min="13015" max="13016" width="9.140625" style="37" customWidth="1"/>
    <col min="13017" max="13017" width="7.7109375" style="37" customWidth="1"/>
    <col min="13018" max="13019" width="5.7109375" style="37" customWidth="1"/>
    <col min="13020" max="13020" width="8.7109375" style="37" customWidth="1"/>
    <col min="13021" max="13021" width="5.7109375" style="37" customWidth="1"/>
    <col min="13022" max="13022" width="6.7109375" style="37" customWidth="1"/>
    <col min="13023" max="13023" width="12.42578125" style="37" customWidth="1"/>
    <col min="13024" max="13025" width="9.140625" style="37" customWidth="1"/>
    <col min="13026" max="13026" width="14.7109375" style="37" customWidth="1"/>
    <col min="13027" max="13028" width="9.140625" style="37" customWidth="1"/>
    <col min="13029" max="13029" width="14.7109375" style="37" customWidth="1"/>
    <col min="13030" max="13031" width="9.140625" style="37" customWidth="1"/>
    <col min="13032" max="13034" width="9.7109375" style="37" customWidth="1"/>
    <col min="13035" max="13035" width="11.7109375" style="37" customWidth="1"/>
    <col min="13036" max="13037" width="5.7109375" style="37" customWidth="1"/>
    <col min="13038" max="13038" width="7" style="37" customWidth="1"/>
    <col min="13039" max="13043" width="6.7109375" style="37" customWidth="1"/>
    <col min="13044" max="13044" width="28.28515625" style="37" customWidth="1"/>
    <col min="13045" max="13045" width="16" style="37" customWidth="1"/>
    <col min="13046" max="13046" width="6.7109375" style="37" customWidth="1"/>
    <col min="13047" max="13047" width="7.85546875" style="37" customWidth="1"/>
    <col min="13048" max="13048" width="9.5703125" style="37" customWidth="1"/>
    <col min="13049" max="13049" width="10.42578125" style="37" customWidth="1"/>
    <col min="13050" max="13050" width="9.140625" style="37" customWidth="1"/>
    <col min="13051" max="13051" width="9.5703125" style="37" customWidth="1"/>
    <col min="13052" max="13052" width="9.7109375" style="37" customWidth="1"/>
    <col min="13053" max="13053" width="8.28515625" style="37" customWidth="1"/>
    <col min="13054" max="13054" width="10.28515625" style="37" customWidth="1"/>
    <col min="13055" max="13055" width="9.5703125" style="37" customWidth="1"/>
    <col min="13056" max="13056" width="11.140625" style="37" customWidth="1"/>
    <col min="13057" max="13057" width="14.5703125" style="37" customWidth="1"/>
    <col min="13058" max="13058" width="11.85546875" style="37" customWidth="1"/>
    <col min="13059" max="13059" width="9.5703125" style="37" customWidth="1"/>
    <col min="13060" max="13060" width="9.85546875" style="37" customWidth="1"/>
    <col min="13061" max="13261" width="11.7109375" style="37"/>
    <col min="13262" max="13262" width="9.7109375" style="37" customWidth="1"/>
    <col min="13263" max="13263" width="9.140625" style="37" customWidth="1"/>
    <col min="13264" max="13264" width="10" style="37" customWidth="1"/>
    <col min="13265" max="13268" width="9.140625" style="37" customWidth="1"/>
    <col min="13269" max="13269" width="11.5703125" style="37" customWidth="1"/>
    <col min="13270" max="13270" width="12.140625" style="37" customWidth="1"/>
    <col min="13271" max="13272" width="9.140625" style="37" customWidth="1"/>
    <col min="13273" max="13273" width="7.7109375" style="37" customWidth="1"/>
    <col min="13274" max="13275" width="5.7109375" style="37" customWidth="1"/>
    <col min="13276" max="13276" width="8.7109375" style="37" customWidth="1"/>
    <col min="13277" max="13277" width="5.7109375" style="37" customWidth="1"/>
    <col min="13278" max="13278" width="6.7109375" style="37" customWidth="1"/>
    <col min="13279" max="13279" width="12.42578125" style="37" customWidth="1"/>
    <col min="13280" max="13281" width="9.140625" style="37" customWidth="1"/>
    <col min="13282" max="13282" width="14.7109375" style="37" customWidth="1"/>
    <col min="13283" max="13284" width="9.140625" style="37" customWidth="1"/>
    <col min="13285" max="13285" width="14.7109375" style="37" customWidth="1"/>
    <col min="13286" max="13287" width="9.140625" style="37" customWidth="1"/>
    <col min="13288" max="13290" width="9.7109375" style="37" customWidth="1"/>
    <col min="13291" max="13291" width="11.7109375" style="37" customWidth="1"/>
    <col min="13292" max="13293" width="5.7109375" style="37" customWidth="1"/>
    <col min="13294" max="13294" width="7" style="37" customWidth="1"/>
    <col min="13295" max="13299" width="6.7109375" style="37" customWidth="1"/>
    <col min="13300" max="13300" width="28.28515625" style="37" customWidth="1"/>
    <col min="13301" max="13301" width="16" style="37" customWidth="1"/>
    <col min="13302" max="13302" width="6.7109375" style="37" customWidth="1"/>
    <col min="13303" max="13303" width="7.85546875" style="37" customWidth="1"/>
    <col min="13304" max="13304" width="9.5703125" style="37" customWidth="1"/>
    <col min="13305" max="13305" width="10.42578125" style="37" customWidth="1"/>
    <col min="13306" max="13306" width="9.140625" style="37" customWidth="1"/>
    <col min="13307" max="13307" width="9.5703125" style="37" customWidth="1"/>
    <col min="13308" max="13308" width="9.7109375" style="37" customWidth="1"/>
    <col min="13309" max="13309" width="8.28515625" style="37" customWidth="1"/>
    <col min="13310" max="13310" width="10.28515625" style="37" customWidth="1"/>
    <col min="13311" max="13311" width="9.5703125" style="37" customWidth="1"/>
    <col min="13312" max="13312" width="11.140625" style="37" customWidth="1"/>
    <col min="13313" max="13313" width="14.5703125" style="37" customWidth="1"/>
    <col min="13314" max="13314" width="11.85546875" style="37" customWidth="1"/>
    <col min="13315" max="13315" width="9.5703125" style="37" customWidth="1"/>
    <col min="13316" max="13316" width="9.85546875" style="37" customWidth="1"/>
    <col min="13317" max="13517" width="11.7109375" style="37"/>
    <col min="13518" max="13518" width="9.7109375" style="37" customWidth="1"/>
    <col min="13519" max="13519" width="9.140625" style="37" customWidth="1"/>
    <col min="13520" max="13520" width="10" style="37" customWidth="1"/>
    <col min="13521" max="13524" width="9.140625" style="37" customWidth="1"/>
    <col min="13525" max="13525" width="11.5703125" style="37" customWidth="1"/>
    <col min="13526" max="13526" width="12.140625" style="37" customWidth="1"/>
    <col min="13527" max="13528" width="9.140625" style="37" customWidth="1"/>
    <col min="13529" max="13529" width="7.7109375" style="37" customWidth="1"/>
    <col min="13530" max="13531" width="5.7109375" style="37" customWidth="1"/>
    <col min="13532" max="13532" width="8.7109375" style="37" customWidth="1"/>
    <col min="13533" max="13533" width="5.7109375" style="37" customWidth="1"/>
    <col min="13534" max="13534" width="6.7109375" style="37" customWidth="1"/>
    <col min="13535" max="13535" width="12.42578125" style="37" customWidth="1"/>
    <col min="13536" max="13537" width="9.140625" style="37" customWidth="1"/>
    <col min="13538" max="13538" width="14.7109375" style="37" customWidth="1"/>
    <col min="13539" max="13540" width="9.140625" style="37" customWidth="1"/>
    <col min="13541" max="13541" width="14.7109375" style="37" customWidth="1"/>
    <col min="13542" max="13543" width="9.140625" style="37" customWidth="1"/>
    <col min="13544" max="13546" width="9.7109375" style="37" customWidth="1"/>
    <col min="13547" max="13547" width="11.7109375" style="37" customWidth="1"/>
    <col min="13548" max="13549" width="5.7109375" style="37" customWidth="1"/>
    <col min="13550" max="13550" width="7" style="37" customWidth="1"/>
    <col min="13551" max="13555" width="6.7109375" style="37" customWidth="1"/>
    <col min="13556" max="13556" width="28.28515625" style="37" customWidth="1"/>
    <col min="13557" max="13557" width="16" style="37" customWidth="1"/>
    <col min="13558" max="13558" width="6.7109375" style="37" customWidth="1"/>
    <col min="13559" max="13559" width="7.85546875" style="37" customWidth="1"/>
    <col min="13560" max="13560" width="9.5703125" style="37" customWidth="1"/>
    <col min="13561" max="13561" width="10.42578125" style="37" customWidth="1"/>
    <col min="13562" max="13562" width="9.140625" style="37" customWidth="1"/>
    <col min="13563" max="13563" width="9.5703125" style="37" customWidth="1"/>
    <col min="13564" max="13564" width="9.7109375" style="37" customWidth="1"/>
    <col min="13565" max="13565" width="8.28515625" style="37" customWidth="1"/>
    <col min="13566" max="13566" width="10.28515625" style="37" customWidth="1"/>
    <col min="13567" max="13567" width="9.5703125" style="37" customWidth="1"/>
    <col min="13568" max="13568" width="11.140625" style="37" customWidth="1"/>
    <col min="13569" max="13569" width="14.5703125" style="37" customWidth="1"/>
    <col min="13570" max="13570" width="11.85546875" style="37" customWidth="1"/>
    <col min="13571" max="13571" width="9.5703125" style="37" customWidth="1"/>
    <col min="13572" max="13572" width="9.85546875" style="37" customWidth="1"/>
    <col min="13573" max="13773" width="11.7109375" style="37"/>
    <col min="13774" max="13774" width="9.7109375" style="37" customWidth="1"/>
    <col min="13775" max="13775" width="9.140625" style="37" customWidth="1"/>
    <col min="13776" max="13776" width="10" style="37" customWidth="1"/>
    <col min="13777" max="13780" width="9.140625" style="37" customWidth="1"/>
    <col min="13781" max="13781" width="11.5703125" style="37" customWidth="1"/>
    <col min="13782" max="13782" width="12.140625" style="37" customWidth="1"/>
    <col min="13783" max="13784" width="9.140625" style="37" customWidth="1"/>
    <col min="13785" max="13785" width="7.7109375" style="37" customWidth="1"/>
    <col min="13786" max="13787" width="5.7109375" style="37" customWidth="1"/>
    <col min="13788" max="13788" width="8.7109375" style="37" customWidth="1"/>
    <col min="13789" max="13789" width="5.7109375" style="37" customWidth="1"/>
    <col min="13790" max="13790" width="6.7109375" style="37" customWidth="1"/>
    <col min="13791" max="13791" width="12.42578125" style="37" customWidth="1"/>
    <col min="13792" max="13793" width="9.140625" style="37" customWidth="1"/>
    <col min="13794" max="13794" width="14.7109375" style="37" customWidth="1"/>
    <col min="13795" max="13796" width="9.140625" style="37" customWidth="1"/>
    <col min="13797" max="13797" width="14.7109375" style="37" customWidth="1"/>
    <col min="13798" max="13799" width="9.140625" style="37" customWidth="1"/>
    <col min="13800" max="13802" width="9.7109375" style="37" customWidth="1"/>
    <col min="13803" max="13803" width="11.7109375" style="37" customWidth="1"/>
    <col min="13804" max="13805" width="5.7109375" style="37" customWidth="1"/>
    <col min="13806" max="13806" width="7" style="37" customWidth="1"/>
    <col min="13807" max="13811" width="6.7109375" style="37" customWidth="1"/>
    <col min="13812" max="13812" width="28.28515625" style="37" customWidth="1"/>
    <col min="13813" max="13813" width="16" style="37" customWidth="1"/>
    <col min="13814" max="13814" width="6.7109375" style="37" customWidth="1"/>
    <col min="13815" max="13815" width="7.85546875" style="37" customWidth="1"/>
    <col min="13816" max="13816" width="9.5703125" style="37" customWidth="1"/>
    <col min="13817" max="13817" width="10.42578125" style="37" customWidth="1"/>
    <col min="13818" max="13818" width="9.140625" style="37" customWidth="1"/>
    <col min="13819" max="13819" width="9.5703125" style="37" customWidth="1"/>
    <col min="13820" max="13820" width="9.7109375" style="37" customWidth="1"/>
    <col min="13821" max="13821" width="8.28515625" style="37" customWidth="1"/>
    <col min="13822" max="13822" width="10.28515625" style="37" customWidth="1"/>
    <col min="13823" max="13823" width="9.5703125" style="37" customWidth="1"/>
    <col min="13824" max="13824" width="11.140625" style="37" customWidth="1"/>
    <col min="13825" max="13825" width="14.5703125" style="37" customWidth="1"/>
    <col min="13826" max="13826" width="11.85546875" style="37" customWidth="1"/>
    <col min="13827" max="13827" width="9.5703125" style="37" customWidth="1"/>
    <col min="13828" max="13828" width="9.85546875" style="37" customWidth="1"/>
    <col min="13829" max="14029" width="11.7109375" style="37"/>
    <col min="14030" max="14030" width="9.7109375" style="37" customWidth="1"/>
    <col min="14031" max="14031" width="9.140625" style="37" customWidth="1"/>
    <col min="14032" max="14032" width="10" style="37" customWidth="1"/>
    <col min="14033" max="14036" width="9.140625" style="37" customWidth="1"/>
    <col min="14037" max="14037" width="11.5703125" style="37" customWidth="1"/>
    <col min="14038" max="14038" width="12.140625" style="37" customWidth="1"/>
    <col min="14039" max="14040" width="9.140625" style="37" customWidth="1"/>
    <col min="14041" max="14041" width="7.7109375" style="37" customWidth="1"/>
    <col min="14042" max="14043" width="5.7109375" style="37" customWidth="1"/>
    <col min="14044" max="14044" width="8.7109375" style="37" customWidth="1"/>
    <col min="14045" max="14045" width="5.7109375" style="37" customWidth="1"/>
    <col min="14046" max="14046" width="6.7109375" style="37" customWidth="1"/>
    <col min="14047" max="14047" width="12.42578125" style="37" customWidth="1"/>
    <col min="14048" max="14049" width="9.140625" style="37" customWidth="1"/>
    <col min="14050" max="14050" width="14.7109375" style="37" customWidth="1"/>
    <col min="14051" max="14052" width="9.140625" style="37" customWidth="1"/>
    <col min="14053" max="14053" width="14.7109375" style="37" customWidth="1"/>
    <col min="14054" max="14055" width="9.140625" style="37" customWidth="1"/>
    <col min="14056" max="14058" width="9.7109375" style="37" customWidth="1"/>
    <col min="14059" max="14059" width="11.7109375" style="37" customWidth="1"/>
    <col min="14060" max="14061" width="5.7109375" style="37" customWidth="1"/>
    <col min="14062" max="14062" width="7" style="37" customWidth="1"/>
    <col min="14063" max="14067" width="6.7109375" style="37" customWidth="1"/>
    <col min="14068" max="14068" width="28.28515625" style="37" customWidth="1"/>
    <col min="14069" max="14069" width="16" style="37" customWidth="1"/>
    <col min="14070" max="14070" width="6.7109375" style="37" customWidth="1"/>
    <col min="14071" max="14071" width="7.85546875" style="37" customWidth="1"/>
    <col min="14072" max="14072" width="9.5703125" style="37" customWidth="1"/>
    <col min="14073" max="14073" width="10.42578125" style="37" customWidth="1"/>
    <col min="14074" max="14074" width="9.140625" style="37" customWidth="1"/>
    <col min="14075" max="14075" width="9.5703125" style="37" customWidth="1"/>
    <col min="14076" max="14076" width="9.7109375" style="37" customWidth="1"/>
    <col min="14077" max="14077" width="8.28515625" style="37" customWidth="1"/>
    <col min="14078" max="14078" width="10.28515625" style="37" customWidth="1"/>
    <col min="14079" max="14079" width="9.5703125" style="37" customWidth="1"/>
    <col min="14080" max="14080" width="11.140625" style="37" customWidth="1"/>
    <col min="14081" max="14081" width="14.5703125" style="37" customWidth="1"/>
    <col min="14082" max="14082" width="11.85546875" style="37" customWidth="1"/>
    <col min="14083" max="14083" width="9.5703125" style="37" customWidth="1"/>
    <col min="14084" max="14084" width="9.85546875" style="37" customWidth="1"/>
    <col min="14085" max="14285" width="11.7109375" style="37"/>
    <col min="14286" max="14286" width="9.7109375" style="37" customWidth="1"/>
    <col min="14287" max="14287" width="9.140625" style="37" customWidth="1"/>
    <col min="14288" max="14288" width="10" style="37" customWidth="1"/>
    <col min="14289" max="14292" width="9.140625" style="37" customWidth="1"/>
    <col min="14293" max="14293" width="11.5703125" style="37" customWidth="1"/>
    <col min="14294" max="14294" width="12.140625" style="37" customWidth="1"/>
    <col min="14295" max="14296" width="9.140625" style="37" customWidth="1"/>
    <col min="14297" max="14297" width="7.7109375" style="37" customWidth="1"/>
    <col min="14298" max="14299" width="5.7109375" style="37" customWidth="1"/>
    <col min="14300" max="14300" width="8.7109375" style="37" customWidth="1"/>
    <col min="14301" max="14301" width="5.7109375" style="37" customWidth="1"/>
    <col min="14302" max="14302" width="6.7109375" style="37" customWidth="1"/>
    <col min="14303" max="14303" width="12.42578125" style="37" customWidth="1"/>
    <col min="14304" max="14305" width="9.140625" style="37" customWidth="1"/>
    <col min="14306" max="14306" width="14.7109375" style="37" customWidth="1"/>
    <col min="14307" max="14308" width="9.140625" style="37" customWidth="1"/>
    <col min="14309" max="14309" width="14.7109375" style="37" customWidth="1"/>
    <col min="14310" max="14311" width="9.140625" style="37" customWidth="1"/>
    <col min="14312" max="14314" width="9.7109375" style="37" customWidth="1"/>
    <col min="14315" max="14315" width="11.7109375" style="37" customWidth="1"/>
    <col min="14316" max="14317" width="5.7109375" style="37" customWidth="1"/>
    <col min="14318" max="14318" width="7" style="37" customWidth="1"/>
    <col min="14319" max="14323" width="6.7109375" style="37" customWidth="1"/>
    <col min="14324" max="14324" width="28.28515625" style="37" customWidth="1"/>
    <col min="14325" max="14325" width="16" style="37" customWidth="1"/>
    <col min="14326" max="14326" width="6.7109375" style="37" customWidth="1"/>
    <col min="14327" max="14327" width="7.85546875" style="37" customWidth="1"/>
    <col min="14328" max="14328" width="9.5703125" style="37" customWidth="1"/>
    <col min="14329" max="14329" width="10.42578125" style="37" customWidth="1"/>
    <col min="14330" max="14330" width="9.140625" style="37" customWidth="1"/>
    <col min="14331" max="14331" width="9.5703125" style="37" customWidth="1"/>
    <col min="14332" max="14332" width="9.7109375" style="37" customWidth="1"/>
    <col min="14333" max="14333" width="8.28515625" style="37" customWidth="1"/>
    <col min="14334" max="14334" width="10.28515625" style="37" customWidth="1"/>
    <col min="14335" max="14335" width="9.5703125" style="37" customWidth="1"/>
    <col min="14336" max="14336" width="11.140625" style="37" customWidth="1"/>
    <col min="14337" max="14337" width="14.5703125" style="37" customWidth="1"/>
    <col min="14338" max="14338" width="11.85546875" style="37" customWidth="1"/>
    <col min="14339" max="14339" width="9.5703125" style="37" customWidth="1"/>
    <col min="14340" max="14340" width="9.85546875" style="37" customWidth="1"/>
    <col min="14341" max="14541" width="11.7109375" style="37"/>
    <col min="14542" max="14542" width="9.7109375" style="37" customWidth="1"/>
    <col min="14543" max="14543" width="9.140625" style="37" customWidth="1"/>
    <col min="14544" max="14544" width="10" style="37" customWidth="1"/>
    <col min="14545" max="14548" width="9.140625" style="37" customWidth="1"/>
    <col min="14549" max="14549" width="11.5703125" style="37" customWidth="1"/>
    <col min="14550" max="14550" width="12.140625" style="37" customWidth="1"/>
    <col min="14551" max="14552" width="9.140625" style="37" customWidth="1"/>
    <col min="14553" max="14553" width="7.7109375" style="37" customWidth="1"/>
    <col min="14554" max="14555" width="5.7109375" style="37" customWidth="1"/>
    <col min="14556" max="14556" width="8.7109375" style="37" customWidth="1"/>
    <col min="14557" max="14557" width="5.7109375" style="37" customWidth="1"/>
    <col min="14558" max="14558" width="6.7109375" style="37" customWidth="1"/>
    <col min="14559" max="14559" width="12.42578125" style="37" customWidth="1"/>
    <col min="14560" max="14561" width="9.140625" style="37" customWidth="1"/>
    <col min="14562" max="14562" width="14.7109375" style="37" customWidth="1"/>
    <col min="14563" max="14564" width="9.140625" style="37" customWidth="1"/>
    <col min="14565" max="14565" width="14.7109375" style="37" customWidth="1"/>
    <col min="14566" max="14567" width="9.140625" style="37" customWidth="1"/>
    <col min="14568" max="14570" width="9.7109375" style="37" customWidth="1"/>
    <col min="14571" max="14571" width="11.7109375" style="37" customWidth="1"/>
    <col min="14572" max="14573" width="5.7109375" style="37" customWidth="1"/>
    <col min="14574" max="14574" width="7" style="37" customWidth="1"/>
    <col min="14575" max="14579" width="6.7109375" style="37" customWidth="1"/>
    <col min="14580" max="14580" width="28.28515625" style="37" customWidth="1"/>
    <col min="14581" max="14581" width="16" style="37" customWidth="1"/>
    <col min="14582" max="14582" width="6.7109375" style="37" customWidth="1"/>
    <col min="14583" max="14583" width="7.85546875" style="37" customWidth="1"/>
    <col min="14584" max="14584" width="9.5703125" style="37" customWidth="1"/>
    <col min="14585" max="14585" width="10.42578125" style="37" customWidth="1"/>
    <col min="14586" max="14586" width="9.140625" style="37" customWidth="1"/>
    <col min="14587" max="14587" width="9.5703125" style="37" customWidth="1"/>
    <col min="14588" max="14588" width="9.7109375" style="37" customWidth="1"/>
    <col min="14589" max="14589" width="8.28515625" style="37" customWidth="1"/>
    <col min="14590" max="14590" width="10.28515625" style="37" customWidth="1"/>
    <col min="14591" max="14591" width="9.5703125" style="37" customWidth="1"/>
    <col min="14592" max="14592" width="11.140625" style="37" customWidth="1"/>
    <col min="14593" max="14593" width="14.5703125" style="37" customWidth="1"/>
    <col min="14594" max="14594" width="11.85546875" style="37" customWidth="1"/>
    <col min="14595" max="14595" width="9.5703125" style="37" customWidth="1"/>
    <col min="14596" max="14596" width="9.85546875" style="37" customWidth="1"/>
    <col min="14597" max="14797" width="11.7109375" style="37"/>
    <col min="14798" max="14798" width="9.7109375" style="37" customWidth="1"/>
    <col min="14799" max="14799" width="9.140625" style="37" customWidth="1"/>
    <col min="14800" max="14800" width="10" style="37" customWidth="1"/>
    <col min="14801" max="14804" width="9.140625" style="37" customWidth="1"/>
    <col min="14805" max="14805" width="11.5703125" style="37" customWidth="1"/>
    <col min="14806" max="14806" width="12.140625" style="37" customWidth="1"/>
    <col min="14807" max="14808" width="9.140625" style="37" customWidth="1"/>
    <col min="14809" max="14809" width="7.7109375" style="37" customWidth="1"/>
    <col min="14810" max="14811" width="5.7109375" style="37" customWidth="1"/>
    <col min="14812" max="14812" width="8.7109375" style="37" customWidth="1"/>
    <col min="14813" max="14813" width="5.7109375" style="37" customWidth="1"/>
    <col min="14814" max="14814" width="6.7109375" style="37" customWidth="1"/>
    <col min="14815" max="14815" width="12.42578125" style="37" customWidth="1"/>
    <col min="14816" max="14817" width="9.140625" style="37" customWidth="1"/>
    <col min="14818" max="14818" width="14.7109375" style="37" customWidth="1"/>
    <col min="14819" max="14820" width="9.140625" style="37" customWidth="1"/>
    <col min="14821" max="14821" width="14.7109375" style="37" customWidth="1"/>
    <col min="14822" max="14823" width="9.140625" style="37" customWidth="1"/>
    <col min="14824" max="14826" width="9.7109375" style="37" customWidth="1"/>
    <col min="14827" max="14827" width="11.7109375" style="37" customWidth="1"/>
    <col min="14828" max="14829" width="5.7109375" style="37" customWidth="1"/>
    <col min="14830" max="14830" width="7" style="37" customWidth="1"/>
    <col min="14831" max="14835" width="6.7109375" style="37" customWidth="1"/>
    <col min="14836" max="14836" width="28.28515625" style="37" customWidth="1"/>
    <col min="14837" max="14837" width="16" style="37" customWidth="1"/>
    <col min="14838" max="14838" width="6.7109375" style="37" customWidth="1"/>
    <col min="14839" max="14839" width="7.85546875" style="37" customWidth="1"/>
    <col min="14840" max="14840" width="9.5703125" style="37" customWidth="1"/>
    <col min="14841" max="14841" width="10.42578125" style="37" customWidth="1"/>
    <col min="14842" max="14842" width="9.140625" style="37" customWidth="1"/>
    <col min="14843" max="14843" width="9.5703125" style="37" customWidth="1"/>
    <col min="14844" max="14844" width="9.7109375" style="37" customWidth="1"/>
    <col min="14845" max="14845" width="8.28515625" style="37" customWidth="1"/>
    <col min="14846" max="14846" width="10.28515625" style="37" customWidth="1"/>
    <col min="14847" max="14847" width="9.5703125" style="37" customWidth="1"/>
    <col min="14848" max="14848" width="11.140625" style="37" customWidth="1"/>
    <col min="14849" max="14849" width="14.5703125" style="37" customWidth="1"/>
    <col min="14850" max="14850" width="11.85546875" style="37" customWidth="1"/>
    <col min="14851" max="14851" width="9.5703125" style="37" customWidth="1"/>
    <col min="14852" max="14852" width="9.85546875" style="37" customWidth="1"/>
    <col min="14853" max="15053" width="11.7109375" style="37"/>
    <col min="15054" max="15054" width="9.7109375" style="37" customWidth="1"/>
    <col min="15055" max="15055" width="9.140625" style="37" customWidth="1"/>
    <col min="15056" max="15056" width="10" style="37" customWidth="1"/>
    <col min="15057" max="15060" width="9.140625" style="37" customWidth="1"/>
    <col min="15061" max="15061" width="11.5703125" style="37" customWidth="1"/>
    <col min="15062" max="15062" width="12.140625" style="37" customWidth="1"/>
    <col min="15063" max="15064" width="9.140625" style="37" customWidth="1"/>
    <col min="15065" max="15065" width="7.7109375" style="37" customWidth="1"/>
    <col min="15066" max="15067" width="5.7109375" style="37" customWidth="1"/>
    <col min="15068" max="15068" width="8.7109375" style="37" customWidth="1"/>
    <col min="15069" max="15069" width="5.7109375" style="37" customWidth="1"/>
    <col min="15070" max="15070" width="6.7109375" style="37" customWidth="1"/>
    <col min="15071" max="15071" width="12.42578125" style="37" customWidth="1"/>
    <col min="15072" max="15073" width="9.140625" style="37" customWidth="1"/>
    <col min="15074" max="15074" width="14.7109375" style="37" customWidth="1"/>
    <col min="15075" max="15076" width="9.140625" style="37" customWidth="1"/>
    <col min="15077" max="15077" width="14.7109375" style="37" customWidth="1"/>
    <col min="15078" max="15079" width="9.140625" style="37" customWidth="1"/>
    <col min="15080" max="15082" width="9.7109375" style="37" customWidth="1"/>
    <col min="15083" max="15083" width="11.7109375" style="37" customWidth="1"/>
    <col min="15084" max="15085" width="5.7109375" style="37" customWidth="1"/>
    <col min="15086" max="15086" width="7" style="37" customWidth="1"/>
    <col min="15087" max="15091" width="6.7109375" style="37" customWidth="1"/>
    <col min="15092" max="15092" width="28.28515625" style="37" customWidth="1"/>
    <col min="15093" max="15093" width="16" style="37" customWidth="1"/>
    <col min="15094" max="15094" width="6.7109375" style="37" customWidth="1"/>
    <col min="15095" max="15095" width="7.85546875" style="37" customWidth="1"/>
    <col min="15096" max="15096" width="9.5703125" style="37" customWidth="1"/>
    <col min="15097" max="15097" width="10.42578125" style="37" customWidth="1"/>
    <col min="15098" max="15098" width="9.140625" style="37" customWidth="1"/>
    <col min="15099" max="15099" width="9.5703125" style="37" customWidth="1"/>
    <col min="15100" max="15100" width="9.7109375" style="37" customWidth="1"/>
    <col min="15101" max="15101" width="8.28515625" style="37" customWidth="1"/>
    <col min="15102" max="15102" width="10.28515625" style="37" customWidth="1"/>
    <col min="15103" max="15103" width="9.5703125" style="37" customWidth="1"/>
    <col min="15104" max="15104" width="11.140625" style="37" customWidth="1"/>
    <col min="15105" max="15105" width="14.5703125" style="37" customWidth="1"/>
    <col min="15106" max="15106" width="11.85546875" style="37" customWidth="1"/>
    <col min="15107" max="15107" width="9.5703125" style="37" customWidth="1"/>
    <col min="15108" max="15108" width="9.85546875" style="37" customWidth="1"/>
    <col min="15109" max="15309" width="11.7109375" style="37"/>
    <col min="15310" max="15310" width="9.7109375" style="37" customWidth="1"/>
    <col min="15311" max="15311" width="9.140625" style="37" customWidth="1"/>
    <col min="15312" max="15312" width="10" style="37" customWidth="1"/>
    <col min="15313" max="15316" width="9.140625" style="37" customWidth="1"/>
    <col min="15317" max="15317" width="11.5703125" style="37" customWidth="1"/>
    <col min="15318" max="15318" width="12.140625" style="37" customWidth="1"/>
    <col min="15319" max="15320" width="9.140625" style="37" customWidth="1"/>
    <col min="15321" max="15321" width="7.7109375" style="37" customWidth="1"/>
    <col min="15322" max="15323" width="5.7109375" style="37" customWidth="1"/>
    <col min="15324" max="15324" width="8.7109375" style="37" customWidth="1"/>
    <col min="15325" max="15325" width="5.7109375" style="37" customWidth="1"/>
    <col min="15326" max="15326" width="6.7109375" style="37" customWidth="1"/>
    <col min="15327" max="15327" width="12.42578125" style="37" customWidth="1"/>
    <col min="15328" max="15329" width="9.140625" style="37" customWidth="1"/>
    <col min="15330" max="15330" width="14.7109375" style="37" customWidth="1"/>
    <col min="15331" max="15332" width="9.140625" style="37" customWidth="1"/>
    <col min="15333" max="15333" width="14.7109375" style="37" customWidth="1"/>
    <col min="15334" max="15335" width="9.140625" style="37" customWidth="1"/>
    <col min="15336" max="15338" width="9.7109375" style="37" customWidth="1"/>
    <col min="15339" max="15339" width="11.7109375" style="37" customWidth="1"/>
    <col min="15340" max="15341" width="5.7109375" style="37" customWidth="1"/>
    <col min="15342" max="15342" width="7" style="37" customWidth="1"/>
    <col min="15343" max="15347" width="6.7109375" style="37" customWidth="1"/>
    <col min="15348" max="15348" width="28.28515625" style="37" customWidth="1"/>
    <col min="15349" max="15349" width="16" style="37" customWidth="1"/>
    <col min="15350" max="15350" width="6.7109375" style="37" customWidth="1"/>
    <col min="15351" max="15351" width="7.85546875" style="37" customWidth="1"/>
    <col min="15352" max="15352" width="9.5703125" style="37" customWidth="1"/>
    <col min="15353" max="15353" width="10.42578125" style="37" customWidth="1"/>
    <col min="15354" max="15354" width="9.140625" style="37" customWidth="1"/>
    <col min="15355" max="15355" width="9.5703125" style="37" customWidth="1"/>
    <col min="15356" max="15356" width="9.7109375" style="37" customWidth="1"/>
    <col min="15357" max="15357" width="8.28515625" style="37" customWidth="1"/>
    <col min="15358" max="15358" width="10.28515625" style="37" customWidth="1"/>
    <col min="15359" max="15359" width="9.5703125" style="37" customWidth="1"/>
    <col min="15360" max="15360" width="11.140625" style="37" customWidth="1"/>
    <col min="15361" max="15361" width="14.5703125" style="37" customWidth="1"/>
    <col min="15362" max="15362" width="11.85546875" style="37" customWidth="1"/>
    <col min="15363" max="15363" width="9.5703125" style="37" customWidth="1"/>
    <col min="15364" max="15364" width="9.85546875" style="37" customWidth="1"/>
    <col min="15365" max="15565" width="11.7109375" style="37"/>
    <col min="15566" max="15566" width="9.7109375" style="37" customWidth="1"/>
    <col min="15567" max="15567" width="9.140625" style="37" customWidth="1"/>
    <col min="15568" max="15568" width="10" style="37" customWidth="1"/>
    <col min="15569" max="15572" width="9.140625" style="37" customWidth="1"/>
    <col min="15573" max="15573" width="11.5703125" style="37" customWidth="1"/>
    <col min="15574" max="15574" width="12.140625" style="37" customWidth="1"/>
    <col min="15575" max="15576" width="9.140625" style="37" customWidth="1"/>
    <col min="15577" max="15577" width="7.7109375" style="37" customWidth="1"/>
    <col min="15578" max="15579" width="5.7109375" style="37" customWidth="1"/>
    <col min="15580" max="15580" width="8.7109375" style="37" customWidth="1"/>
    <col min="15581" max="15581" width="5.7109375" style="37" customWidth="1"/>
    <col min="15582" max="15582" width="6.7109375" style="37" customWidth="1"/>
    <col min="15583" max="15583" width="12.42578125" style="37" customWidth="1"/>
    <col min="15584" max="15585" width="9.140625" style="37" customWidth="1"/>
    <col min="15586" max="15586" width="14.7109375" style="37" customWidth="1"/>
    <col min="15587" max="15588" width="9.140625" style="37" customWidth="1"/>
    <col min="15589" max="15589" width="14.7109375" style="37" customWidth="1"/>
    <col min="15590" max="15591" width="9.140625" style="37" customWidth="1"/>
    <col min="15592" max="15594" width="9.7109375" style="37" customWidth="1"/>
    <col min="15595" max="15595" width="11.7109375" style="37" customWidth="1"/>
    <col min="15596" max="15597" width="5.7109375" style="37" customWidth="1"/>
    <col min="15598" max="15598" width="7" style="37" customWidth="1"/>
    <col min="15599" max="15603" width="6.7109375" style="37" customWidth="1"/>
    <col min="15604" max="15604" width="28.28515625" style="37" customWidth="1"/>
    <col min="15605" max="15605" width="16" style="37" customWidth="1"/>
    <col min="15606" max="15606" width="6.7109375" style="37" customWidth="1"/>
    <col min="15607" max="15607" width="7.85546875" style="37" customWidth="1"/>
    <col min="15608" max="15608" width="9.5703125" style="37" customWidth="1"/>
    <col min="15609" max="15609" width="10.42578125" style="37" customWidth="1"/>
    <col min="15610" max="15610" width="9.140625" style="37" customWidth="1"/>
    <col min="15611" max="15611" width="9.5703125" style="37" customWidth="1"/>
    <col min="15612" max="15612" width="9.7109375" style="37" customWidth="1"/>
    <col min="15613" max="15613" width="8.28515625" style="37" customWidth="1"/>
    <col min="15614" max="15614" width="10.28515625" style="37" customWidth="1"/>
    <col min="15615" max="15615" width="9.5703125" style="37" customWidth="1"/>
    <col min="15616" max="15616" width="11.140625" style="37" customWidth="1"/>
    <col min="15617" max="15617" width="14.5703125" style="37" customWidth="1"/>
    <col min="15618" max="15618" width="11.85546875" style="37" customWidth="1"/>
    <col min="15619" max="15619" width="9.5703125" style="37" customWidth="1"/>
    <col min="15620" max="15620" width="9.85546875" style="37" customWidth="1"/>
    <col min="15621" max="15821" width="11.7109375" style="37"/>
    <col min="15822" max="15822" width="9.7109375" style="37" customWidth="1"/>
    <col min="15823" max="15823" width="9.140625" style="37" customWidth="1"/>
    <col min="15824" max="15824" width="10" style="37" customWidth="1"/>
    <col min="15825" max="15828" width="9.140625" style="37" customWidth="1"/>
    <col min="15829" max="15829" width="11.5703125" style="37" customWidth="1"/>
    <col min="15830" max="15830" width="12.140625" style="37" customWidth="1"/>
    <col min="15831" max="15832" width="9.140625" style="37" customWidth="1"/>
    <col min="15833" max="15833" width="7.7109375" style="37" customWidth="1"/>
    <col min="15834" max="15835" width="5.7109375" style="37" customWidth="1"/>
    <col min="15836" max="15836" width="8.7109375" style="37" customWidth="1"/>
    <col min="15837" max="15837" width="5.7109375" style="37" customWidth="1"/>
    <col min="15838" max="15838" width="6.7109375" style="37" customWidth="1"/>
    <col min="15839" max="15839" width="12.42578125" style="37" customWidth="1"/>
    <col min="15840" max="15841" width="9.140625" style="37" customWidth="1"/>
    <col min="15842" max="15842" width="14.7109375" style="37" customWidth="1"/>
    <col min="15843" max="15844" width="9.140625" style="37" customWidth="1"/>
    <col min="15845" max="15845" width="14.7109375" style="37" customWidth="1"/>
    <col min="15846" max="15847" width="9.140625" style="37" customWidth="1"/>
    <col min="15848" max="15850" width="9.7109375" style="37" customWidth="1"/>
    <col min="15851" max="15851" width="11.7109375" style="37" customWidth="1"/>
    <col min="15852" max="15853" width="5.7109375" style="37" customWidth="1"/>
    <col min="15854" max="15854" width="7" style="37" customWidth="1"/>
    <col min="15855" max="15859" width="6.7109375" style="37" customWidth="1"/>
    <col min="15860" max="15860" width="28.28515625" style="37" customWidth="1"/>
    <col min="15861" max="15861" width="16" style="37" customWidth="1"/>
    <col min="15862" max="15862" width="6.7109375" style="37" customWidth="1"/>
    <col min="15863" max="15863" width="7.85546875" style="37" customWidth="1"/>
    <col min="15864" max="15864" width="9.5703125" style="37" customWidth="1"/>
    <col min="15865" max="15865" width="10.42578125" style="37" customWidth="1"/>
    <col min="15866" max="15866" width="9.140625" style="37" customWidth="1"/>
    <col min="15867" max="15867" width="9.5703125" style="37" customWidth="1"/>
    <col min="15868" max="15868" width="9.7109375" style="37" customWidth="1"/>
    <col min="15869" max="15869" width="8.28515625" style="37" customWidth="1"/>
    <col min="15870" max="15870" width="10.28515625" style="37" customWidth="1"/>
    <col min="15871" max="15871" width="9.5703125" style="37" customWidth="1"/>
    <col min="15872" max="15872" width="11.140625" style="37" customWidth="1"/>
    <col min="15873" max="15873" width="14.5703125" style="37" customWidth="1"/>
    <col min="15874" max="15874" width="11.85546875" style="37" customWidth="1"/>
    <col min="15875" max="15875" width="9.5703125" style="37" customWidth="1"/>
    <col min="15876" max="15876" width="9.85546875" style="37" customWidth="1"/>
    <col min="15877" max="16077" width="11.7109375" style="37"/>
    <col min="16078" max="16078" width="9.7109375" style="37" customWidth="1"/>
    <col min="16079" max="16079" width="9.140625" style="37" customWidth="1"/>
    <col min="16080" max="16080" width="10" style="37" customWidth="1"/>
    <col min="16081" max="16084" width="9.140625" style="37" customWidth="1"/>
    <col min="16085" max="16085" width="11.5703125" style="37" customWidth="1"/>
    <col min="16086" max="16086" width="12.140625" style="37" customWidth="1"/>
    <col min="16087" max="16088" width="9.140625" style="37" customWidth="1"/>
    <col min="16089" max="16089" width="7.7109375" style="37" customWidth="1"/>
    <col min="16090" max="16091" width="5.7109375" style="37" customWidth="1"/>
    <col min="16092" max="16092" width="8.7109375" style="37" customWidth="1"/>
    <col min="16093" max="16093" width="5.7109375" style="37" customWidth="1"/>
    <col min="16094" max="16094" width="6.7109375" style="37" customWidth="1"/>
    <col min="16095" max="16095" width="12.42578125" style="37" customWidth="1"/>
    <col min="16096" max="16097" width="9.140625" style="37" customWidth="1"/>
    <col min="16098" max="16098" width="14.7109375" style="37" customWidth="1"/>
    <col min="16099" max="16100" width="9.140625" style="37" customWidth="1"/>
    <col min="16101" max="16101" width="14.7109375" style="37" customWidth="1"/>
    <col min="16102" max="16103" width="9.140625" style="37" customWidth="1"/>
    <col min="16104" max="16106" width="9.7109375" style="37" customWidth="1"/>
    <col min="16107" max="16107" width="11.7109375" style="37" customWidth="1"/>
    <col min="16108" max="16109" width="5.7109375" style="37" customWidth="1"/>
    <col min="16110" max="16110" width="7" style="37" customWidth="1"/>
    <col min="16111" max="16115" width="6.7109375" style="37" customWidth="1"/>
    <col min="16116" max="16116" width="28.28515625" style="37" customWidth="1"/>
    <col min="16117" max="16117" width="16" style="37" customWidth="1"/>
    <col min="16118" max="16118" width="6.7109375" style="37" customWidth="1"/>
    <col min="16119" max="16119" width="7.85546875" style="37" customWidth="1"/>
    <col min="16120" max="16120" width="9.5703125" style="37" customWidth="1"/>
    <col min="16121" max="16121" width="10.42578125" style="37" customWidth="1"/>
    <col min="16122" max="16122" width="9.140625" style="37" customWidth="1"/>
    <col min="16123" max="16123" width="9.5703125" style="37" customWidth="1"/>
    <col min="16124" max="16124" width="9.7109375" style="37" customWidth="1"/>
    <col min="16125" max="16125" width="8.28515625" style="37" customWidth="1"/>
    <col min="16126" max="16126" width="10.28515625" style="37" customWidth="1"/>
    <col min="16127" max="16127" width="9.5703125" style="37" customWidth="1"/>
    <col min="16128" max="16128" width="11.140625" style="37" customWidth="1"/>
    <col min="16129" max="16129" width="14.5703125" style="37" customWidth="1"/>
    <col min="16130" max="16130" width="11.85546875" style="37" customWidth="1"/>
    <col min="16131" max="16131" width="9.5703125" style="37" customWidth="1"/>
    <col min="16132" max="16132" width="9.85546875" style="37" customWidth="1"/>
    <col min="16133" max="16384" width="11.7109375" style="37"/>
  </cols>
  <sheetData>
    <row r="1" spans="1:21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6"/>
      <c r="O1" s="16"/>
      <c r="P1" s="16" t="s">
        <v>36</v>
      </c>
      <c r="Q1" s="15"/>
      <c r="R1" s="15"/>
      <c r="S1" s="15"/>
      <c r="T1" s="15"/>
      <c r="U1" s="15"/>
    </row>
    <row r="2" spans="1:21" ht="18" x14ac:dyDescent="0.25">
      <c r="B2" s="99" t="s">
        <v>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16"/>
      <c r="O2" s="16"/>
      <c r="P2" s="16"/>
      <c r="Q2" s="15"/>
      <c r="R2" s="15"/>
      <c r="S2" s="15"/>
      <c r="T2" s="15"/>
      <c r="U2" s="15"/>
    </row>
    <row r="3" spans="1:21" x14ac:dyDescent="0.2">
      <c r="B3" s="15" t="s">
        <v>38</v>
      </c>
      <c r="D3" s="15"/>
      <c r="E3" s="15"/>
      <c r="F3" s="15"/>
      <c r="G3" s="15"/>
      <c r="H3" s="15"/>
      <c r="I3" s="15"/>
      <c r="J3" s="15"/>
      <c r="K3" s="15"/>
      <c r="L3" s="15"/>
      <c r="M3" s="16"/>
      <c r="N3" s="16"/>
      <c r="O3" s="16"/>
      <c r="P3" s="16"/>
      <c r="Q3" s="15"/>
      <c r="R3" s="15"/>
      <c r="S3" s="15"/>
      <c r="T3" s="15"/>
      <c r="U3" s="15"/>
    </row>
    <row r="4" spans="1:21" x14ac:dyDescent="0.2">
      <c r="B4" s="15" t="s">
        <v>39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  <c r="Q4" s="15"/>
      <c r="R4" s="15"/>
      <c r="S4" s="15"/>
      <c r="T4" s="15"/>
      <c r="U4" s="15"/>
    </row>
    <row r="5" spans="1:21" x14ac:dyDescent="0.2">
      <c r="B5" s="15" t="s">
        <v>40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5"/>
      <c r="R5" s="15"/>
      <c r="S5" s="15"/>
      <c r="T5" s="15"/>
      <c r="U5" s="15"/>
    </row>
    <row r="6" spans="1:21" x14ac:dyDescent="0.2">
      <c r="C6" s="15"/>
      <c r="D6" s="15"/>
      <c r="E6" s="15"/>
      <c r="F6" s="15"/>
      <c r="G6" s="15"/>
      <c r="H6" s="15"/>
      <c r="I6" s="15"/>
      <c r="K6" s="15"/>
      <c r="L6" s="15"/>
      <c r="M6" s="16"/>
      <c r="N6" s="16"/>
      <c r="O6" s="16"/>
      <c r="P6" s="39" t="s">
        <v>41</v>
      </c>
      <c r="Q6" s="39"/>
      <c r="R6" s="15"/>
      <c r="S6" s="39" t="s">
        <v>41</v>
      </c>
      <c r="T6" s="40"/>
      <c r="U6" s="15"/>
    </row>
    <row r="7" spans="1:21" x14ac:dyDescent="0.2">
      <c r="B7" s="15"/>
      <c r="C7" s="15"/>
      <c r="D7" s="41" t="s">
        <v>41</v>
      </c>
      <c r="E7" s="15"/>
      <c r="F7" s="15"/>
      <c r="G7" s="15"/>
      <c r="H7" s="15"/>
      <c r="I7" s="41" t="s">
        <v>41</v>
      </c>
      <c r="K7" s="15"/>
      <c r="L7" s="15"/>
      <c r="M7" s="39" t="s">
        <v>41</v>
      </c>
      <c r="N7" s="16"/>
      <c r="O7" s="16"/>
      <c r="P7" s="39" t="s">
        <v>42</v>
      </c>
      <c r="Q7" s="42" t="s">
        <v>43</v>
      </c>
      <c r="R7" s="15"/>
      <c r="S7" s="41" t="s">
        <v>44</v>
      </c>
      <c r="T7" s="15" t="s">
        <v>45</v>
      </c>
      <c r="U7" s="15"/>
    </row>
    <row r="8" spans="1:21" x14ac:dyDescent="0.2">
      <c r="B8" s="15"/>
      <c r="C8" s="43" t="s">
        <v>53</v>
      </c>
      <c r="D8" s="81"/>
      <c r="E8" s="41"/>
      <c r="F8" s="15" t="s">
        <v>54</v>
      </c>
      <c r="G8" s="15"/>
      <c r="H8" s="15"/>
      <c r="I8" s="41" t="s">
        <v>59</v>
      </c>
      <c r="K8" s="43" t="s">
        <v>56</v>
      </c>
      <c r="L8" s="41"/>
      <c r="M8" s="39" t="s">
        <v>48</v>
      </c>
      <c r="N8" s="42" t="s">
        <v>49</v>
      </c>
      <c r="O8" s="39"/>
      <c r="P8" s="39" t="s">
        <v>50</v>
      </c>
      <c r="Q8" s="42" t="s">
        <v>51</v>
      </c>
      <c r="R8" s="41"/>
      <c r="S8" s="39" t="s">
        <v>42</v>
      </c>
      <c r="T8" s="42" t="s">
        <v>51</v>
      </c>
      <c r="U8" s="41"/>
    </row>
    <row r="9" spans="1:21" ht="13.5" thickBot="1" x14ac:dyDescent="0.25">
      <c r="A9" s="37" t="s">
        <v>17</v>
      </c>
      <c r="B9" s="44" t="s">
        <v>66</v>
      </c>
      <c r="C9" s="45" t="s">
        <v>67</v>
      </c>
      <c r="D9" s="45" t="s">
        <v>68</v>
      </c>
      <c r="E9" s="45" t="s">
        <v>69</v>
      </c>
      <c r="F9" s="45" t="s">
        <v>76</v>
      </c>
      <c r="G9" s="45" t="s">
        <v>77</v>
      </c>
      <c r="H9" s="45" t="s">
        <v>70</v>
      </c>
      <c r="I9" s="45" t="s">
        <v>71</v>
      </c>
      <c r="J9" s="45" t="s">
        <v>72</v>
      </c>
      <c r="K9" s="45" t="s">
        <v>78</v>
      </c>
      <c r="L9" s="45" t="s">
        <v>79</v>
      </c>
      <c r="M9" s="46" t="s">
        <v>73</v>
      </c>
      <c r="N9" s="45" t="s">
        <v>80</v>
      </c>
      <c r="O9" s="45" t="s">
        <v>81</v>
      </c>
      <c r="P9" s="45" t="s">
        <v>75</v>
      </c>
      <c r="Q9" s="45" t="s">
        <v>82</v>
      </c>
      <c r="R9" s="45" t="s">
        <v>83</v>
      </c>
      <c r="S9" s="46" t="s">
        <v>74</v>
      </c>
      <c r="T9" s="45" t="s">
        <v>84</v>
      </c>
      <c r="U9" s="45" t="s">
        <v>85</v>
      </c>
    </row>
    <row r="10" spans="1:21" ht="13.5" thickTop="1" x14ac:dyDescent="0.2">
      <c r="A10" s="37">
        <v>2003</v>
      </c>
      <c r="B10" s="53">
        <v>153</v>
      </c>
      <c r="C10" s="54">
        <f t="shared" ref="C10:C25" si="0">F10+G10</f>
        <v>0</v>
      </c>
      <c r="D10" s="16"/>
      <c r="E10" s="16"/>
      <c r="F10" s="55"/>
      <c r="G10" s="56"/>
      <c r="H10" s="54">
        <f t="shared" ref="H10:H25" si="1">K10+L10</f>
        <v>0</v>
      </c>
      <c r="I10" s="16"/>
      <c r="J10" s="16"/>
      <c r="K10" s="55"/>
      <c r="L10" s="56"/>
      <c r="M10" s="62">
        <f t="shared" ref="M10:M39" si="2">N10+O10</f>
        <v>0</v>
      </c>
      <c r="N10" s="55"/>
      <c r="O10" s="56"/>
      <c r="P10" s="62">
        <f t="shared" ref="P10:P39" si="3">Q10+R10</f>
        <v>0</v>
      </c>
      <c r="Q10" s="55"/>
      <c r="R10" s="56"/>
      <c r="S10" s="16">
        <f t="shared" ref="S10:S39" si="4">SUM(T10:U10)</f>
        <v>0</v>
      </c>
      <c r="T10" s="55"/>
      <c r="U10" s="56"/>
    </row>
    <row r="11" spans="1:21" x14ac:dyDescent="0.2">
      <c r="A11" s="37">
        <v>2003</v>
      </c>
      <c r="B11" s="53">
        <f t="shared" ref="B11:B39" si="5">B10+1</f>
        <v>154</v>
      </c>
      <c r="C11" s="54">
        <f t="shared" si="0"/>
        <v>0</v>
      </c>
      <c r="D11" s="16"/>
      <c r="E11" s="16"/>
      <c r="F11" s="55"/>
      <c r="G11" s="56"/>
      <c r="H11" s="54">
        <f t="shared" si="1"/>
        <v>0</v>
      </c>
      <c r="I11" s="16"/>
      <c r="J11" s="16"/>
      <c r="K11" s="55"/>
      <c r="L11" s="56"/>
      <c r="M11" s="62">
        <f t="shared" si="2"/>
        <v>0</v>
      </c>
      <c r="N11" s="55"/>
      <c r="O11" s="56"/>
      <c r="P11" s="62">
        <f t="shared" si="3"/>
        <v>0</v>
      </c>
      <c r="Q11" s="55"/>
      <c r="R11" s="56"/>
      <c r="S11" s="16">
        <f t="shared" si="4"/>
        <v>0</v>
      </c>
      <c r="T11" s="55"/>
      <c r="U11" s="56"/>
    </row>
    <row r="12" spans="1:21" x14ac:dyDescent="0.2">
      <c r="A12" s="37">
        <v>2003</v>
      </c>
      <c r="B12" s="53">
        <f t="shared" si="5"/>
        <v>155</v>
      </c>
      <c r="C12" s="54">
        <f t="shared" si="0"/>
        <v>0</v>
      </c>
      <c r="D12" s="16"/>
      <c r="E12" s="16"/>
      <c r="F12" s="55"/>
      <c r="G12" s="56"/>
      <c r="H12" s="54">
        <f t="shared" si="1"/>
        <v>0</v>
      </c>
      <c r="I12" s="16"/>
      <c r="J12" s="16"/>
      <c r="K12" s="55"/>
      <c r="L12" s="56"/>
      <c r="M12" s="62">
        <f t="shared" si="2"/>
        <v>0</v>
      </c>
      <c r="N12" s="55"/>
      <c r="O12" s="56"/>
      <c r="P12" s="62">
        <f t="shared" si="3"/>
        <v>0</v>
      </c>
      <c r="Q12" s="55"/>
      <c r="R12" s="56"/>
      <c r="S12" s="16">
        <f t="shared" si="4"/>
        <v>0</v>
      </c>
      <c r="T12" s="55"/>
      <c r="U12" s="56"/>
    </row>
    <row r="13" spans="1:21" x14ac:dyDescent="0.2">
      <c r="A13" s="37">
        <v>2003</v>
      </c>
      <c r="B13" s="53">
        <f t="shared" si="5"/>
        <v>156</v>
      </c>
      <c r="C13" s="54">
        <f t="shared" si="0"/>
        <v>0</v>
      </c>
      <c r="D13" s="16"/>
      <c r="E13" s="16"/>
      <c r="F13" s="55"/>
      <c r="G13" s="56"/>
      <c r="H13" s="54">
        <f t="shared" si="1"/>
        <v>0</v>
      </c>
      <c r="I13" s="16"/>
      <c r="J13" s="16"/>
      <c r="K13" s="55"/>
      <c r="L13" s="56"/>
      <c r="M13" s="62">
        <f t="shared" si="2"/>
        <v>0</v>
      </c>
      <c r="N13" s="55"/>
      <c r="O13" s="56"/>
      <c r="P13" s="62">
        <f t="shared" si="3"/>
        <v>0</v>
      </c>
      <c r="Q13" s="55"/>
      <c r="R13" s="56"/>
      <c r="S13" s="16">
        <f t="shared" si="4"/>
        <v>0</v>
      </c>
      <c r="T13" s="55"/>
      <c r="U13" s="56"/>
    </row>
    <row r="14" spans="1:21" x14ac:dyDescent="0.2">
      <c r="A14" s="37">
        <v>2003</v>
      </c>
      <c r="B14" s="48">
        <f t="shared" si="5"/>
        <v>157</v>
      </c>
      <c r="C14" s="49">
        <f t="shared" si="0"/>
        <v>0</v>
      </c>
      <c r="D14" s="50"/>
      <c r="E14" s="50"/>
      <c r="F14" s="51"/>
      <c r="G14" s="52"/>
      <c r="H14" s="49">
        <f t="shared" si="1"/>
        <v>0</v>
      </c>
      <c r="I14" s="50"/>
      <c r="J14" s="50"/>
      <c r="K14" s="51"/>
      <c r="L14" s="52"/>
      <c r="M14" s="82">
        <f t="shared" si="2"/>
        <v>0</v>
      </c>
      <c r="N14" s="51"/>
      <c r="O14" s="52"/>
      <c r="P14" s="82">
        <f t="shared" si="3"/>
        <v>0</v>
      </c>
      <c r="Q14" s="51"/>
      <c r="R14" s="52"/>
      <c r="S14" s="50">
        <f t="shared" si="4"/>
        <v>0</v>
      </c>
      <c r="T14" s="51"/>
      <c r="U14" s="52"/>
    </row>
    <row r="15" spans="1:21" x14ac:dyDescent="0.2">
      <c r="A15" s="37">
        <v>2003</v>
      </c>
      <c r="B15" s="53">
        <f t="shared" si="5"/>
        <v>158</v>
      </c>
      <c r="C15" s="54">
        <f t="shared" si="0"/>
        <v>0</v>
      </c>
      <c r="D15" s="16"/>
      <c r="E15" s="16"/>
      <c r="F15" s="55"/>
      <c r="G15" s="56"/>
      <c r="H15" s="54">
        <f t="shared" si="1"/>
        <v>0</v>
      </c>
      <c r="I15" s="16"/>
      <c r="J15" s="16"/>
      <c r="K15" s="55"/>
      <c r="L15" s="56"/>
      <c r="M15" s="62">
        <f t="shared" si="2"/>
        <v>0</v>
      </c>
      <c r="N15" s="55"/>
      <c r="O15" s="56"/>
      <c r="P15" s="62">
        <f t="shared" si="3"/>
        <v>0</v>
      </c>
      <c r="Q15" s="55"/>
      <c r="R15" s="56"/>
      <c r="S15" s="16">
        <f t="shared" si="4"/>
        <v>0</v>
      </c>
      <c r="T15" s="55"/>
      <c r="U15" s="56"/>
    </row>
    <row r="16" spans="1:21" x14ac:dyDescent="0.2">
      <c r="A16" s="37">
        <v>2003</v>
      </c>
      <c r="B16" s="53">
        <f t="shared" si="5"/>
        <v>159</v>
      </c>
      <c r="C16" s="54">
        <f t="shared" si="0"/>
        <v>0</v>
      </c>
      <c r="D16" s="16"/>
      <c r="E16" s="16"/>
      <c r="F16" s="55"/>
      <c r="G16" s="56"/>
      <c r="H16" s="54">
        <f t="shared" si="1"/>
        <v>0</v>
      </c>
      <c r="I16" s="16"/>
      <c r="J16" s="16"/>
      <c r="K16" s="55"/>
      <c r="L16" s="56"/>
      <c r="M16" s="62">
        <f t="shared" si="2"/>
        <v>0</v>
      </c>
      <c r="N16" s="55"/>
      <c r="O16" s="56"/>
      <c r="P16" s="62">
        <f t="shared" si="3"/>
        <v>0</v>
      </c>
      <c r="Q16" s="55"/>
      <c r="R16" s="56"/>
      <c r="S16" s="16">
        <f t="shared" si="4"/>
        <v>0</v>
      </c>
      <c r="T16" s="55"/>
      <c r="U16" s="56"/>
    </row>
    <row r="17" spans="1:21" x14ac:dyDescent="0.2">
      <c r="A17" s="37">
        <v>2003</v>
      </c>
      <c r="B17" s="53">
        <f t="shared" si="5"/>
        <v>160</v>
      </c>
      <c r="C17" s="54">
        <f t="shared" si="0"/>
        <v>0</v>
      </c>
      <c r="D17" s="16"/>
      <c r="E17" s="16"/>
      <c r="F17" s="55"/>
      <c r="G17" s="56"/>
      <c r="H17" s="54">
        <f t="shared" si="1"/>
        <v>0</v>
      </c>
      <c r="I17" s="16"/>
      <c r="J17" s="16"/>
      <c r="K17" s="55"/>
      <c r="L17" s="56"/>
      <c r="M17" s="62">
        <f t="shared" si="2"/>
        <v>0</v>
      </c>
      <c r="N17" s="55"/>
      <c r="O17" s="56"/>
      <c r="P17" s="62">
        <f t="shared" si="3"/>
        <v>0</v>
      </c>
      <c r="Q17" s="55"/>
      <c r="R17" s="56"/>
      <c r="S17" s="16">
        <f t="shared" si="4"/>
        <v>0</v>
      </c>
      <c r="T17" s="55"/>
      <c r="U17" s="56"/>
    </row>
    <row r="18" spans="1:21" x14ac:dyDescent="0.2">
      <c r="A18" s="37">
        <v>2003</v>
      </c>
      <c r="B18" s="53">
        <f t="shared" si="5"/>
        <v>161</v>
      </c>
      <c r="C18" s="54">
        <f t="shared" si="0"/>
        <v>0</v>
      </c>
      <c r="D18" s="16"/>
      <c r="E18" s="16"/>
      <c r="F18" s="55"/>
      <c r="G18" s="56"/>
      <c r="H18" s="54">
        <f t="shared" si="1"/>
        <v>0</v>
      </c>
      <c r="I18" s="16"/>
      <c r="J18" s="16"/>
      <c r="K18" s="55"/>
      <c r="L18" s="56"/>
      <c r="M18" s="62">
        <f t="shared" si="2"/>
        <v>0</v>
      </c>
      <c r="N18" s="55"/>
      <c r="O18" s="56"/>
      <c r="P18" s="62">
        <f t="shared" si="3"/>
        <v>0</v>
      </c>
      <c r="Q18" s="55"/>
      <c r="R18" s="56"/>
      <c r="S18" s="16">
        <f t="shared" si="4"/>
        <v>0</v>
      </c>
      <c r="T18" s="55"/>
      <c r="U18" s="56"/>
    </row>
    <row r="19" spans="1:21" x14ac:dyDescent="0.2">
      <c r="A19" s="37">
        <v>2003</v>
      </c>
      <c r="B19" s="48">
        <f t="shared" si="5"/>
        <v>162</v>
      </c>
      <c r="C19" s="49">
        <f t="shared" si="0"/>
        <v>0</v>
      </c>
      <c r="D19" s="50"/>
      <c r="E19" s="50"/>
      <c r="F19" s="51"/>
      <c r="G19" s="52"/>
      <c r="H19" s="49">
        <f t="shared" si="1"/>
        <v>0</v>
      </c>
      <c r="I19" s="50"/>
      <c r="J19" s="50"/>
      <c r="K19" s="51"/>
      <c r="L19" s="52"/>
      <c r="M19" s="82">
        <f t="shared" si="2"/>
        <v>0</v>
      </c>
      <c r="N19" s="51"/>
      <c r="O19" s="52"/>
      <c r="P19" s="82">
        <f t="shared" si="3"/>
        <v>0</v>
      </c>
      <c r="Q19" s="51"/>
      <c r="R19" s="52"/>
      <c r="S19" s="50">
        <f t="shared" si="4"/>
        <v>0</v>
      </c>
      <c r="T19" s="51"/>
      <c r="U19" s="52"/>
    </row>
    <row r="20" spans="1:21" x14ac:dyDescent="0.2">
      <c r="A20" s="37">
        <v>2003</v>
      </c>
      <c r="B20" s="53">
        <f t="shared" si="5"/>
        <v>163</v>
      </c>
      <c r="C20" s="54">
        <f t="shared" si="0"/>
        <v>0</v>
      </c>
      <c r="D20" s="16"/>
      <c r="E20" s="16"/>
      <c r="F20" s="55"/>
      <c r="G20" s="56"/>
      <c r="H20" s="54">
        <f t="shared" si="1"/>
        <v>0</v>
      </c>
      <c r="I20" s="16"/>
      <c r="J20" s="16"/>
      <c r="K20" s="55"/>
      <c r="L20" s="56"/>
      <c r="M20" s="62">
        <f t="shared" si="2"/>
        <v>0</v>
      </c>
      <c r="N20" s="55"/>
      <c r="O20" s="56"/>
      <c r="P20" s="62">
        <f t="shared" si="3"/>
        <v>0</v>
      </c>
      <c r="Q20" s="55"/>
      <c r="R20" s="56"/>
      <c r="S20" s="16">
        <f t="shared" si="4"/>
        <v>0</v>
      </c>
      <c r="T20" s="55"/>
      <c r="U20" s="56"/>
    </row>
    <row r="21" spans="1:21" x14ac:dyDescent="0.2">
      <c r="A21" s="37">
        <v>2003</v>
      </c>
      <c r="B21" s="53">
        <f t="shared" si="5"/>
        <v>164</v>
      </c>
      <c r="C21" s="54">
        <f t="shared" si="0"/>
        <v>0</v>
      </c>
      <c r="D21" s="16"/>
      <c r="E21" s="16"/>
      <c r="F21" s="55"/>
      <c r="G21" s="56"/>
      <c r="H21" s="54">
        <f t="shared" si="1"/>
        <v>0</v>
      </c>
      <c r="I21" s="16"/>
      <c r="J21" s="16"/>
      <c r="K21" s="55"/>
      <c r="L21" s="56"/>
      <c r="M21" s="62">
        <f t="shared" si="2"/>
        <v>0</v>
      </c>
      <c r="N21" s="55"/>
      <c r="O21" s="56"/>
      <c r="P21" s="62">
        <f t="shared" si="3"/>
        <v>0</v>
      </c>
      <c r="Q21" s="55"/>
      <c r="R21" s="56"/>
      <c r="S21" s="16">
        <f t="shared" si="4"/>
        <v>0</v>
      </c>
      <c r="T21" s="55"/>
      <c r="U21" s="56"/>
    </row>
    <row r="22" spans="1:21" x14ac:dyDescent="0.2">
      <c r="A22" s="37">
        <v>2003</v>
      </c>
      <c r="B22" s="53">
        <f t="shared" si="5"/>
        <v>165</v>
      </c>
      <c r="C22" s="54">
        <f t="shared" si="0"/>
        <v>0</v>
      </c>
      <c r="D22" s="16"/>
      <c r="E22" s="16"/>
      <c r="F22" s="55"/>
      <c r="G22" s="56"/>
      <c r="H22" s="54">
        <f t="shared" si="1"/>
        <v>0</v>
      </c>
      <c r="I22" s="16"/>
      <c r="J22" s="16"/>
      <c r="K22" s="55"/>
      <c r="L22" s="56"/>
      <c r="M22" s="62">
        <f t="shared" si="2"/>
        <v>0</v>
      </c>
      <c r="N22" s="55"/>
      <c r="O22" s="56"/>
      <c r="P22" s="62">
        <f t="shared" si="3"/>
        <v>0</v>
      </c>
      <c r="Q22" s="55"/>
      <c r="R22" s="56"/>
      <c r="S22" s="16">
        <f t="shared" si="4"/>
        <v>0</v>
      </c>
      <c r="T22" s="55"/>
      <c r="U22" s="56"/>
    </row>
    <row r="23" spans="1:21" s="90" customFormat="1" x14ac:dyDescent="0.2">
      <c r="A23" s="37">
        <v>2003</v>
      </c>
      <c r="B23" s="87">
        <f t="shared" si="5"/>
        <v>166</v>
      </c>
      <c r="C23" s="88">
        <f t="shared" si="0"/>
        <v>0</v>
      </c>
      <c r="D23" s="89"/>
      <c r="E23" s="89"/>
      <c r="F23" s="91"/>
      <c r="G23" s="92"/>
      <c r="H23" s="88">
        <f t="shared" si="1"/>
        <v>0</v>
      </c>
      <c r="I23" s="89"/>
      <c r="J23" s="89"/>
      <c r="K23" s="91"/>
      <c r="L23" s="92"/>
      <c r="M23" s="93">
        <f t="shared" si="2"/>
        <v>0</v>
      </c>
      <c r="N23" s="91"/>
      <c r="O23" s="92"/>
      <c r="P23" s="93">
        <f t="shared" si="3"/>
        <v>0</v>
      </c>
      <c r="Q23" s="91"/>
      <c r="R23" s="92"/>
      <c r="S23" s="89">
        <f t="shared" si="4"/>
        <v>0</v>
      </c>
      <c r="T23" s="91"/>
      <c r="U23" s="92"/>
    </row>
    <row r="24" spans="1:21" x14ac:dyDescent="0.2">
      <c r="A24" s="37">
        <v>2003</v>
      </c>
      <c r="B24" s="48">
        <f t="shared" si="5"/>
        <v>167</v>
      </c>
      <c r="C24" s="49">
        <f t="shared" si="0"/>
        <v>26</v>
      </c>
      <c r="D24" s="50"/>
      <c r="E24" s="50"/>
      <c r="F24" s="51">
        <v>26</v>
      </c>
      <c r="G24" s="52"/>
      <c r="H24" s="49">
        <f t="shared" si="1"/>
        <v>3</v>
      </c>
      <c r="I24" s="50"/>
      <c r="J24" s="50"/>
      <c r="K24" s="51">
        <v>3</v>
      </c>
      <c r="L24" s="52"/>
      <c r="M24" s="82">
        <f t="shared" si="2"/>
        <v>0</v>
      </c>
      <c r="N24" s="51"/>
      <c r="O24" s="52"/>
      <c r="P24" s="82">
        <f t="shared" si="3"/>
        <v>1</v>
      </c>
      <c r="Q24" s="51">
        <v>1</v>
      </c>
      <c r="R24" s="52"/>
      <c r="S24" s="50">
        <f t="shared" si="4"/>
        <v>0</v>
      </c>
      <c r="T24" s="51">
        <v>0</v>
      </c>
      <c r="U24" s="52"/>
    </row>
    <row r="25" spans="1:21" x14ac:dyDescent="0.2">
      <c r="A25" s="37">
        <v>2003</v>
      </c>
      <c r="B25" s="53">
        <f t="shared" si="5"/>
        <v>168</v>
      </c>
      <c r="C25" s="54">
        <f t="shared" si="0"/>
        <v>53</v>
      </c>
      <c r="D25" s="16"/>
      <c r="E25" s="16"/>
      <c r="F25" s="55">
        <v>53</v>
      </c>
      <c r="G25" s="56"/>
      <c r="H25" s="54">
        <f t="shared" si="1"/>
        <v>7</v>
      </c>
      <c r="I25" s="16"/>
      <c r="J25" s="16"/>
      <c r="K25" s="55">
        <v>7</v>
      </c>
      <c r="L25" s="56"/>
      <c r="M25" s="62">
        <f t="shared" si="2"/>
        <v>0</v>
      </c>
      <c r="N25" s="55"/>
      <c r="O25" s="56"/>
      <c r="P25" s="62">
        <f t="shared" si="3"/>
        <v>1</v>
      </c>
      <c r="Q25" s="55">
        <v>1</v>
      </c>
      <c r="R25" s="56"/>
      <c r="S25" s="16">
        <f t="shared" si="4"/>
        <v>0</v>
      </c>
      <c r="T25" s="55">
        <v>0</v>
      </c>
      <c r="U25" s="56"/>
    </row>
    <row r="26" spans="1:21" x14ac:dyDescent="0.2">
      <c r="A26" s="37">
        <v>2003</v>
      </c>
      <c r="B26" s="53">
        <f t="shared" si="5"/>
        <v>169</v>
      </c>
      <c r="C26" s="54">
        <f>F26+G26</f>
        <v>64</v>
      </c>
      <c r="D26" s="16"/>
      <c r="E26" s="16"/>
      <c r="F26" s="55">
        <v>64</v>
      </c>
      <c r="G26" s="56"/>
      <c r="H26" s="54">
        <f>K26+L26</f>
        <v>3</v>
      </c>
      <c r="I26" s="16"/>
      <c r="J26" s="16"/>
      <c r="K26" s="55">
        <v>3</v>
      </c>
      <c r="L26" s="56"/>
      <c r="M26" s="62">
        <f t="shared" si="2"/>
        <v>0</v>
      </c>
      <c r="N26" s="55"/>
      <c r="O26" s="56"/>
      <c r="P26" s="62">
        <f t="shared" si="3"/>
        <v>4</v>
      </c>
      <c r="Q26" s="55">
        <v>4</v>
      </c>
      <c r="R26" s="56"/>
      <c r="S26" s="16">
        <f t="shared" si="4"/>
        <v>0</v>
      </c>
      <c r="T26" s="55">
        <v>0</v>
      </c>
      <c r="U26" s="56"/>
    </row>
    <row r="27" spans="1:21" x14ac:dyDescent="0.2">
      <c r="A27" s="37">
        <v>2003</v>
      </c>
      <c r="B27" s="53">
        <f t="shared" si="5"/>
        <v>170</v>
      </c>
      <c r="C27" s="54"/>
      <c r="D27" s="16">
        <f t="shared" ref="D27:D39" si="6">F27+G27</f>
        <v>42</v>
      </c>
      <c r="E27" s="16"/>
      <c r="F27" s="55">
        <v>42</v>
      </c>
      <c r="G27" s="56"/>
      <c r="H27" s="54"/>
      <c r="I27" s="16">
        <f t="shared" ref="I27:I39" si="7">K27+L27</f>
        <v>0</v>
      </c>
      <c r="J27" s="16"/>
      <c r="K27" s="55">
        <v>0</v>
      </c>
      <c r="L27" s="56"/>
      <c r="M27" s="62">
        <f t="shared" si="2"/>
        <v>0</v>
      </c>
      <c r="N27" s="55"/>
      <c r="O27" s="56"/>
      <c r="P27" s="62">
        <f t="shared" si="3"/>
        <v>2</v>
      </c>
      <c r="Q27" s="55">
        <v>2</v>
      </c>
      <c r="R27" s="56"/>
      <c r="S27" s="16">
        <f t="shared" si="4"/>
        <v>0</v>
      </c>
      <c r="T27" s="55">
        <v>0</v>
      </c>
      <c r="U27" s="56"/>
    </row>
    <row r="28" spans="1:21" x14ac:dyDescent="0.2">
      <c r="A28" s="37">
        <v>2003</v>
      </c>
      <c r="B28" s="53">
        <f t="shared" si="5"/>
        <v>171</v>
      </c>
      <c r="C28" s="54"/>
      <c r="D28" s="16">
        <f t="shared" si="6"/>
        <v>67</v>
      </c>
      <c r="E28" s="16"/>
      <c r="F28" s="55">
        <v>67</v>
      </c>
      <c r="G28" s="56"/>
      <c r="H28" s="54"/>
      <c r="I28" s="16">
        <f t="shared" si="7"/>
        <v>8</v>
      </c>
      <c r="J28" s="16"/>
      <c r="K28" s="55">
        <v>8</v>
      </c>
      <c r="L28" s="56"/>
      <c r="M28" s="62">
        <f t="shared" si="2"/>
        <v>0</v>
      </c>
      <c r="N28" s="55"/>
      <c r="O28" s="56"/>
      <c r="P28" s="62">
        <f t="shared" si="3"/>
        <v>4</v>
      </c>
      <c r="Q28" s="55">
        <v>4</v>
      </c>
      <c r="R28" s="56"/>
      <c r="S28" s="16">
        <f t="shared" si="4"/>
        <v>0</v>
      </c>
      <c r="T28" s="55">
        <v>0</v>
      </c>
      <c r="U28" s="56"/>
    </row>
    <row r="29" spans="1:21" x14ac:dyDescent="0.2">
      <c r="A29" s="37">
        <v>2003</v>
      </c>
      <c r="B29" s="48">
        <f t="shared" si="5"/>
        <v>172</v>
      </c>
      <c r="C29" s="49"/>
      <c r="D29" s="50">
        <f t="shared" si="6"/>
        <v>27</v>
      </c>
      <c r="E29" s="50"/>
      <c r="F29" s="51">
        <v>27</v>
      </c>
      <c r="G29" s="52"/>
      <c r="H29" s="49"/>
      <c r="I29" s="50">
        <f t="shared" si="7"/>
        <v>10</v>
      </c>
      <c r="J29" s="50"/>
      <c r="K29" s="51">
        <v>10</v>
      </c>
      <c r="L29" s="52"/>
      <c r="M29" s="82">
        <f t="shared" si="2"/>
        <v>0</v>
      </c>
      <c r="N29" s="51"/>
      <c r="O29" s="52"/>
      <c r="P29" s="82">
        <f t="shared" si="3"/>
        <v>1</v>
      </c>
      <c r="Q29" s="51">
        <v>1</v>
      </c>
      <c r="R29" s="52"/>
      <c r="S29" s="50">
        <f t="shared" si="4"/>
        <v>1</v>
      </c>
      <c r="T29" s="51">
        <v>1</v>
      </c>
      <c r="U29" s="52"/>
    </row>
    <row r="30" spans="1:21" x14ac:dyDescent="0.2">
      <c r="A30" s="37">
        <v>2003</v>
      </c>
      <c r="B30" s="53">
        <f t="shared" si="5"/>
        <v>173</v>
      </c>
      <c r="C30" s="54"/>
      <c r="D30" s="16">
        <f t="shared" si="6"/>
        <v>15</v>
      </c>
      <c r="E30" s="16"/>
      <c r="F30" s="55">
        <v>15</v>
      </c>
      <c r="G30" s="56"/>
      <c r="H30" s="54"/>
      <c r="I30" s="16">
        <f t="shared" si="7"/>
        <v>11</v>
      </c>
      <c r="J30" s="16"/>
      <c r="K30" s="55">
        <v>11</v>
      </c>
      <c r="L30" s="56"/>
      <c r="M30" s="62">
        <f t="shared" si="2"/>
        <v>0</v>
      </c>
      <c r="N30" s="55"/>
      <c r="O30" s="56"/>
      <c r="P30" s="62">
        <f t="shared" si="3"/>
        <v>4</v>
      </c>
      <c r="Q30" s="55">
        <v>4</v>
      </c>
      <c r="R30" s="56"/>
      <c r="S30" s="16">
        <f t="shared" si="4"/>
        <v>0</v>
      </c>
      <c r="T30" s="55">
        <v>0</v>
      </c>
      <c r="U30" s="56"/>
    </row>
    <row r="31" spans="1:21" x14ac:dyDescent="0.2">
      <c r="A31" s="37">
        <v>2003</v>
      </c>
      <c r="B31" s="53">
        <f t="shared" si="5"/>
        <v>174</v>
      </c>
      <c r="C31" s="54"/>
      <c r="D31" s="16">
        <f t="shared" si="6"/>
        <v>59</v>
      </c>
      <c r="E31" s="16"/>
      <c r="F31" s="55">
        <v>59</v>
      </c>
      <c r="G31" s="56"/>
      <c r="H31" s="54"/>
      <c r="I31" s="16">
        <f t="shared" si="7"/>
        <v>9</v>
      </c>
      <c r="J31" s="16"/>
      <c r="K31" s="55">
        <v>9</v>
      </c>
      <c r="L31" s="56"/>
      <c r="M31" s="62">
        <f t="shared" si="2"/>
        <v>0</v>
      </c>
      <c r="N31" s="55"/>
      <c r="O31" s="56"/>
      <c r="P31" s="62">
        <f t="shared" si="3"/>
        <v>4</v>
      </c>
      <c r="Q31" s="55">
        <v>4</v>
      </c>
      <c r="R31" s="56"/>
      <c r="S31" s="16">
        <f t="shared" si="4"/>
        <v>0</v>
      </c>
      <c r="T31" s="55">
        <v>0</v>
      </c>
      <c r="U31" s="56"/>
    </row>
    <row r="32" spans="1:21" x14ac:dyDescent="0.2">
      <c r="A32" s="37">
        <v>2003</v>
      </c>
      <c r="B32" s="53">
        <f t="shared" si="5"/>
        <v>175</v>
      </c>
      <c r="C32" s="54"/>
      <c r="D32" s="16">
        <f t="shared" si="6"/>
        <v>13</v>
      </c>
      <c r="E32" s="16"/>
      <c r="F32" s="55">
        <v>13</v>
      </c>
      <c r="G32" s="56"/>
      <c r="H32" s="54"/>
      <c r="I32" s="16">
        <f t="shared" si="7"/>
        <v>9</v>
      </c>
      <c r="J32" s="16"/>
      <c r="K32" s="55">
        <v>9</v>
      </c>
      <c r="L32" s="56"/>
      <c r="M32" s="62">
        <f t="shared" si="2"/>
        <v>0</v>
      </c>
      <c r="N32" s="55"/>
      <c r="O32" s="56"/>
      <c r="P32" s="62">
        <f t="shared" si="3"/>
        <v>1</v>
      </c>
      <c r="Q32" s="55">
        <v>1</v>
      </c>
      <c r="R32" s="56"/>
      <c r="S32" s="16">
        <f t="shared" si="4"/>
        <v>0</v>
      </c>
      <c r="T32" s="55">
        <v>0</v>
      </c>
      <c r="U32" s="56"/>
    </row>
    <row r="33" spans="1:21" x14ac:dyDescent="0.2">
      <c r="A33" s="37">
        <v>2003</v>
      </c>
      <c r="B33" s="53">
        <f t="shared" si="5"/>
        <v>176</v>
      </c>
      <c r="C33" s="54"/>
      <c r="D33" s="16">
        <f t="shared" si="6"/>
        <v>30</v>
      </c>
      <c r="E33" s="16"/>
      <c r="F33" s="55">
        <v>30</v>
      </c>
      <c r="G33" s="56"/>
      <c r="H33" s="54"/>
      <c r="I33" s="16">
        <f t="shared" si="7"/>
        <v>3</v>
      </c>
      <c r="J33" s="16"/>
      <c r="K33" s="55">
        <v>3</v>
      </c>
      <c r="L33" s="56"/>
      <c r="M33" s="62">
        <f t="shared" si="2"/>
        <v>0</v>
      </c>
      <c r="N33" s="55"/>
      <c r="O33" s="56"/>
      <c r="P33" s="62">
        <f t="shared" si="3"/>
        <v>3</v>
      </c>
      <c r="Q33" s="55">
        <v>3</v>
      </c>
      <c r="R33" s="56"/>
      <c r="S33" s="16">
        <f t="shared" si="4"/>
        <v>0</v>
      </c>
      <c r="T33" s="55">
        <v>0</v>
      </c>
      <c r="U33" s="56"/>
    </row>
    <row r="34" spans="1:21" x14ac:dyDescent="0.2">
      <c r="A34" s="37">
        <v>2003</v>
      </c>
      <c r="B34" s="48">
        <f t="shared" si="5"/>
        <v>177</v>
      </c>
      <c r="C34" s="49"/>
      <c r="D34" s="50">
        <f t="shared" si="6"/>
        <v>18</v>
      </c>
      <c r="E34" s="50"/>
      <c r="F34" s="51">
        <v>18</v>
      </c>
      <c r="G34" s="52"/>
      <c r="H34" s="49"/>
      <c r="I34" s="50">
        <f t="shared" si="7"/>
        <v>7</v>
      </c>
      <c r="J34" s="50"/>
      <c r="K34" s="51">
        <v>7</v>
      </c>
      <c r="L34" s="52"/>
      <c r="M34" s="82">
        <f t="shared" si="2"/>
        <v>0</v>
      </c>
      <c r="N34" s="51"/>
      <c r="O34" s="52"/>
      <c r="P34" s="82">
        <f t="shared" si="3"/>
        <v>7</v>
      </c>
      <c r="Q34" s="51">
        <v>7</v>
      </c>
      <c r="R34" s="52"/>
      <c r="S34" s="50">
        <f t="shared" si="4"/>
        <v>2</v>
      </c>
      <c r="T34" s="51">
        <v>2</v>
      </c>
      <c r="U34" s="52"/>
    </row>
    <row r="35" spans="1:21" x14ac:dyDescent="0.2">
      <c r="A35" s="37">
        <v>2003</v>
      </c>
      <c r="B35" s="53">
        <f t="shared" si="5"/>
        <v>178</v>
      </c>
      <c r="C35" s="54"/>
      <c r="D35" s="16">
        <f t="shared" si="6"/>
        <v>23</v>
      </c>
      <c r="E35" s="16"/>
      <c r="F35" s="55">
        <v>23</v>
      </c>
      <c r="G35" s="56"/>
      <c r="H35" s="54"/>
      <c r="I35" s="16">
        <f t="shared" si="7"/>
        <v>3</v>
      </c>
      <c r="J35" s="16"/>
      <c r="K35" s="55">
        <v>3</v>
      </c>
      <c r="L35" s="56"/>
      <c r="M35" s="62">
        <f t="shared" si="2"/>
        <v>0</v>
      </c>
      <c r="N35" s="55"/>
      <c r="O35" s="56"/>
      <c r="P35" s="62">
        <f t="shared" si="3"/>
        <v>1</v>
      </c>
      <c r="Q35" s="55">
        <v>1</v>
      </c>
      <c r="R35" s="56"/>
      <c r="S35" s="16">
        <f t="shared" si="4"/>
        <v>0</v>
      </c>
      <c r="T35" s="55">
        <v>0</v>
      </c>
      <c r="U35" s="56"/>
    </row>
    <row r="36" spans="1:21" x14ac:dyDescent="0.2">
      <c r="A36" s="37">
        <v>2003</v>
      </c>
      <c r="B36" s="53">
        <f t="shared" si="5"/>
        <v>179</v>
      </c>
      <c r="C36" s="57"/>
      <c r="D36" s="15">
        <f t="shared" si="6"/>
        <v>15</v>
      </c>
      <c r="E36" s="16"/>
      <c r="F36" s="55">
        <v>15</v>
      </c>
      <c r="G36" s="56"/>
      <c r="H36" s="57"/>
      <c r="I36" s="15">
        <f t="shared" si="7"/>
        <v>3</v>
      </c>
      <c r="J36" s="16"/>
      <c r="K36" s="55">
        <v>3</v>
      </c>
      <c r="L36" s="56"/>
      <c r="M36" s="62">
        <f t="shared" si="2"/>
        <v>0</v>
      </c>
      <c r="N36" s="55"/>
      <c r="O36" s="56"/>
      <c r="P36" s="62">
        <f t="shared" si="3"/>
        <v>3</v>
      </c>
      <c r="Q36" s="55">
        <v>3</v>
      </c>
      <c r="R36" s="56"/>
      <c r="S36" s="16">
        <f t="shared" si="4"/>
        <v>0</v>
      </c>
      <c r="T36" s="55">
        <v>0</v>
      </c>
      <c r="U36" s="56"/>
    </row>
    <row r="37" spans="1:21" x14ac:dyDescent="0.2">
      <c r="A37" s="37">
        <v>2003</v>
      </c>
      <c r="B37" s="53">
        <f t="shared" si="5"/>
        <v>180</v>
      </c>
      <c r="C37" s="57"/>
      <c r="D37" s="15">
        <f t="shared" si="6"/>
        <v>0</v>
      </c>
      <c r="E37" s="16"/>
      <c r="F37" s="55">
        <v>0</v>
      </c>
      <c r="G37" s="56"/>
      <c r="H37" s="57"/>
      <c r="I37" s="15">
        <f t="shared" si="7"/>
        <v>2</v>
      </c>
      <c r="J37" s="16"/>
      <c r="K37" s="55">
        <v>2</v>
      </c>
      <c r="L37" s="56"/>
      <c r="M37" s="62">
        <f t="shared" si="2"/>
        <v>0</v>
      </c>
      <c r="N37" s="55"/>
      <c r="O37" s="56"/>
      <c r="P37" s="62">
        <f t="shared" si="3"/>
        <v>1</v>
      </c>
      <c r="Q37" s="55">
        <v>1</v>
      </c>
      <c r="R37" s="56"/>
      <c r="S37" s="16">
        <f t="shared" si="4"/>
        <v>0</v>
      </c>
      <c r="T37" s="55">
        <v>0</v>
      </c>
      <c r="U37" s="56"/>
    </row>
    <row r="38" spans="1:21" x14ac:dyDescent="0.2">
      <c r="A38" s="37">
        <v>2003</v>
      </c>
      <c r="B38" s="53">
        <f t="shared" si="5"/>
        <v>181</v>
      </c>
      <c r="C38" s="57"/>
      <c r="D38" s="15">
        <f t="shared" si="6"/>
        <v>23</v>
      </c>
      <c r="E38" s="16"/>
      <c r="F38" s="55">
        <v>23</v>
      </c>
      <c r="G38" s="56"/>
      <c r="H38" s="57"/>
      <c r="I38" s="15">
        <f t="shared" si="7"/>
        <v>2</v>
      </c>
      <c r="J38" s="16"/>
      <c r="K38" s="55">
        <v>2</v>
      </c>
      <c r="L38" s="56"/>
      <c r="M38" s="62">
        <f t="shared" si="2"/>
        <v>0</v>
      </c>
      <c r="N38" s="55"/>
      <c r="O38" s="56"/>
      <c r="P38" s="62">
        <f t="shared" si="3"/>
        <v>1</v>
      </c>
      <c r="Q38" s="55">
        <v>1</v>
      </c>
      <c r="R38" s="56"/>
      <c r="S38" s="16">
        <f t="shared" si="4"/>
        <v>0</v>
      </c>
      <c r="T38" s="55">
        <v>0</v>
      </c>
      <c r="U38" s="56"/>
    </row>
    <row r="39" spans="1:21" ht="13.5" thickBot="1" x14ac:dyDescent="0.25">
      <c r="A39" s="37">
        <v>2003</v>
      </c>
      <c r="B39" s="53">
        <f t="shared" si="5"/>
        <v>182</v>
      </c>
      <c r="C39" s="57"/>
      <c r="D39" s="15">
        <f t="shared" si="6"/>
        <v>42</v>
      </c>
      <c r="E39" s="16"/>
      <c r="F39" s="59">
        <v>42</v>
      </c>
      <c r="G39" s="60"/>
      <c r="H39" s="57"/>
      <c r="I39" s="15">
        <f t="shared" si="7"/>
        <v>5</v>
      </c>
      <c r="J39" s="16"/>
      <c r="K39" s="59">
        <v>5</v>
      </c>
      <c r="L39" s="60"/>
      <c r="M39" s="84">
        <f t="shared" si="2"/>
        <v>0</v>
      </c>
      <c r="N39" s="59"/>
      <c r="O39" s="60"/>
      <c r="P39" s="84">
        <f t="shared" si="3"/>
        <v>2</v>
      </c>
      <c r="Q39" s="59">
        <v>2</v>
      </c>
      <c r="R39" s="60"/>
      <c r="S39" s="16">
        <f t="shared" si="4"/>
        <v>0</v>
      </c>
      <c r="T39" s="59">
        <v>0</v>
      </c>
      <c r="U39" s="60"/>
    </row>
    <row r="40" spans="1:21" ht="13.5" thickTop="1" x14ac:dyDescent="0.2">
      <c r="A40" s="37">
        <v>2003</v>
      </c>
      <c r="B40" s="53">
        <v>183</v>
      </c>
      <c r="C40" s="54"/>
      <c r="D40" s="16">
        <f t="shared" ref="D40:D70" si="8">F40+G40</f>
        <v>33</v>
      </c>
      <c r="E40" s="16"/>
      <c r="F40" s="100">
        <v>33</v>
      </c>
      <c r="G40" s="56"/>
      <c r="H40" s="54"/>
      <c r="I40" s="16">
        <f t="shared" ref="I40:I70" si="9">K40+L40</f>
        <v>5</v>
      </c>
      <c r="J40" s="16"/>
      <c r="K40" s="55">
        <v>5</v>
      </c>
      <c r="L40" s="56"/>
      <c r="M40" s="16">
        <f t="shared" ref="M40:M70" si="10">N40+O40</f>
        <v>0</v>
      </c>
      <c r="N40" s="55">
        <v>0</v>
      </c>
      <c r="O40" s="56"/>
      <c r="P40" s="62">
        <f t="shared" ref="P40:P70" si="11">SUM(Q40:R40)</f>
        <v>2</v>
      </c>
      <c r="Q40" s="55">
        <v>2</v>
      </c>
      <c r="R40" s="56"/>
      <c r="S40" s="16">
        <f t="shared" ref="S40:S70" si="12">T40+U40</f>
        <v>1</v>
      </c>
      <c r="T40" s="55">
        <v>1</v>
      </c>
      <c r="U40" s="56"/>
    </row>
    <row r="41" spans="1:21" x14ac:dyDescent="0.2">
      <c r="A41" s="37">
        <v>2003</v>
      </c>
      <c r="B41" s="53">
        <f t="shared" ref="B41:B70" si="13">B40+1</f>
        <v>184</v>
      </c>
      <c r="C41" s="54"/>
      <c r="D41" s="16">
        <f t="shared" si="8"/>
        <v>11</v>
      </c>
      <c r="E41" s="16"/>
      <c r="F41" s="55">
        <v>11</v>
      </c>
      <c r="G41" s="56"/>
      <c r="H41" s="54"/>
      <c r="I41" s="16">
        <f t="shared" si="9"/>
        <v>5</v>
      </c>
      <c r="J41" s="16"/>
      <c r="K41" s="55">
        <v>5</v>
      </c>
      <c r="L41" s="56"/>
      <c r="M41" s="16">
        <f t="shared" si="10"/>
        <v>1</v>
      </c>
      <c r="N41" s="55">
        <v>1</v>
      </c>
      <c r="O41" s="56"/>
      <c r="P41" s="62">
        <f t="shared" si="11"/>
        <v>2</v>
      </c>
      <c r="Q41" s="55">
        <v>2</v>
      </c>
      <c r="R41" s="56"/>
      <c r="S41" s="16">
        <f t="shared" si="12"/>
        <v>1</v>
      </c>
      <c r="T41" s="55">
        <v>1</v>
      </c>
      <c r="U41" s="56"/>
    </row>
    <row r="42" spans="1:21" x14ac:dyDescent="0.2">
      <c r="A42" s="37">
        <v>2003</v>
      </c>
      <c r="B42" s="53">
        <f t="shared" si="13"/>
        <v>185</v>
      </c>
      <c r="C42" s="54"/>
      <c r="D42" s="16">
        <f t="shared" si="8"/>
        <v>6</v>
      </c>
      <c r="E42" s="16"/>
      <c r="F42" s="55">
        <v>6</v>
      </c>
      <c r="G42" s="56"/>
      <c r="H42" s="54"/>
      <c r="I42" s="16">
        <f t="shared" si="9"/>
        <v>10</v>
      </c>
      <c r="J42" s="16"/>
      <c r="K42" s="55">
        <v>10</v>
      </c>
      <c r="L42" s="56"/>
      <c r="M42" s="16">
        <f t="shared" si="10"/>
        <v>0</v>
      </c>
      <c r="N42" s="55">
        <v>0</v>
      </c>
      <c r="O42" s="56"/>
      <c r="P42" s="62">
        <f t="shared" si="11"/>
        <v>6</v>
      </c>
      <c r="Q42" s="55">
        <v>6</v>
      </c>
      <c r="R42" s="56"/>
      <c r="S42" s="16">
        <f t="shared" si="12"/>
        <v>3</v>
      </c>
      <c r="T42" s="55">
        <v>3</v>
      </c>
      <c r="U42" s="56"/>
    </row>
    <row r="43" spans="1:21" x14ac:dyDescent="0.2">
      <c r="A43" s="37">
        <v>2003</v>
      </c>
      <c r="B43" s="53">
        <f t="shared" si="13"/>
        <v>186</v>
      </c>
      <c r="C43" s="54"/>
      <c r="D43" s="16">
        <f t="shared" si="8"/>
        <v>21</v>
      </c>
      <c r="E43" s="16"/>
      <c r="F43" s="55">
        <v>21</v>
      </c>
      <c r="G43" s="56"/>
      <c r="H43" s="54"/>
      <c r="I43" s="16">
        <f t="shared" si="9"/>
        <v>3</v>
      </c>
      <c r="J43" s="16"/>
      <c r="K43" s="55">
        <v>3</v>
      </c>
      <c r="L43" s="56"/>
      <c r="M43" s="16">
        <f t="shared" si="10"/>
        <v>0</v>
      </c>
      <c r="N43" s="55">
        <v>0</v>
      </c>
      <c r="O43" s="56"/>
      <c r="P43" s="62">
        <f t="shared" si="11"/>
        <v>7</v>
      </c>
      <c r="Q43" s="55">
        <v>7</v>
      </c>
      <c r="R43" s="56"/>
      <c r="S43" s="16">
        <f t="shared" si="12"/>
        <v>3</v>
      </c>
      <c r="T43" s="55">
        <v>3</v>
      </c>
      <c r="U43" s="56"/>
    </row>
    <row r="44" spans="1:21" x14ac:dyDescent="0.2">
      <c r="A44" s="37">
        <v>2003</v>
      </c>
      <c r="B44" s="48">
        <f t="shared" si="13"/>
        <v>187</v>
      </c>
      <c r="C44" s="49"/>
      <c r="D44" s="50">
        <f t="shared" si="8"/>
        <v>14</v>
      </c>
      <c r="E44" s="50"/>
      <c r="F44" s="51">
        <v>14</v>
      </c>
      <c r="G44" s="52"/>
      <c r="H44" s="49"/>
      <c r="I44" s="50">
        <f t="shared" si="9"/>
        <v>6</v>
      </c>
      <c r="J44" s="50"/>
      <c r="K44" s="51">
        <v>6</v>
      </c>
      <c r="L44" s="52"/>
      <c r="M44" s="50">
        <f t="shared" si="10"/>
        <v>0</v>
      </c>
      <c r="N44" s="51">
        <v>0</v>
      </c>
      <c r="O44" s="52"/>
      <c r="P44" s="82">
        <f t="shared" si="11"/>
        <v>6</v>
      </c>
      <c r="Q44" s="51">
        <v>6</v>
      </c>
      <c r="R44" s="52"/>
      <c r="S44" s="50">
        <f t="shared" si="12"/>
        <v>0</v>
      </c>
      <c r="T44" s="51">
        <v>0</v>
      </c>
      <c r="U44" s="52"/>
    </row>
    <row r="45" spans="1:21" x14ac:dyDescent="0.2">
      <c r="A45" s="37">
        <v>2003</v>
      </c>
      <c r="B45" s="53">
        <f t="shared" si="13"/>
        <v>188</v>
      </c>
      <c r="C45" s="54"/>
      <c r="D45" s="16">
        <f t="shared" si="8"/>
        <v>9</v>
      </c>
      <c r="E45" s="16"/>
      <c r="F45" s="55">
        <v>9</v>
      </c>
      <c r="G45" s="56"/>
      <c r="H45" s="54"/>
      <c r="I45" s="16">
        <f t="shared" si="9"/>
        <v>2</v>
      </c>
      <c r="J45" s="16"/>
      <c r="K45" s="55">
        <v>2</v>
      </c>
      <c r="L45" s="56"/>
      <c r="M45" s="16">
        <f t="shared" si="10"/>
        <v>0</v>
      </c>
      <c r="N45" s="55">
        <v>0</v>
      </c>
      <c r="O45" s="56"/>
      <c r="P45" s="62">
        <f t="shared" si="11"/>
        <v>5</v>
      </c>
      <c r="Q45" s="55">
        <v>5</v>
      </c>
      <c r="R45" s="56"/>
      <c r="S45" s="16">
        <f t="shared" si="12"/>
        <v>2</v>
      </c>
      <c r="T45" s="55">
        <v>2</v>
      </c>
      <c r="U45" s="56"/>
    </row>
    <row r="46" spans="1:21" x14ac:dyDescent="0.2">
      <c r="A46" s="37">
        <v>2003</v>
      </c>
      <c r="B46" s="53">
        <f t="shared" si="13"/>
        <v>189</v>
      </c>
      <c r="C46" s="54"/>
      <c r="D46" s="16">
        <f t="shared" si="8"/>
        <v>5</v>
      </c>
      <c r="E46" s="16"/>
      <c r="F46" s="55">
        <v>5</v>
      </c>
      <c r="G46" s="56"/>
      <c r="H46" s="54"/>
      <c r="I46" s="16">
        <f t="shared" si="9"/>
        <v>1</v>
      </c>
      <c r="J46" s="16"/>
      <c r="K46" s="55">
        <v>1</v>
      </c>
      <c r="L46" s="56"/>
      <c r="M46" s="16">
        <f t="shared" si="10"/>
        <v>1</v>
      </c>
      <c r="N46" s="55">
        <v>1</v>
      </c>
      <c r="O46" s="56"/>
      <c r="P46" s="62">
        <f t="shared" si="11"/>
        <v>4</v>
      </c>
      <c r="Q46" s="55">
        <v>4</v>
      </c>
      <c r="R46" s="56"/>
      <c r="S46" s="16">
        <f t="shared" si="12"/>
        <v>1</v>
      </c>
      <c r="T46" s="55">
        <v>1</v>
      </c>
      <c r="U46" s="56"/>
    </row>
    <row r="47" spans="1:21" x14ac:dyDescent="0.2">
      <c r="A47" s="37">
        <v>2003</v>
      </c>
      <c r="B47" s="53">
        <f t="shared" si="13"/>
        <v>190</v>
      </c>
      <c r="C47" s="54"/>
      <c r="D47" s="16">
        <f t="shared" si="8"/>
        <v>12</v>
      </c>
      <c r="E47" s="16"/>
      <c r="F47" s="55">
        <v>12</v>
      </c>
      <c r="G47" s="56"/>
      <c r="H47" s="54"/>
      <c r="I47" s="16">
        <f t="shared" si="9"/>
        <v>4</v>
      </c>
      <c r="J47" s="16"/>
      <c r="K47" s="55">
        <v>4</v>
      </c>
      <c r="L47" s="56"/>
      <c r="M47" s="16">
        <f t="shared" si="10"/>
        <v>0</v>
      </c>
      <c r="N47" s="55">
        <v>0</v>
      </c>
      <c r="O47" s="56"/>
      <c r="P47" s="62">
        <f t="shared" si="11"/>
        <v>14</v>
      </c>
      <c r="Q47" s="55">
        <v>14</v>
      </c>
      <c r="R47" s="56"/>
      <c r="S47" s="16">
        <f t="shared" si="12"/>
        <v>2</v>
      </c>
      <c r="T47" s="55">
        <v>2</v>
      </c>
      <c r="U47" s="56"/>
    </row>
    <row r="48" spans="1:21" x14ac:dyDescent="0.2">
      <c r="A48" s="37">
        <v>2003</v>
      </c>
      <c r="B48" s="53">
        <f t="shared" si="13"/>
        <v>191</v>
      </c>
      <c r="C48" s="54"/>
      <c r="D48" s="16">
        <f t="shared" si="8"/>
        <v>7</v>
      </c>
      <c r="E48" s="16"/>
      <c r="F48" s="55">
        <v>7</v>
      </c>
      <c r="G48" s="56"/>
      <c r="H48" s="54"/>
      <c r="I48" s="16">
        <f t="shared" si="9"/>
        <v>1</v>
      </c>
      <c r="J48" s="16"/>
      <c r="K48" s="55">
        <v>1</v>
      </c>
      <c r="L48" s="56"/>
      <c r="M48" s="16">
        <f t="shared" si="10"/>
        <v>0</v>
      </c>
      <c r="N48" s="55">
        <v>0</v>
      </c>
      <c r="O48" s="56"/>
      <c r="P48" s="62">
        <f t="shared" si="11"/>
        <v>7</v>
      </c>
      <c r="Q48" s="55">
        <v>7</v>
      </c>
      <c r="R48" s="56"/>
      <c r="S48" s="16">
        <f t="shared" si="12"/>
        <v>1</v>
      </c>
      <c r="T48" s="55">
        <v>1</v>
      </c>
      <c r="U48" s="56"/>
    </row>
    <row r="49" spans="1:21" x14ac:dyDescent="0.2">
      <c r="A49" s="37">
        <v>2003</v>
      </c>
      <c r="B49" s="48">
        <f t="shared" si="13"/>
        <v>192</v>
      </c>
      <c r="C49" s="49"/>
      <c r="D49" s="50">
        <f t="shared" si="8"/>
        <v>9</v>
      </c>
      <c r="E49" s="50"/>
      <c r="F49" s="51">
        <v>9</v>
      </c>
      <c r="G49" s="52"/>
      <c r="H49" s="49"/>
      <c r="I49" s="50">
        <f t="shared" si="9"/>
        <v>1</v>
      </c>
      <c r="J49" s="50"/>
      <c r="K49" s="51">
        <v>1</v>
      </c>
      <c r="L49" s="52"/>
      <c r="M49" s="50">
        <f t="shared" si="10"/>
        <v>0</v>
      </c>
      <c r="N49" s="51">
        <v>0</v>
      </c>
      <c r="O49" s="52"/>
      <c r="P49" s="82">
        <f t="shared" si="11"/>
        <v>5</v>
      </c>
      <c r="Q49" s="51">
        <v>5</v>
      </c>
      <c r="R49" s="52"/>
      <c r="S49" s="50">
        <f t="shared" si="12"/>
        <v>2</v>
      </c>
      <c r="T49" s="51">
        <v>2</v>
      </c>
      <c r="U49" s="52"/>
    </row>
    <row r="50" spans="1:21" x14ac:dyDescent="0.2">
      <c r="A50" s="37">
        <v>2003</v>
      </c>
      <c r="B50" s="53">
        <f t="shared" si="13"/>
        <v>193</v>
      </c>
      <c r="C50" s="54"/>
      <c r="D50" s="16">
        <f t="shared" si="8"/>
        <v>2</v>
      </c>
      <c r="E50" s="16"/>
      <c r="F50" s="55">
        <v>2</v>
      </c>
      <c r="G50" s="56"/>
      <c r="H50" s="54"/>
      <c r="I50" s="16">
        <f t="shared" si="9"/>
        <v>0</v>
      </c>
      <c r="J50" s="16"/>
      <c r="K50" s="55">
        <v>0</v>
      </c>
      <c r="L50" s="56"/>
      <c r="M50" s="16">
        <f t="shared" si="10"/>
        <v>0</v>
      </c>
      <c r="N50" s="55">
        <v>0</v>
      </c>
      <c r="O50" s="56"/>
      <c r="P50" s="62">
        <f t="shared" si="11"/>
        <v>4</v>
      </c>
      <c r="Q50" s="55">
        <v>4</v>
      </c>
      <c r="R50" s="56"/>
      <c r="S50" s="16">
        <f t="shared" si="12"/>
        <v>1</v>
      </c>
      <c r="T50" s="55">
        <v>1</v>
      </c>
      <c r="U50" s="56"/>
    </row>
    <row r="51" spans="1:21" x14ac:dyDescent="0.2">
      <c r="A51" s="37">
        <v>2003</v>
      </c>
      <c r="B51" s="53">
        <f t="shared" si="13"/>
        <v>194</v>
      </c>
      <c r="C51" s="54"/>
      <c r="D51" s="16">
        <f t="shared" si="8"/>
        <v>3</v>
      </c>
      <c r="E51" s="16"/>
      <c r="F51" s="55">
        <v>3</v>
      </c>
      <c r="G51" s="56"/>
      <c r="H51" s="54"/>
      <c r="I51" s="16">
        <f t="shared" si="9"/>
        <v>1</v>
      </c>
      <c r="J51" s="16"/>
      <c r="K51" s="55">
        <v>1</v>
      </c>
      <c r="L51" s="56"/>
      <c r="M51" s="16">
        <f t="shared" si="10"/>
        <v>0</v>
      </c>
      <c r="N51" s="55">
        <v>0</v>
      </c>
      <c r="O51" s="56"/>
      <c r="P51" s="62">
        <f t="shared" si="11"/>
        <v>5</v>
      </c>
      <c r="Q51" s="55">
        <v>5</v>
      </c>
      <c r="R51" s="56"/>
      <c r="S51" s="16">
        <f t="shared" si="12"/>
        <v>2</v>
      </c>
      <c r="T51" s="55">
        <v>2</v>
      </c>
      <c r="U51" s="56"/>
    </row>
    <row r="52" spans="1:21" x14ac:dyDescent="0.2">
      <c r="A52" s="37">
        <v>2003</v>
      </c>
      <c r="B52" s="53">
        <f t="shared" si="13"/>
        <v>195</v>
      </c>
      <c r="C52" s="54"/>
      <c r="D52" s="16">
        <f t="shared" si="8"/>
        <v>2</v>
      </c>
      <c r="E52" s="16"/>
      <c r="F52" s="55">
        <v>2</v>
      </c>
      <c r="G52" s="56"/>
      <c r="H52" s="54"/>
      <c r="I52" s="16">
        <f t="shared" si="9"/>
        <v>3</v>
      </c>
      <c r="J52" s="16"/>
      <c r="K52" s="55">
        <v>3</v>
      </c>
      <c r="L52" s="56"/>
      <c r="M52" s="16">
        <f t="shared" si="10"/>
        <v>0</v>
      </c>
      <c r="N52" s="55">
        <v>0</v>
      </c>
      <c r="O52" s="56"/>
      <c r="P52" s="62">
        <f t="shared" si="11"/>
        <v>7</v>
      </c>
      <c r="Q52" s="55">
        <v>7</v>
      </c>
      <c r="R52" s="56"/>
      <c r="S52" s="16">
        <f t="shared" si="12"/>
        <v>2</v>
      </c>
      <c r="T52" s="55">
        <v>2</v>
      </c>
      <c r="U52" s="56"/>
    </row>
    <row r="53" spans="1:21" x14ac:dyDescent="0.2">
      <c r="A53" s="37">
        <v>2003</v>
      </c>
      <c r="B53" s="53">
        <f t="shared" si="13"/>
        <v>196</v>
      </c>
      <c r="C53" s="54"/>
      <c r="D53" s="16">
        <f t="shared" si="8"/>
        <v>1</v>
      </c>
      <c r="E53" s="16"/>
      <c r="F53" s="55">
        <v>1</v>
      </c>
      <c r="G53" s="56"/>
      <c r="H53" s="54"/>
      <c r="I53" s="16">
        <f t="shared" si="9"/>
        <v>1</v>
      </c>
      <c r="J53" s="16"/>
      <c r="K53" s="55">
        <v>1</v>
      </c>
      <c r="L53" s="56"/>
      <c r="M53" s="16">
        <f t="shared" si="10"/>
        <v>0</v>
      </c>
      <c r="N53" s="55">
        <v>0</v>
      </c>
      <c r="O53" s="56"/>
      <c r="P53" s="62">
        <f t="shared" si="11"/>
        <v>0</v>
      </c>
      <c r="Q53" s="55">
        <v>0</v>
      </c>
      <c r="R53" s="56"/>
      <c r="S53" s="16">
        <f t="shared" si="12"/>
        <v>1</v>
      </c>
      <c r="T53" s="55">
        <v>1</v>
      </c>
      <c r="U53" s="56"/>
    </row>
    <row r="54" spans="1:21" x14ac:dyDescent="0.2">
      <c r="A54" s="37">
        <v>2003</v>
      </c>
      <c r="B54" s="48">
        <f t="shared" si="13"/>
        <v>197</v>
      </c>
      <c r="C54" s="49"/>
      <c r="D54" s="50">
        <f t="shared" si="8"/>
        <v>14</v>
      </c>
      <c r="E54" s="50"/>
      <c r="F54" s="51">
        <v>14</v>
      </c>
      <c r="G54" s="52"/>
      <c r="H54" s="49"/>
      <c r="I54" s="50">
        <f t="shared" si="9"/>
        <v>4</v>
      </c>
      <c r="J54" s="50"/>
      <c r="K54" s="51">
        <v>4</v>
      </c>
      <c r="L54" s="52"/>
      <c r="M54" s="50">
        <f t="shared" si="10"/>
        <v>0</v>
      </c>
      <c r="N54" s="51">
        <v>0</v>
      </c>
      <c r="O54" s="52"/>
      <c r="P54" s="82">
        <f t="shared" si="11"/>
        <v>4</v>
      </c>
      <c r="Q54" s="51">
        <v>4</v>
      </c>
      <c r="R54" s="52"/>
      <c r="S54" s="50">
        <f t="shared" si="12"/>
        <v>0</v>
      </c>
      <c r="T54" s="51">
        <v>0</v>
      </c>
      <c r="U54" s="52"/>
    </row>
    <row r="55" spans="1:21" x14ac:dyDescent="0.2">
      <c r="A55" s="37">
        <v>2003</v>
      </c>
      <c r="B55" s="53">
        <f t="shared" si="13"/>
        <v>198</v>
      </c>
      <c r="C55" s="54"/>
      <c r="D55" s="16">
        <f t="shared" si="8"/>
        <v>6</v>
      </c>
      <c r="E55" s="16"/>
      <c r="F55" s="55">
        <v>6</v>
      </c>
      <c r="G55" s="56"/>
      <c r="H55" s="54"/>
      <c r="I55" s="16">
        <f t="shared" si="9"/>
        <v>2</v>
      </c>
      <c r="J55" s="16"/>
      <c r="K55" s="55">
        <v>2</v>
      </c>
      <c r="L55" s="56"/>
      <c r="M55" s="16">
        <f t="shared" si="10"/>
        <v>0</v>
      </c>
      <c r="N55" s="55">
        <v>0</v>
      </c>
      <c r="O55" s="56"/>
      <c r="P55" s="62">
        <f t="shared" si="11"/>
        <v>13</v>
      </c>
      <c r="Q55" s="55">
        <v>13</v>
      </c>
      <c r="R55" s="56"/>
      <c r="S55" s="16">
        <f t="shared" si="12"/>
        <v>3</v>
      </c>
      <c r="T55" s="55">
        <v>3</v>
      </c>
      <c r="U55" s="56"/>
    </row>
    <row r="56" spans="1:21" x14ac:dyDescent="0.2">
      <c r="A56" s="37">
        <v>2003</v>
      </c>
      <c r="B56" s="53">
        <f t="shared" si="13"/>
        <v>199</v>
      </c>
      <c r="C56" s="54"/>
      <c r="D56" s="16">
        <f t="shared" si="8"/>
        <v>0</v>
      </c>
      <c r="E56" s="16"/>
      <c r="F56" s="55">
        <v>0</v>
      </c>
      <c r="G56" s="56"/>
      <c r="H56" s="54"/>
      <c r="I56" s="16">
        <f t="shared" si="9"/>
        <v>0</v>
      </c>
      <c r="J56" s="16"/>
      <c r="K56" s="55">
        <v>0</v>
      </c>
      <c r="L56" s="56"/>
      <c r="M56" s="16">
        <f t="shared" si="10"/>
        <v>0</v>
      </c>
      <c r="N56" s="55">
        <v>0</v>
      </c>
      <c r="O56" s="56"/>
      <c r="P56" s="62">
        <f t="shared" si="11"/>
        <v>1</v>
      </c>
      <c r="Q56" s="55">
        <v>1</v>
      </c>
      <c r="R56" s="56"/>
      <c r="S56" s="16">
        <f t="shared" si="12"/>
        <v>0</v>
      </c>
      <c r="T56" s="55">
        <v>0</v>
      </c>
      <c r="U56" s="56"/>
    </row>
    <row r="57" spans="1:21" x14ac:dyDescent="0.2">
      <c r="A57" s="37">
        <v>2003</v>
      </c>
      <c r="B57" s="53">
        <f t="shared" si="13"/>
        <v>200</v>
      </c>
      <c r="C57" s="54"/>
      <c r="D57" s="16">
        <f t="shared" si="8"/>
        <v>2</v>
      </c>
      <c r="E57" s="16"/>
      <c r="F57" s="55">
        <v>2</v>
      </c>
      <c r="G57" s="56"/>
      <c r="H57" s="54"/>
      <c r="I57" s="16">
        <f t="shared" si="9"/>
        <v>1</v>
      </c>
      <c r="J57" s="16"/>
      <c r="K57" s="55">
        <v>1</v>
      </c>
      <c r="L57" s="56"/>
      <c r="M57" s="16">
        <f t="shared" si="10"/>
        <v>0</v>
      </c>
      <c r="N57" s="55">
        <v>0</v>
      </c>
      <c r="O57" s="56"/>
      <c r="P57" s="62">
        <f t="shared" si="11"/>
        <v>0</v>
      </c>
      <c r="Q57" s="55">
        <v>0</v>
      </c>
      <c r="R57" s="56"/>
      <c r="S57" s="16">
        <f t="shared" si="12"/>
        <v>0</v>
      </c>
      <c r="T57" s="55">
        <v>0</v>
      </c>
      <c r="U57" s="56"/>
    </row>
    <row r="58" spans="1:21" x14ac:dyDescent="0.2">
      <c r="A58" s="37">
        <v>2003</v>
      </c>
      <c r="B58" s="53">
        <f t="shared" si="13"/>
        <v>201</v>
      </c>
      <c r="C58" s="54"/>
      <c r="D58" s="16">
        <f t="shared" si="8"/>
        <v>1</v>
      </c>
      <c r="E58" s="16"/>
      <c r="F58" s="55">
        <v>1</v>
      </c>
      <c r="G58" s="56"/>
      <c r="H58" s="54"/>
      <c r="I58" s="16">
        <f t="shared" si="9"/>
        <v>1</v>
      </c>
      <c r="J58" s="16"/>
      <c r="K58" s="55">
        <v>1</v>
      </c>
      <c r="L58" s="56"/>
      <c r="M58" s="16">
        <f t="shared" si="10"/>
        <v>0</v>
      </c>
      <c r="N58" s="55">
        <v>0</v>
      </c>
      <c r="O58" s="56"/>
      <c r="P58" s="62">
        <f t="shared" si="11"/>
        <v>1</v>
      </c>
      <c r="Q58" s="55">
        <v>1</v>
      </c>
      <c r="R58" s="56"/>
      <c r="S58" s="16">
        <f t="shared" si="12"/>
        <v>1</v>
      </c>
      <c r="T58" s="55">
        <v>1</v>
      </c>
      <c r="U58" s="56"/>
    </row>
    <row r="59" spans="1:21" x14ac:dyDescent="0.2">
      <c r="A59" s="37">
        <v>2003</v>
      </c>
      <c r="B59" s="48">
        <f t="shared" si="13"/>
        <v>202</v>
      </c>
      <c r="C59" s="49"/>
      <c r="D59" s="50">
        <f t="shared" si="8"/>
        <v>2</v>
      </c>
      <c r="E59" s="50"/>
      <c r="F59" s="51">
        <v>2</v>
      </c>
      <c r="G59" s="52"/>
      <c r="H59" s="49"/>
      <c r="I59" s="50">
        <f t="shared" si="9"/>
        <v>1</v>
      </c>
      <c r="J59" s="50"/>
      <c r="K59" s="51">
        <v>1</v>
      </c>
      <c r="L59" s="52"/>
      <c r="M59" s="50">
        <f t="shared" si="10"/>
        <v>0</v>
      </c>
      <c r="N59" s="51">
        <v>0</v>
      </c>
      <c r="O59" s="52"/>
      <c r="P59" s="82">
        <f t="shared" si="11"/>
        <v>3</v>
      </c>
      <c r="Q59" s="51">
        <v>3</v>
      </c>
      <c r="R59" s="52"/>
      <c r="S59" s="50">
        <f t="shared" si="12"/>
        <v>1</v>
      </c>
      <c r="T59" s="51">
        <v>1</v>
      </c>
      <c r="U59" s="52"/>
    </row>
    <row r="60" spans="1:21" x14ac:dyDescent="0.2">
      <c r="A60" s="37">
        <v>2003</v>
      </c>
      <c r="B60" s="53">
        <f t="shared" si="13"/>
        <v>203</v>
      </c>
      <c r="C60" s="54"/>
      <c r="D60" s="16">
        <f t="shared" si="8"/>
        <v>-3</v>
      </c>
      <c r="E60" s="16"/>
      <c r="F60" s="55">
        <v>-3</v>
      </c>
      <c r="G60" s="56"/>
      <c r="H60" s="54"/>
      <c r="I60" s="16">
        <f t="shared" si="9"/>
        <v>1</v>
      </c>
      <c r="J60" s="16"/>
      <c r="K60" s="55">
        <v>1</v>
      </c>
      <c r="L60" s="56"/>
      <c r="M60" s="16">
        <f t="shared" si="10"/>
        <v>0</v>
      </c>
      <c r="N60" s="55">
        <v>0</v>
      </c>
      <c r="O60" s="56"/>
      <c r="P60" s="62">
        <f t="shared" si="11"/>
        <v>0</v>
      </c>
      <c r="Q60" s="55">
        <v>0</v>
      </c>
      <c r="R60" s="56"/>
      <c r="S60" s="16">
        <f t="shared" si="12"/>
        <v>-1</v>
      </c>
      <c r="T60" s="55">
        <v>-1</v>
      </c>
      <c r="U60" s="56"/>
    </row>
    <row r="61" spans="1:21" x14ac:dyDescent="0.2">
      <c r="A61" s="37">
        <v>2003</v>
      </c>
      <c r="B61" s="53">
        <f t="shared" si="13"/>
        <v>204</v>
      </c>
      <c r="C61" s="54"/>
      <c r="D61" s="16">
        <f t="shared" si="8"/>
        <v>2</v>
      </c>
      <c r="E61" s="16"/>
      <c r="F61" s="55">
        <v>2</v>
      </c>
      <c r="G61" s="56"/>
      <c r="H61" s="54"/>
      <c r="I61" s="16">
        <f t="shared" si="9"/>
        <v>0</v>
      </c>
      <c r="J61" s="16"/>
      <c r="K61" s="55">
        <v>0</v>
      </c>
      <c r="L61" s="56"/>
      <c r="M61" s="16">
        <f t="shared" si="10"/>
        <v>0</v>
      </c>
      <c r="N61" s="55">
        <v>0</v>
      </c>
      <c r="O61" s="56"/>
      <c r="P61" s="62">
        <f t="shared" si="11"/>
        <v>1</v>
      </c>
      <c r="Q61" s="55">
        <v>1</v>
      </c>
      <c r="R61" s="56"/>
      <c r="S61" s="16">
        <f t="shared" si="12"/>
        <v>1</v>
      </c>
      <c r="T61" s="55">
        <v>1</v>
      </c>
      <c r="U61" s="56"/>
    </row>
    <row r="62" spans="1:21" x14ac:dyDescent="0.2">
      <c r="A62" s="37">
        <v>2003</v>
      </c>
      <c r="B62" s="53">
        <f t="shared" si="13"/>
        <v>205</v>
      </c>
      <c r="C62" s="54"/>
      <c r="D62" s="16">
        <f t="shared" si="8"/>
        <v>0</v>
      </c>
      <c r="E62" s="16"/>
      <c r="F62" s="55">
        <v>0</v>
      </c>
      <c r="G62" s="56"/>
      <c r="H62" s="54"/>
      <c r="I62" s="16">
        <f t="shared" si="9"/>
        <v>0</v>
      </c>
      <c r="J62" s="16"/>
      <c r="K62" s="55">
        <v>0</v>
      </c>
      <c r="L62" s="56"/>
      <c r="M62" s="16">
        <f t="shared" si="10"/>
        <v>0</v>
      </c>
      <c r="N62" s="55">
        <v>0</v>
      </c>
      <c r="O62" s="56"/>
      <c r="P62" s="62">
        <f t="shared" si="11"/>
        <v>1</v>
      </c>
      <c r="Q62" s="55">
        <v>1</v>
      </c>
      <c r="R62" s="56"/>
      <c r="S62" s="16">
        <f t="shared" si="12"/>
        <v>0</v>
      </c>
      <c r="T62" s="55">
        <v>0</v>
      </c>
      <c r="U62" s="56"/>
    </row>
    <row r="63" spans="1:21" x14ac:dyDescent="0.2">
      <c r="A63" s="37">
        <v>2003</v>
      </c>
      <c r="B63" s="53">
        <f t="shared" si="13"/>
        <v>206</v>
      </c>
      <c r="C63" s="54"/>
      <c r="D63" s="16">
        <f t="shared" si="8"/>
        <v>3</v>
      </c>
      <c r="E63" s="16"/>
      <c r="F63" s="55">
        <v>3</v>
      </c>
      <c r="G63" s="56"/>
      <c r="H63" s="54"/>
      <c r="I63" s="16">
        <f t="shared" si="9"/>
        <v>0</v>
      </c>
      <c r="J63" s="16"/>
      <c r="K63" s="55">
        <v>0</v>
      </c>
      <c r="L63" s="56"/>
      <c r="M63" s="16">
        <f t="shared" si="10"/>
        <v>0</v>
      </c>
      <c r="N63" s="55">
        <v>0</v>
      </c>
      <c r="O63" s="56"/>
      <c r="P63" s="62">
        <f t="shared" si="11"/>
        <v>6</v>
      </c>
      <c r="Q63" s="55">
        <v>6</v>
      </c>
      <c r="R63" s="56"/>
      <c r="S63" s="16">
        <f t="shared" si="12"/>
        <v>2</v>
      </c>
      <c r="T63" s="55">
        <v>2</v>
      </c>
      <c r="U63" s="56"/>
    </row>
    <row r="64" spans="1:21" x14ac:dyDescent="0.2">
      <c r="A64" s="37">
        <v>2003</v>
      </c>
      <c r="B64" s="48">
        <f t="shared" si="13"/>
        <v>207</v>
      </c>
      <c r="C64" s="49"/>
      <c r="D64" s="50">
        <f t="shared" si="8"/>
        <v>3</v>
      </c>
      <c r="E64" s="50"/>
      <c r="F64" s="51">
        <v>3</v>
      </c>
      <c r="G64" s="52"/>
      <c r="H64" s="49"/>
      <c r="I64" s="50">
        <f t="shared" si="9"/>
        <v>1</v>
      </c>
      <c r="J64" s="50"/>
      <c r="K64" s="51">
        <v>1</v>
      </c>
      <c r="L64" s="52"/>
      <c r="M64" s="50">
        <f t="shared" si="10"/>
        <v>0</v>
      </c>
      <c r="N64" s="51">
        <v>0</v>
      </c>
      <c r="O64" s="52"/>
      <c r="P64" s="82">
        <f t="shared" si="11"/>
        <v>0</v>
      </c>
      <c r="Q64" s="51">
        <v>0</v>
      </c>
      <c r="R64" s="52"/>
      <c r="S64" s="50">
        <f t="shared" si="12"/>
        <v>1</v>
      </c>
      <c r="T64" s="51">
        <v>1</v>
      </c>
      <c r="U64" s="52"/>
    </row>
    <row r="65" spans="1:21" x14ac:dyDescent="0.2">
      <c r="A65" s="37">
        <v>2003</v>
      </c>
      <c r="B65" s="53">
        <f t="shared" si="13"/>
        <v>208</v>
      </c>
      <c r="C65" s="54"/>
      <c r="D65" s="16">
        <f t="shared" si="8"/>
        <v>-1</v>
      </c>
      <c r="E65" s="16"/>
      <c r="F65" s="55">
        <v>-1</v>
      </c>
      <c r="G65" s="56"/>
      <c r="H65" s="54"/>
      <c r="I65" s="16">
        <f t="shared" si="9"/>
        <v>0</v>
      </c>
      <c r="J65" s="16"/>
      <c r="K65" s="55">
        <v>0</v>
      </c>
      <c r="L65" s="56"/>
      <c r="M65" s="16">
        <f t="shared" si="10"/>
        <v>0</v>
      </c>
      <c r="N65" s="55">
        <v>0</v>
      </c>
      <c r="O65" s="56"/>
      <c r="P65" s="62">
        <f t="shared" si="11"/>
        <v>-5</v>
      </c>
      <c r="Q65" s="55">
        <v>-5</v>
      </c>
      <c r="R65" s="56"/>
      <c r="S65" s="16">
        <f t="shared" si="12"/>
        <v>-2</v>
      </c>
      <c r="T65" s="55">
        <v>-2</v>
      </c>
      <c r="U65" s="56"/>
    </row>
    <row r="66" spans="1:21" x14ac:dyDescent="0.2">
      <c r="A66" s="37">
        <v>2003</v>
      </c>
      <c r="B66" s="53">
        <f t="shared" si="13"/>
        <v>209</v>
      </c>
      <c r="C66" s="54"/>
      <c r="D66" s="16">
        <f t="shared" si="8"/>
        <v>0</v>
      </c>
      <c r="E66" s="16"/>
      <c r="F66" s="55">
        <v>0</v>
      </c>
      <c r="G66" s="56"/>
      <c r="H66" s="54"/>
      <c r="I66" s="16">
        <f t="shared" si="9"/>
        <v>0</v>
      </c>
      <c r="J66" s="16"/>
      <c r="K66" s="55">
        <v>0</v>
      </c>
      <c r="L66" s="56"/>
      <c r="M66" s="16">
        <f t="shared" si="10"/>
        <v>0</v>
      </c>
      <c r="N66" s="55">
        <v>0</v>
      </c>
      <c r="O66" s="56"/>
      <c r="P66" s="54">
        <f t="shared" si="11"/>
        <v>1</v>
      </c>
      <c r="Q66" s="55">
        <v>1</v>
      </c>
      <c r="R66" s="56"/>
      <c r="S66" s="37">
        <f t="shared" si="12"/>
        <v>0</v>
      </c>
      <c r="T66" s="55">
        <v>0</v>
      </c>
      <c r="U66" s="56"/>
    </row>
    <row r="67" spans="1:21" x14ac:dyDescent="0.2">
      <c r="A67" s="37">
        <v>2003</v>
      </c>
      <c r="B67" s="53">
        <f t="shared" si="13"/>
        <v>210</v>
      </c>
      <c r="C67" s="54"/>
      <c r="D67" s="16">
        <f t="shared" si="8"/>
        <v>0</v>
      </c>
      <c r="E67" s="16"/>
      <c r="F67" s="55">
        <v>0</v>
      </c>
      <c r="G67" s="56"/>
      <c r="H67" s="54"/>
      <c r="I67" s="16">
        <f t="shared" si="9"/>
        <v>0</v>
      </c>
      <c r="J67" s="16"/>
      <c r="K67" s="55">
        <v>0</v>
      </c>
      <c r="L67" s="56"/>
      <c r="M67" s="16">
        <f t="shared" si="10"/>
        <v>0</v>
      </c>
      <c r="N67" s="55">
        <v>0</v>
      </c>
      <c r="O67" s="56"/>
      <c r="P67" s="54">
        <f t="shared" si="11"/>
        <v>1</v>
      </c>
      <c r="Q67" s="55">
        <v>1</v>
      </c>
      <c r="R67" s="56"/>
      <c r="S67" s="37">
        <f t="shared" si="12"/>
        <v>1</v>
      </c>
      <c r="T67" s="55">
        <v>1</v>
      </c>
      <c r="U67" s="56"/>
    </row>
    <row r="68" spans="1:21" x14ac:dyDescent="0.2">
      <c r="A68" s="37">
        <v>2003</v>
      </c>
      <c r="B68" s="53">
        <f t="shared" si="13"/>
        <v>211</v>
      </c>
      <c r="C68" s="54"/>
      <c r="D68" s="16">
        <f t="shared" si="8"/>
        <v>0</v>
      </c>
      <c r="E68" s="16"/>
      <c r="F68" s="55">
        <v>0</v>
      </c>
      <c r="G68" s="56"/>
      <c r="H68" s="54"/>
      <c r="I68" s="16">
        <f t="shared" si="9"/>
        <v>0</v>
      </c>
      <c r="J68" s="16"/>
      <c r="K68" s="55">
        <v>0</v>
      </c>
      <c r="L68" s="56"/>
      <c r="M68" s="16">
        <f t="shared" si="10"/>
        <v>0</v>
      </c>
      <c r="N68" s="55">
        <v>0</v>
      </c>
      <c r="O68" s="56"/>
      <c r="P68" s="54">
        <f t="shared" si="11"/>
        <v>1</v>
      </c>
      <c r="Q68" s="55">
        <v>1</v>
      </c>
      <c r="R68" s="56"/>
      <c r="S68" s="37">
        <f t="shared" si="12"/>
        <v>0</v>
      </c>
      <c r="T68" s="55">
        <v>0</v>
      </c>
      <c r="U68" s="56"/>
    </row>
    <row r="69" spans="1:21" x14ac:dyDescent="0.2">
      <c r="A69" s="37">
        <v>2003</v>
      </c>
      <c r="B69" s="53">
        <f t="shared" si="13"/>
        <v>212</v>
      </c>
      <c r="C69" s="54"/>
      <c r="D69" s="16">
        <f t="shared" si="8"/>
        <v>0</v>
      </c>
      <c r="E69" s="16"/>
      <c r="F69" s="55">
        <v>0</v>
      </c>
      <c r="G69" s="56"/>
      <c r="H69" s="54"/>
      <c r="I69" s="16">
        <f t="shared" si="9"/>
        <v>0</v>
      </c>
      <c r="J69" s="16"/>
      <c r="K69" s="55">
        <v>0</v>
      </c>
      <c r="L69" s="56"/>
      <c r="M69" s="16">
        <f t="shared" si="10"/>
        <v>0</v>
      </c>
      <c r="N69" s="55">
        <v>0</v>
      </c>
      <c r="O69" s="56"/>
      <c r="P69" s="54">
        <f t="shared" si="11"/>
        <v>0</v>
      </c>
      <c r="Q69" s="55">
        <v>0</v>
      </c>
      <c r="R69" s="56"/>
      <c r="S69" s="37">
        <f t="shared" si="12"/>
        <v>0</v>
      </c>
      <c r="T69" s="55">
        <v>0</v>
      </c>
      <c r="U69" s="56"/>
    </row>
    <row r="70" spans="1:21" ht="13.5" thickBot="1" x14ac:dyDescent="0.25">
      <c r="A70" s="37">
        <v>2003</v>
      </c>
      <c r="B70" s="53">
        <f t="shared" si="13"/>
        <v>213</v>
      </c>
      <c r="C70" s="71"/>
      <c r="D70" s="61">
        <f t="shared" si="8"/>
        <v>0</v>
      </c>
      <c r="E70" s="61"/>
      <c r="F70" s="59">
        <v>0</v>
      </c>
      <c r="G70" s="60"/>
      <c r="H70" s="71"/>
      <c r="I70" s="61">
        <f t="shared" si="9"/>
        <v>0</v>
      </c>
      <c r="J70" s="61"/>
      <c r="K70" s="59">
        <v>0</v>
      </c>
      <c r="L70" s="60"/>
      <c r="M70" s="61">
        <f t="shared" si="10"/>
        <v>0</v>
      </c>
      <c r="N70" s="59">
        <v>0</v>
      </c>
      <c r="O70" s="60"/>
      <c r="P70" s="71">
        <f t="shared" si="11"/>
        <v>1</v>
      </c>
      <c r="Q70" s="59">
        <v>1</v>
      </c>
      <c r="R70" s="60"/>
      <c r="S70" s="85">
        <f t="shared" si="12"/>
        <v>0</v>
      </c>
      <c r="T70" s="59">
        <v>0</v>
      </c>
      <c r="U70" s="60"/>
    </row>
    <row r="71" spans="1:21" ht="13.5" thickTop="1" x14ac:dyDescent="0.2">
      <c r="A71" s="37">
        <v>2003</v>
      </c>
      <c r="B71" s="53">
        <v>214</v>
      </c>
      <c r="C71" s="54"/>
      <c r="D71" s="16">
        <f t="shared" ref="D71:D86" si="14">F71+G71</f>
        <v>0</v>
      </c>
      <c r="E71" s="16"/>
      <c r="F71" s="55">
        <v>0</v>
      </c>
      <c r="G71" s="56"/>
      <c r="H71" s="63"/>
      <c r="I71" s="63"/>
      <c r="J71" s="16">
        <f t="shared" ref="J71:J101" si="15">SUM(K71:L71)</f>
        <v>0</v>
      </c>
      <c r="K71" s="55"/>
      <c r="L71" s="56"/>
      <c r="M71" s="16">
        <f t="shared" ref="M71:M101" si="16">N71+O71</f>
        <v>0</v>
      </c>
      <c r="N71" s="55"/>
      <c r="O71" s="56"/>
      <c r="P71" s="62">
        <f t="shared" ref="P71:P101" si="17">SUM(Q71:R71)</f>
        <v>3</v>
      </c>
      <c r="Q71" s="55">
        <v>3</v>
      </c>
      <c r="R71" s="56"/>
      <c r="S71" s="16">
        <f t="shared" ref="S71:S101" si="18">T71+U71</f>
        <v>0</v>
      </c>
      <c r="T71" s="55">
        <v>0</v>
      </c>
      <c r="U71" s="56"/>
    </row>
    <row r="72" spans="1:21" x14ac:dyDescent="0.2">
      <c r="A72" s="37">
        <v>2003</v>
      </c>
      <c r="B72" s="53">
        <f t="shared" ref="B72:B101" si="19">B71+1</f>
        <v>215</v>
      </c>
      <c r="C72" s="54"/>
      <c r="D72" s="16">
        <f t="shared" si="14"/>
        <v>-2</v>
      </c>
      <c r="E72" s="16"/>
      <c r="F72" s="55">
        <v>-2</v>
      </c>
      <c r="G72" s="56"/>
      <c r="H72" s="63"/>
      <c r="I72" s="63"/>
      <c r="J72" s="16">
        <f t="shared" si="15"/>
        <v>0</v>
      </c>
      <c r="K72" s="55"/>
      <c r="L72" s="56"/>
      <c r="M72" s="16">
        <f t="shared" si="16"/>
        <v>0</v>
      </c>
      <c r="N72" s="55"/>
      <c r="O72" s="56"/>
      <c r="P72" s="62">
        <f t="shared" si="17"/>
        <v>3</v>
      </c>
      <c r="Q72" s="55">
        <v>3</v>
      </c>
      <c r="R72" s="56"/>
      <c r="S72" s="16">
        <f t="shared" si="18"/>
        <v>0</v>
      </c>
      <c r="T72" s="55">
        <v>0</v>
      </c>
      <c r="U72" s="56"/>
    </row>
    <row r="73" spans="1:21" x14ac:dyDescent="0.2">
      <c r="A73" s="37">
        <v>2003</v>
      </c>
      <c r="B73" s="53">
        <f t="shared" si="19"/>
        <v>216</v>
      </c>
      <c r="C73" s="54"/>
      <c r="D73" s="16">
        <f t="shared" si="14"/>
        <v>0</v>
      </c>
      <c r="E73" s="16"/>
      <c r="F73" s="55">
        <v>0</v>
      </c>
      <c r="G73" s="56"/>
      <c r="H73" s="63"/>
      <c r="I73" s="63"/>
      <c r="J73" s="16">
        <f t="shared" si="15"/>
        <v>0</v>
      </c>
      <c r="K73" s="55"/>
      <c r="L73" s="56"/>
      <c r="M73" s="16">
        <f t="shared" si="16"/>
        <v>0</v>
      </c>
      <c r="N73" s="55"/>
      <c r="O73" s="56"/>
      <c r="P73" s="62">
        <f t="shared" si="17"/>
        <v>1</v>
      </c>
      <c r="Q73" s="55">
        <v>1</v>
      </c>
      <c r="R73" s="56"/>
      <c r="S73" s="16">
        <f t="shared" si="18"/>
        <v>0</v>
      </c>
      <c r="T73" s="55">
        <v>0</v>
      </c>
      <c r="U73" s="56"/>
    </row>
    <row r="74" spans="1:21" x14ac:dyDescent="0.2">
      <c r="A74" s="37">
        <v>2003</v>
      </c>
      <c r="B74" s="53">
        <f t="shared" si="19"/>
        <v>217</v>
      </c>
      <c r="C74" s="54"/>
      <c r="D74" s="16">
        <f t="shared" si="14"/>
        <v>0</v>
      </c>
      <c r="E74" s="16"/>
      <c r="F74" s="55">
        <v>0</v>
      </c>
      <c r="G74" s="56"/>
      <c r="H74" s="63"/>
      <c r="I74" s="63"/>
      <c r="J74" s="16">
        <f t="shared" si="15"/>
        <v>0</v>
      </c>
      <c r="K74" s="55"/>
      <c r="L74" s="56"/>
      <c r="M74" s="16">
        <f t="shared" si="16"/>
        <v>0</v>
      </c>
      <c r="N74" s="55"/>
      <c r="O74" s="56"/>
      <c r="P74" s="62">
        <f t="shared" si="17"/>
        <v>1</v>
      </c>
      <c r="Q74" s="55">
        <v>1</v>
      </c>
      <c r="R74" s="56"/>
      <c r="S74" s="16">
        <f t="shared" si="18"/>
        <v>0</v>
      </c>
      <c r="T74" s="55">
        <v>0</v>
      </c>
      <c r="U74" s="56"/>
    </row>
    <row r="75" spans="1:21" x14ac:dyDescent="0.2">
      <c r="A75" s="37">
        <v>2003</v>
      </c>
      <c r="B75" s="48">
        <f t="shared" si="19"/>
        <v>218</v>
      </c>
      <c r="C75" s="49"/>
      <c r="D75" s="50">
        <f t="shared" si="14"/>
        <v>0</v>
      </c>
      <c r="E75" s="50"/>
      <c r="F75" s="51">
        <v>0</v>
      </c>
      <c r="G75" s="52"/>
      <c r="H75" s="50"/>
      <c r="I75" s="50"/>
      <c r="J75" s="50">
        <f t="shared" si="15"/>
        <v>0</v>
      </c>
      <c r="K75" s="51"/>
      <c r="L75" s="52"/>
      <c r="M75" s="50">
        <f t="shared" si="16"/>
        <v>0</v>
      </c>
      <c r="N75" s="51"/>
      <c r="O75" s="52"/>
      <c r="P75" s="82">
        <f t="shared" si="17"/>
        <v>0</v>
      </c>
      <c r="Q75" s="51">
        <v>0</v>
      </c>
      <c r="R75" s="52"/>
      <c r="S75" s="50">
        <f t="shared" si="18"/>
        <v>0</v>
      </c>
      <c r="T75" s="51">
        <v>0</v>
      </c>
      <c r="U75" s="52"/>
    </row>
    <row r="76" spans="1:21" x14ac:dyDescent="0.2">
      <c r="A76" s="37">
        <v>2003</v>
      </c>
      <c r="B76" s="53">
        <f t="shared" si="19"/>
        <v>219</v>
      </c>
      <c r="C76" s="54"/>
      <c r="D76" s="16">
        <f t="shared" si="14"/>
        <v>1</v>
      </c>
      <c r="E76" s="16"/>
      <c r="F76" s="55">
        <v>1</v>
      </c>
      <c r="G76" s="56"/>
      <c r="H76" s="63"/>
      <c r="I76" s="63"/>
      <c r="J76" s="16">
        <f t="shared" si="15"/>
        <v>0</v>
      </c>
      <c r="K76" s="55"/>
      <c r="L76" s="56"/>
      <c r="M76" s="16">
        <f t="shared" si="16"/>
        <v>0</v>
      </c>
      <c r="N76" s="55"/>
      <c r="O76" s="56"/>
      <c r="P76" s="62">
        <f t="shared" si="17"/>
        <v>0</v>
      </c>
      <c r="Q76" s="55">
        <v>0</v>
      </c>
      <c r="R76" s="56"/>
      <c r="S76" s="16">
        <f t="shared" si="18"/>
        <v>0</v>
      </c>
      <c r="T76" s="55">
        <v>0</v>
      </c>
      <c r="U76" s="56"/>
    </row>
    <row r="77" spans="1:21" x14ac:dyDescent="0.2">
      <c r="A77" s="37">
        <v>2003</v>
      </c>
      <c r="B77" s="53">
        <f t="shared" si="19"/>
        <v>220</v>
      </c>
      <c r="C77" s="54"/>
      <c r="D77" s="16">
        <f t="shared" si="14"/>
        <v>-1</v>
      </c>
      <c r="E77" s="16"/>
      <c r="F77" s="55">
        <v>-1</v>
      </c>
      <c r="G77" s="56"/>
      <c r="H77" s="63"/>
      <c r="I77" s="63"/>
      <c r="J77" s="16">
        <f t="shared" si="15"/>
        <v>0</v>
      </c>
      <c r="K77" s="55"/>
      <c r="L77" s="56"/>
      <c r="M77" s="16">
        <f t="shared" si="16"/>
        <v>0</v>
      </c>
      <c r="N77" s="55"/>
      <c r="O77" s="56"/>
      <c r="P77" s="62">
        <f t="shared" si="17"/>
        <v>5</v>
      </c>
      <c r="Q77" s="55">
        <v>5</v>
      </c>
      <c r="R77" s="56"/>
      <c r="S77" s="16">
        <f t="shared" si="18"/>
        <v>1</v>
      </c>
      <c r="T77" s="55">
        <v>1</v>
      </c>
      <c r="U77" s="56"/>
    </row>
    <row r="78" spans="1:21" s="90" customFormat="1" x14ac:dyDescent="0.2">
      <c r="A78" s="37">
        <v>2003</v>
      </c>
      <c r="B78" s="87">
        <f t="shared" si="19"/>
        <v>221</v>
      </c>
      <c r="C78" s="88"/>
      <c r="D78" s="89">
        <f t="shared" si="14"/>
        <v>1</v>
      </c>
      <c r="E78" s="89"/>
      <c r="F78" s="91">
        <v>1</v>
      </c>
      <c r="G78" s="92"/>
      <c r="H78" s="101"/>
      <c r="I78" s="101"/>
      <c r="J78" s="89">
        <f t="shared" si="15"/>
        <v>0</v>
      </c>
      <c r="K78" s="91"/>
      <c r="L78" s="92"/>
      <c r="M78" s="89">
        <f t="shared" si="16"/>
        <v>0</v>
      </c>
      <c r="N78" s="91"/>
      <c r="O78" s="92"/>
      <c r="P78" s="93">
        <f t="shared" si="17"/>
        <v>2</v>
      </c>
      <c r="Q78" s="91">
        <v>2</v>
      </c>
      <c r="R78" s="92"/>
      <c r="S78" s="89">
        <f t="shared" si="18"/>
        <v>0</v>
      </c>
      <c r="T78" s="91">
        <v>0</v>
      </c>
      <c r="U78" s="92"/>
    </row>
    <row r="79" spans="1:21" x14ac:dyDescent="0.2">
      <c r="A79" s="37">
        <v>2003</v>
      </c>
      <c r="B79" s="53">
        <f t="shared" si="19"/>
        <v>222</v>
      </c>
      <c r="C79" s="54"/>
      <c r="D79" s="16">
        <f t="shared" si="14"/>
        <v>0</v>
      </c>
      <c r="E79" s="16"/>
      <c r="F79" s="55">
        <v>0</v>
      </c>
      <c r="G79" s="56"/>
      <c r="H79" s="63"/>
      <c r="I79" s="63"/>
      <c r="J79" s="16">
        <f t="shared" si="15"/>
        <v>0</v>
      </c>
      <c r="K79" s="55"/>
      <c r="L79" s="56"/>
      <c r="M79" s="16">
        <f t="shared" si="16"/>
        <v>0</v>
      </c>
      <c r="N79" s="55"/>
      <c r="O79" s="56"/>
      <c r="P79" s="62">
        <f t="shared" si="17"/>
        <v>-1</v>
      </c>
      <c r="Q79" s="55">
        <v>-1</v>
      </c>
      <c r="R79" s="56"/>
      <c r="S79" s="16">
        <f t="shared" si="18"/>
        <v>-1</v>
      </c>
      <c r="T79" s="55">
        <v>-1</v>
      </c>
      <c r="U79" s="56"/>
    </row>
    <row r="80" spans="1:21" x14ac:dyDescent="0.2">
      <c r="A80" s="37">
        <v>2003</v>
      </c>
      <c r="B80" s="48">
        <f t="shared" si="19"/>
        <v>223</v>
      </c>
      <c r="C80" s="49"/>
      <c r="D80" s="50">
        <f t="shared" si="14"/>
        <v>0</v>
      </c>
      <c r="E80" s="50"/>
      <c r="F80" s="51">
        <v>0</v>
      </c>
      <c r="G80" s="52"/>
      <c r="H80" s="50"/>
      <c r="I80" s="50"/>
      <c r="J80" s="50">
        <f t="shared" si="15"/>
        <v>1</v>
      </c>
      <c r="K80" s="51">
        <v>1</v>
      </c>
      <c r="L80" s="52"/>
      <c r="M80" s="50">
        <f t="shared" si="16"/>
        <v>0</v>
      </c>
      <c r="N80" s="51"/>
      <c r="O80" s="52"/>
      <c r="P80" s="82">
        <f t="shared" si="17"/>
        <v>-2</v>
      </c>
      <c r="Q80" s="51">
        <v>-2</v>
      </c>
      <c r="R80" s="52"/>
      <c r="S80" s="50">
        <f t="shared" si="18"/>
        <v>3</v>
      </c>
      <c r="T80" s="51">
        <v>3</v>
      </c>
      <c r="U80" s="52"/>
    </row>
    <row r="81" spans="1:21" x14ac:dyDescent="0.2">
      <c r="A81" s="37">
        <v>2003</v>
      </c>
      <c r="B81" s="53">
        <f t="shared" si="19"/>
        <v>224</v>
      </c>
      <c r="C81" s="54"/>
      <c r="D81" s="16">
        <f t="shared" si="14"/>
        <v>2</v>
      </c>
      <c r="E81" s="16"/>
      <c r="F81" s="55">
        <v>2</v>
      </c>
      <c r="G81" s="56"/>
      <c r="H81" s="63"/>
      <c r="I81" s="63"/>
      <c r="J81" s="16">
        <f t="shared" si="15"/>
        <v>0</v>
      </c>
      <c r="K81" s="55"/>
      <c r="L81" s="56"/>
      <c r="M81" s="16">
        <f t="shared" si="16"/>
        <v>0</v>
      </c>
      <c r="N81" s="55"/>
      <c r="O81" s="56"/>
      <c r="P81" s="62">
        <f t="shared" si="17"/>
        <v>3</v>
      </c>
      <c r="Q81" s="55">
        <v>3</v>
      </c>
      <c r="R81" s="56"/>
      <c r="S81" s="16">
        <f t="shared" si="18"/>
        <v>1</v>
      </c>
      <c r="T81" s="55">
        <v>1</v>
      </c>
      <c r="U81" s="56"/>
    </row>
    <row r="82" spans="1:21" x14ac:dyDescent="0.2">
      <c r="A82" s="37">
        <v>2003</v>
      </c>
      <c r="B82" s="53">
        <f t="shared" si="19"/>
        <v>225</v>
      </c>
      <c r="C82" s="54"/>
      <c r="D82" s="16">
        <f t="shared" si="14"/>
        <v>0</v>
      </c>
      <c r="E82" s="16"/>
      <c r="F82" s="55">
        <v>0</v>
      </c>
      <c r="G82" s="56"/>
      <c r="H82" s="63"/>
      <c r="I82" s="63"/>
      <c r="J82" s="16">
        <f t="shared" si="15"/>
        <v>0</v>
      </c>
      <c r="K82" s="55"/>
      <c r="L82" s="56"/>
      <c r="M82" s="16">
        <f t="shared" si="16"/>
        <v>0</v>
      </c>
      <c r="N82" s="55"/>
      <c r="O82" s="56"/>
      <c r="P82" s="62">
        <f t="shared" si="17"/>
        <v>3</v>
      </c>
      <c r="Q82" s="55">
        <v>3</v>
      </c>
      <c r="R82" s="56"/>
      <c r="S82" s="16">
        <f t="shared" si="18"/>
        <v>1</v>
      </c>
      <c r="T82" s="55">
        <v>1</v>
      </c>
      <c r="U82" s="56"/>
    </row>
    <row r="83" spans="1:21" x14ac:dyDescent="0.2">
      <c r="A83" s="37">
        <v>2003</v>
      </c>
      <c r="B83" s="53">
        <f t="shared" si="19"/>
        <v>226</v>
      </c>
      <c r="C83" s="54"/>
      <c r="D83" s="16">
        <f t="shared" si="14"/>
        <v>1</v>
      </c>
      <c r="E83" s="16"/>
      <c r="F83" s="55">
        <v>1</v>
      </c>
      <c r="G83" s="56"/>
      <c r="H83" s="63"/>
      <c r="I83" s="63"/>
      <c r="J83" s="16">
        <f t="shared" si="15"/>
        <v>0</v>
      </c>
      <c r="K83" s="55"/>
      <c r="L83" s="56"/>
      <c r="M83" s="16">
        <f t="shared" si="16"/>
        <v>0</v>
      </c>
      <c r="N83" s="55"/>
      <c r="O83" s="56"/>
      <c r="P83" s="62">
        <f t="shared" si="17"/>
        <v>2</v>
      </c>
      <c r="Q83" s="55">
        <v>2</v>
      </c>
      <c r="R83" s="56"/>
      <c r="S83" s="16">
        <f t="shared" si="18"/>
        <v>0</v>
      </c>
      <c r="T83" s="55">
        <v>0</v>
      </c>
      <c r="U83" s="56"/>
    </row>
    <row r="84" spans="1:21" x14ac:dyDescent="0.2">
      <c r="A84" s="37">
        <v>2003</v>
      </c>
      <c r="B84" s="53">
        <f t="shared" si="19"/>
        <v>227</v>
      </c>
      <c r="C84" s="54"/>
      <c r="D84" s="16">
        <f t="shared" si="14"/>
        <v>0</v>
      </c>
      <c r="E84" s="16"/>
      <c r="F84" s="55">
        <v>0</v>
      </c>
      <c r="G84" s="56"/>
      <c r="H84" s="63"/>
      <c r="I84" s="63"/>
      <c r="J84" s="16">
        <f t="shared" si="15"/>
        <v>0</v>
      </c>
      <c r="K84" s="55"/>
      <c r="L84" s="56"/>
      <c r="M84" s="16">
        <f t="shared" si="16"/>
        <v>0</v>
      </c>
      <c r="N84" s="55"/>
      <c r="O84" s="56"/>
      <c r="P84" s="62">
        <f t="shared" si="17"/>
        <v>1</v>
      </c>
      <c r="Q84" s="55">
        <v>1</v>
      </c>
      <c r="R84" s="56"/>
      <c r="S84" s="16">
        <f t="shared" si="18"/>
        <v>1</v>
      </c>
      <c r="T84" s="55">
        <v>1</v>
      </c>
      <c r="U84" s="56"/>
    </row>
    <row r="85" spans="1:21" x14ac:dyDescent="0.2">
      <c r="A85" s="37">
        <v>2003</v>
      </c>
      <c r="B85" s="48">
        <f t="shared" si="19"/>
        <v>228</v>
      </c>
      <c r="C85" s="49"/>
      <c r="D85" s="50">
        <f t="shared" si="14"/>
        <v>0</v>
      </c>
      <c r="E85" s="50"/>
      <c r="F85" s="51">
        <v>0</v>
      </c>
      <c r="G85" s="52"/>
      <c r="H85" s="50"/>
      <c r="I85" s="50"/>
      <c r="J85" s="50">
        <f t="shared" si="15"/>
        <v>0</v>
      </c>
      <c r="K85" s="51"/>
      <c r="L85" s="52"/>
      <c r="M85" s="50">
        <f t="shared" si="16"/>
        <v>0</v>
      </c>
      <c r="N85" s="51"/>
      <c r="O85" s="52"/>
      <c r="P85" s="82">
        <f t="shared" si="17"/>
        <v>0</v>
      </c>
      <c r="Q85" s="51">
        <v>0</v>
      </c>
      <c r="R85" s="52"/>
      <c r="S85" s="50">
        <f t="shared" si="18"/>
        <v>0</v>
      </c>
      <c r="T85" s="51">
        <v>0</v>
      </c>
      <c r="U85" s="52"/>
    </row>
    <row r="86" spans="1:21" x14ac:dyDescent="0.2">
      <c r="A86" s="37">
        <v>2003</v>
      </c>
      <c r="B86" s="53">
        <f t="shared" si="19"/>
        <v>229</v>
      </c>
      <c r="C86" s="54"/>
      <c r="D86" s="16">
        <f t="shared" si="14"/>
        <v>0</v>
      </c>
      <c r="E86" s="16"/>
      <c r="F86" s="55">
        <v>0</v>
      </c>
      <c r="G86" s="56"/>
      <c r="H86" s="63"/>
      <c r="I86" s="63"/>
      <c r="J86" s="16">
        <f t="shared" si="15"/>
        <v>0</v>
      </c>
      <c r="K86" s="55"/>
      <c r="L86" s="56"/>
      <c r="M86" s="16">
        <f t="shared" si="16"/>
        <v>0</v>
      </c>
      <c r="N86" s="55"/>
      <c r="O86" s="56"/>
      <c r="P86" s="62">
        <f t="shared" si="17"/>
        <v>9</v>
      </c>
      <c r="Q86" s="55">
        <v>9</v>
      </c>
      <c r="R86" s="56"/>
      <c r="S86" s="16">
        <f t="shared" si="18"/>
        <v>2</v>
      </c>
      <c r="T86" s="55">
        <v>2</v>
      </c>
      <c r="U86" s="56"/>
    </row>
    <row r="87" spans="1:21" x14ac:dyDescent="0.2">
      <c r="A87" s="37">
        <v>2003</v>
      </c>
      <c r="B87" s="53">
        <f t="shared" si="19"/>
        <v>230</v>
      </c>
      <c r="C87" s="54"/>
      <c r="D87" s="16">
        <f>F87+G87</f>
        <v>1</v>
      </c>
      <c r="E87" s="16"/>
      <c r="F87" s="55">
        <v>1</v>
      </c>
      <c r="G87" s="56"/>
      <c r="H87" s="63"/>
      <c r="I87" s="63"/>
      <c r="J87" s="16">
        <f t="shared" si="15"/>
        <v>0</v>
      </c>
      <c r="K87" s="55"/>
      <c r="L87" s="56"/>
      <c r="M87" s="16">
        <f t="shared" si="16"/>
        <v>0</v>
      </c>
      <c r="N87" s="55"/>
      <c r="O87" s="56"/>
      <c r="P87" s="62">
        <f t="shared" si="17"/>
        <v>2</v>
      </c>
      <c r="Q87" s="55">
        <v>2</v>
      </c>
      <c r="R87" s="56"/>
      <c r="S87" s="16">
        <f t="shared" si="18"/>
        <v>0</v>
      </c>
      <c r="T87" s="55">
        <v>0</v>
      </c>
      <c r="U87" s="56"/>
    </row>
    <row r="88" spans="1:21" x14ac:dyDescent="0.2">
      <c r="A88" s="37">
        <v>2003</v>
      </c>
      <c r="B88" s="53">
        <f t="shared" si="19"/>
        <v>231</v>
      </c>
      <c r="C88" s="54"/>
      <c r="D88" s="16"/>
      <c r="E88" s="16">
        <f t="shared" ref="E88:E101" si="20">F88+G88</f>
        <v>0</v>
      </c>
      <c r="F88" s="55">
        <v>0</v>
      </c>
      <c r="G88" s="56"/>
      <c r="H88" s="63"/>
      <c r="I88" s="63"/>
      <c r="J88" s="16">
        <f t="shared" si="15"/>
        <v>0</v>
      </c>
      <c r="K88" s="55"/>
      <c r="L88" s="56"/>
      <c r="M88" s="16">
        <f t="shared" si="16"/>
        <v>0</v>
      </c>
      <c r="N88" s="55"/>
      <c r="O88" s="56"/>
      <c r="P88" s="62">
        <f t="shared" si="17"/>
        <v>4</v>
      </c>
      <c r="Q88" s="55">
        <v>4</v>
      </c>
      <c r="R88" s="56"/>
      <c r="S88" s="16">
        <f t="shared" si="18"/>
        <v>1</v>
      </c>
      <c r="T88" s="55">
        <v>1</v>
      </c>
      <c r="U88" s="56"/>
    </row>
    <row r="89" spans="1:21" x14ac:dyDescent="0.2">
      <c r="A89" s="37">
        <v>2003</v>
      </c>
      <c r="B89" s="53">
        <f t="shared" si="19"/>
        <v>232</v>
      </c>
      <c r="C89" s="54"/>
      <c r="D89" s="16"/>
      <c r="E89" s="16">
        <f t="shared" si="20"/>
        <v>0</v>
      </c>
      <c r="F89" s="55">
        <v>0</v>
      </c>
      <c r="G89" s="56"/>
      <c r="H89" s="63"/>
      <c r="I89" s="63"/>
      <c r="J89" s="16">
        <f t="shared" si="15"/>
        <v>0</v>
      </c>
      <c r="K89" s="55"/>
      <c r="L89" s="56"/>
      <c r="M89" s="16">
        <f t="shared" si="16"/>
        <v>0</v>
      </c>
      <c r="N89" s="55"/>
      <c r="O89" s="56"/>
      <c r="P89" s="62">
        <f t="shared" si="17"/>
        <v>0</v>
      </c>
      <c r="Q89" s="55">
        <v>0</v>
      </c>
      <c r="R89" s="56"/>
      <c r="S89" s="16">
        <f t="shared" si="18"/>
        <v>0</v>
      </c>
      <c r="T89" s="55">
        <v>0</v>
      </c>
      <c r="U89" s="56"/>
    </row>
    <row r="90" spans="1:21" x14ac:dyDescent="0.2">
      <c r="A90" s="37">
        <v>2003</v>
      </c>
      <c r="B90" s="48">
        <f t="shared" si="19"/>
        <v>233</v>
      </c>
      <c r="C90" s="49"/>
      <c r="D90" s="50"/>
      <c r="E90" s="50">
        <f t="shared" si="20"/>
        <v>0</v>
      </c>
      <c r="F90" s="51">
        <v>0</v>
      </c>
      <c r="G90" s="52"/>
      <c r="H90" s="50"/>
      <c r="I90" s="50"/>
      <c r="J90" s="50">
        <f t="shared" si="15"/>
        <v>0</v>
      </c>
      <c r="K90" s="51"/>
      <c r="L90" s="52"/>
      <c r="M90" s="50">
        <f t="shared" si="16"/>
        <v>0</v>
      </c>
      <c r="N90" s="51"/>
      <c r="O90" s="52"/>
      <c r="P90" s="82">
        <f t="shared" si="17"/>
        <v>4</v>
      </c>
      <c r="Q90" s="51">
        <v>4</v>
      </c>
      <c r="R90" s="52"/>
      <c r="S90" s="50">
        <f t="shared" si="18"/>
        <v>2</v>
      </c>
      <c r="T90" s="51">
        <v>2</v>
      </c>
      <c r="U90" s="52"/>
    </row>
    <row r="91" spans="1:21" x14ac:dyDescent="0.2">
      <c r="A91" s="37">
        <v>2003</v>
      </c>
      <c r="B91" s="53">
        <f t="shared" si="19"/>
        <v>234</v>
      </c>
      <c r="C91" s="54"/>
      <c r="D91" s="16"/>
      <c r="E91" s="16">
        <f t="shared" si="20"/>
        <v>0</v>
      </c>
      <c r="F91" s="55">
        <v>0</v>
      </c>
      <c r="G91" s="56"/>
      <c r="H91" s="63"/>
      <c r="I91" s="63"/>
      <c r="J91" s="16">
        <f t="shared" si="15"/>
        <v>0</v>
      </c>
      <c r="K91" s="55"/>
      <c r="L91" s="56"/>
      <c r="M91" s="16">
        <f t="shared" si="16"/>
        <v>0</v>
      </c>
      <c r="N91" s="55"/>
      <c r="O91" s="56"/>
      <c r="P91" s="62">
        <f t="shared" si="17"/>
        <v>2</v>
      </c>
      <c r="Q91" s="55">
        <v>2</v>
      </c>
      <c r="R91" s="56"/>
      <c r="S91" s="16">
        <f t="shared" si="18"/>
        <v>1</v>
      </c>
      <c r="T91" s="55">
        <v>1</v>
      </c>
      <c r="U91" s="56"/>
    </row>
    <row r="92" spans="1:21" x14ac:dyDescent="0.2">
      <c r="A92" s="37">
        <v>2003</v>
      </c>
      <c r="B92" s="53">
        <f t="shared" si="19"/>
        <v>235</v>
      </c>
      <c r="C92" s="54"/>
      <c r="D92" s="16"/>
      <c r="E92" s="16">
        <f t="shared" si="20"/>
        <v>1</v>
      </c>
      <c r="F92" s="55">
        <v>1</v>
      </c>
      <c r="G92" s="56"/>
      <c r="H92" s="63"/>
      <c r="I92" s="63"/>
      <c r="J92" s="16">
        <f t="shared" si="15"/>
        <v>0</v>
      </c>
      <c r="K92" s="55"/>
      <c r="L92" s="56"/>
      <c r="M92" s="16">
        <f t="shared" si="16"/>
        <v>0</v>
      </c>
      <c r="N92" s="55"/>
      <c r="O92" s="56"/>
      <c r="P92" s="62">
        <f t="shared" si="17"/>
        <v>-1</v>
      </c>
      <c r="Q92" s="55">
        <v>-1</v>
      </c>
      <c r="R92" s="56"/>
      <c r="S92" s="16">
        <f t="shared" si="18"/>
        <v>0</v>
      </c>
      <c r="T92" s="55">
        <v>0</v>
      </c>
      <c r="U92" s="56"/>
    </row>
    <row r="93" spans="1:21" x14ac:dyDescent="0.2">
      <c r="A93" s="37">
        <v>2003</v>
      </c>
      <c r="B93" s="53">
        <f t="shared" si="19"/>
        <v>236</v>
      </c>
      <c r="C93" s="54"/>
      <c r="D93" s="16"/>
      <c r="E93" s="16">
        <f t="shared" si="20"/>
        <v>0</v>
      </c>
      <c r="F93" s="55">
        <v>0</v>
      </c>
      <c r="G93" s="56"/>
      <c r="H93" s="63"/>
      <c r="I93" s="63"/>
      <c r="J93" s="16">
        <f t="shared" si="15"/>
        <v>0</v>
      </c>
      <c r="K93" s="55"/>
      <c r="L93" s="56"/>
      <c r="M93" s="16">
        <f t="shared" si="16"/>
        <v>0</v>
      </c>
      <c r="N93" s="55"/>
      <c r="O93" s="56"/>
      <c r="P93" s="62">
        <f t="shared" si="17"/>
        <v>2</v>
      </c>
      <c r="Q93" s="55">
        <v>2</v>
      </c>
      <c r="R93" s="56"/>
      <c r="S93" s="16">
        <f t="shared" si="18"/>
        <v>-1</v>
      </c>
      <c r="T93" s="55">
        <v>-1</v>
      </c>
      <c r="U93" s="56"/>
    </row>
    <row r="94" spans="1:21" x14ac:dyDescent="0.2">
      <c r="A94" s="37">
        <v>2003</v>
      </c>
      <c r="B94" s="53">
        <f t="shared" si="19"/>
        <v>237</v>
      </c>
      <c r="C94" s="54"/>
      <c r="D94" s="16"/>
      <c r="E94" s="16">
        <f t="shared" si="20"/>
        <v>0</v>
      </c>
      <c r="F94" s="55">
        <v>0</v>
      </c>
      <c r="G94" s="56"/>
      <c r="H94" s="63"/>
      <c r="I94" s="63"/>
      <c r="J94" s="16">
        <f t="shared" si="15"/>
        <v>0</v>
      </c>
      <c r="K94" s="55"/>
      <c r="L94" s="56"/>
      <c r="M94" s="16">
        <f t="shared" si="16"/>
        <v>0</v>
      </c>
      <c r="N94" s="55"/>
      <c r="O94" s="56"/>
      <c r="P94" s="62">
        <f t="shared" si="17"/>
        <v>0</v>
      </c>
      <c r="Q94" s="55">
        <v>0</v>
      </c>
      <c r="R94" s="56"/>
      <c r="S94" s="16">
        <f t="shared" si="18"/>
        <v>0</v>
      </c>
      <c r="T94" s="55">
        <v>0</v>
      </c>
      <c r="U94" s="56"/>
    </row>
    <row r="95" spans="1:21" x14ac:dyDescent="0.2">
      <c r="A95" s="37">
        <v>2003</v>
      </c>
      <c r="B95" s="48">
        <f t="shared" si="19"/>
        <v>238</v>
      </c>
      <c r="C95" s="49"/>
      <c r="D95" s="50"/>
      <c r="E95" s="50">
        <f t="shared" si="20"/>
        <v>-1</v>
      </c>
      <c r="F95" s="51">
        <v>-1</v>
      </c>
      <c r="G95" s="52"/>
      <c r="H95" s="50"/>
      <c r="I95" s="50"/>
      <c r="J95" s="50">
        <f t="shared" si="15"/>
        <v>0</v>
      </c>
      <c r="K95" s="51"/>
      <c r="L95" s="52"/>
      <c r="M95" s="50">
        <f t="shared" si="16"/>
        <v>0</v>
      </c>
      <c r="N95" s="51"/>
      <c r="O95" s="52"/>
      <c r="P95" s="82">
        <f t="shared" si="17"/>
        <v>3</v>
      </c>
      <c r="Q95" s="51">
        <v>3</v>
      </c>
      <c r="R95" s="52"/>
      <c r="S95" s="50">
        <f t="shared" si="18"/>
        <v>1</v>
      </c>
      <c r="T95" s="51">
        <v>1</v>
      </c>
      <c r="U95" s="52"/>
    </row>
    <row r="96" spans="1:21" x14ac:dyDescent="0.2">
      <c r="A96" s="37">
        <v>2003</v>
      </c>
      <c r="B96" s="53">
        <f t="shared" si="19"/>
        <v>239</v>
      </c>
      <c r="C96" s="54"/>
      <c r="D96" s="16"/>
      <c r="E96" s="16">
        <f t="shared" si="20"/>
        <v>3</v>
      </c>
      <c r="F96" s="55">
        <v>3</v>
      </c>
      <c r="G96" s="56"/>
      <c r="H96" s="63"/>
      <c r="I96" s="63"/>
      <c r="J96" s="16">
        <f t="shared" si="15"/>
        <v>0</v>
      </c>
      <c r="K96" s="55"/>
      <c r="L96" s="56"/>
      <c r="M96" s="16">
        <f t="shared" si="16"/>
        <v>0</v>
      </c>
      <c r="N96" s="55"/>
      <c r="O96" s="56"/>
      <c r="P96" s="62">
        <f t="shared" si="17"/>
        <v>4</v>
      </c>
      <c r="Q96" s="55">
        <v>4</v>
      </c>
      <c r="R96" s="56"/>
      <c r="S96" s="16">
        <f t="shared" si="18"/>
        <v>0</v>
      </c>
      <c r="T96" s="55">
        <v>0</v>
      </c>
      <c r="U96" s="56"/>
    </row>
    <row r="97" spans="1:21" x14ac:dyDescent="0.2">
      <c r="A97" s="37">
        <v>2003</v>
      </c>
      <c r="B97" s="53">
        <f t="shared" si="19"/>
        <v>240</v>
      </c>
      <c r="C97" s="54"/>
      <c r="D97" s="16"/>
      <c r="E97" s="16">
        <f t="shared" si="20"/>
        <v>0</v>
      </c>
      <c r="F97" s="55">
        <v>0</v>
      </c>
      <c r="G97" s="56"/>
      <c r="H97" s="63"/>
      <c r="I97" s="63"/>
      <c r="J97" s="16">
        <f t="shared" si="15"/>
        <v>0</v>
      </c>
      <c r="K97" s="55"/>
      <c r="L97" s="56"/>
      <c r="M97" s="16">
        <f t="shared" si="16"/>
        <v>0</v>
      </c>
      <c r="N97" s="55"/>
      <c r="O97" s="56"/>
      <c r="P97" s="54">
        <f t="shared" si="17"/>
        <v>13</v>
      </c>
      <c r="Q97" s="55">
        <v>13</v>
      </c>
      <c r="R97" s="56"/>
      <c r="S97" s="37">
        <f t="shared" si="18"/>
        <v>3</v>
      </c>
      <c r="T97" s="55">
        <v>3</v>
      </c>
      <c r="U97" s="56"/>
    </row>
    <row r="98" spans="1:21" x14ac:dyDescent="0.2">
      <c r="A98" s="37">
        <v>2003</v>
      </c>
      <c r="B98" s="53">
        <f t="shared" si="19"/>
        <v>241</v>
      </c>
      <c r="C98" s="54"/>
      <c r="D98" s="16"/>
      <c r="E98" s="16">
        <f t="shared" si="20"/>
        <v>1</v>
      </c>
      <c r="F98" s="55">
        <v>1</v>
      </c>
      <c r="G98" s="56"/>
      <c r="H98" s="63"/>
      <c r="I98" s="63"/>
      <c r="J98" s="16">
        <f t="shared" si="15"/>
        <v>0</v>
      </c>
      <c r="K98" s="55"/>
      <c r="L98" s="56"/>
      <c r="M98" s="16">
        <f t="shared" si="16"/>
        <v>0</v>
      </c>
      <c r="N98" s="55"/>
      <c r="O98" s="56"/>
      <c r="P98" s="54">
        <f t="shared" si="17"/>
        <v>12</v>
      </c>
      <c r="Q98" s="55">
        <v>12</v>
      </c>
      <c r="R98" s="56"/>
      <c r="S98" s="37">
        <f t="shared" si="18"/>
        <v>5</v>
      </c>
      <c r="T98" s="55">
        <v>5</v>
      </c>
      <c r="U98" s="56"/>
    </row>
    <row r="99" spans="1:21" x14ac:dyDescent="0.2">
      <c r="A99" s="37">
        <v>2003</v>
      </c>
      <c r="B99" s="53">
        <f t="shared" si="19"/>
        <v>242</v>
      </c>
      <c r="C99" s="54"/>
      <c r="D99" s="16"/>
      <c r="E99" s="16">
        <f t="shared" si="20"/>
        <v>2</v>
      </c>
      <c r="F99" s="55">
        <v>2</v>
      </c>
      <c r="G99" s="56"/>
      <c r="H99" s="63"/>
      <c r="I99" s="63"/>
      <c r="J99" s="16">
        <f t="shared" si="15"/>
        <v>0</v>
      </c>
      <c r="K99" s="55"/>
      <c r="L99" s="56"/>
      <c r="M99" s="16">
        <f t="shared" si="16"/>
        <v>0</v>
      </c>
      <c r="N99" s="55"/>
      <c r="O99" s="56"/>
      <c r="P99" s="54">
        <f t="shared" si="17"/>
        <v>13</v>
      </c>
      <c r="Q99" s="55">
        <v>13</v>
      </c>
      <c r="R99" s="56"/>
      <c r="S99" s="37">
        <f t="shared" si="18"/>
        <v>2</v>
      </c>
      <c r="T99" s="55">
        <v>2</v>
      </c>
      <c r="U99" s="56"/>
    </row>
    <row r="100" spans="1:21" x14ac:dyDescent="0.2">
      <c r="A100" s="37">
        <v>2003</v>
      </c>
      <c r="B100" s="53">
        <f t="shared" si="19"/>
        <v>243</v>
      </c>
      <c r="C100" s="54"/>
      <c r="D100" s="16"/>
      <c r="E100" s="16">
        <f t="shared" si="20"/>
        <v>0</v>
      </c>
      <c r="F100" s="55">
        <v>0</v>
      </c>
      <c r="G100" s="56"/>
      <c r="H100" s="63"/>
      <c r="I100" s="63"/>
      <c r="J100" s="16">
        <f t="shared" si="15"/>
        <v>0</v>
      </c>
      <c r="K100" s="55"/>
      <c r="L100" s="56"/>
      <c r="M100" s="16">
        <f t="shared" si="16"/>
        <v>0</v>
      </c>
      <c r="N100" s="55"/>
      <c r="O100" s="56"/>
      <c r="P100" s="54">
        <f t="shared" si="17"/>
        <v>18</v>
      </c>
      <c r="Q100" s="55">
        <v>18</v>
      </c>
      <c r="R100" s="56"/>
      <c r="S100" s="37">
        <f t="shared" si="18"/>
        <v>3</v>
      </c>
      <c r="T100" s="55">
        <v>3</v>
      </c>
      <c r="U100" s="56"/>
    </row>
    <row r="101" spans="1:21" ht="13.5" thickBot="1" x14ac:dyDescent="0.25">
      <c r="A101" s="37">
        <v>2003</v>
      </c>
      <c r="B101" s="53">
        <f t="shared" si="19"/>
        <v>244</v>
      </c>
      <c r="C101" s="71"/>
      <c r="D101" s="61"/>
      <c r="E101" s="61">
        <f t="shared" si="20"/>
        <v>-2</v>
      </c>
      <c r="F101" s="59">
        <v>-2</v>
      </c>
      <c r="G101" s="60"/>
      <c r="H101" s="61"/>
      <c r="I101" s="61"/>
      <c r="J101" s="61">
        <f t="shared" si="15"/>
        <v>0</v>
      </c>
      <c r="K101" s="59"/>
      <c r="L101" s="60"/>
      <c r="M101" s="61">
        <f t="shared" si="16"/>
        <v>0</v>
      </c>
      <c r="N101" s="59"/>
      <c r="O101" s="60"/>
      <c r="P101" s="71">
        <f t="shared" si="17"/>
        <v>8</v>
      </c>
      <c r="Q101" s="59">
        <v>8</v>
      </c>
      <c r="R101" s="60"/>
      <c r="S101" s="85">
        <f t="shared" si="18"/>
        <v>2</v>
      </c>
      <c r="T101" s="59">
        <v>2</v>
      </c>
      <c r="U101" s="60"/>
    </row>
    <row r="102" spans="1:21" ht="13.5" thickTop="1" x14ac:dyDescent="0.2"/>
  </sheetData>
  <pageMargins left="0.96" right="0.45" top="0.51" bottom="0.5" header="0.33" footer="0.5"/>
  <pageSetup scale="58" orientation="portrait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6"/>
  <sheetViews>
    <sheetView topLeftCell="A44" zoomScale="75" zoomScaleNormal="75" workbookViewId="0">
      <selection activeCell="A10" sqref="A10:U87"/>
    </sheetView>
  </sheetViews>
  <sheetFormatPr defaultColWidth="11.7109375" defaultRowHeight="12.75" x14ac:dyDescent="0.2"/>
  <cols>
    <col min="1" max="1" width="11.7109375" style="37"/>
    <col min="2" max="2" width="9.7109375" style="37" customWidth="1"/>
    <col min="3" max="3" width="9.140625" style="37" customWidth="1"/>
    <col min="4" max="4" width="10" style="37" customWidth="1"/>
    <col min="5" max="5" width="9.140625" style="37" customWidth="1"/>
    <col min="6" max="6" width="9.85546875" style="37" customWidth="1"/>
    <col min="7" max="7" width="9.140625" style="37" customWidth="1"/>
    <col min="8" max="8" width="8.5703125" style="37" customWidth="1"/>
    <col min="9" max="9" width="7.85546875" style="37" customWidth="1"/>
    <col min="10" max="11" width="8" style="37" customWidth="1"/>
    <col min="12" max="12" width="8.140625" style="37" customWidth="1"/>
    <col min="13" max="13" width="8.5703125" style="37" customWidth="1"/>
    <col min="14" max="14" width="9.140625" style="37" customWidth="1"/>
    <col min="15" max="15" width="9" style="37" customWidth="1"/>
    <col min="16" max="16" width="14.7109375" style="37" customWidth="1"/>
    <col min="17" max="18" width="9.140625" style="37" customWidth="1"/>
    <col min="19" max="19" width="14.7109375" style="37" customWidth="1"/>
    <col min="20" max="21" width="9.140625" style="37" customWidth="1"/>
    <col min="22" max="213" width="11.7109375" style="37"/>
    <col min="214" max="214" width="9.7109375" style="37" customWidth="1"/>
    <col min="215" max="215" width="9.140625" style="37" customWidth="1"/>
    <col min="216" max="216" width="10" style="37" customWidth="1"/>
    <col min="217" max="217" width="9.140625" style="37" customWidth="1"/>
    <col min="218" max="218" width="9.85546875" style="37" customWidth="1"/>
    <col min="219" max="219" width="9.140625" style="37" customWidth="1"/>
    <col min="220" max="220" width="8.5703125" style="37" customWidth="1"/>
    <col min="221" max="221" width="7.85546875" style="37" customWidth="1"/>
    <col min="222" max="223" width="8" style="37" customWidth="1"/>
    <col min="224" max="224" width="8.140625" style="37" customWidth="1"/>
    <col min="225" max="225" width="7.85546875" style="37" customWidth="1"/>
    <col min="226" max="226" width="8.140625" style="37" customWidth="1"/>
    <col min="227" max="230" width="8.42578125" style="37" customWidth="1"/>
    <col min="231" max="231" width="8.5703125" style="37" customWidth="1"/>
    <col min="232" max="232" width="9.140625" style="37" customWidth="1"/>
    <col min="233" max="233" width="9" style="37" customWidth="1"/>
    <col min="234" max="234" width="14.7109375" style="37" customWidth="1"/>
    <col min="235" max="236" width="9.140625" style="37" customWidth="1"/>
    <col min="237" max="237" width="14.7109375" style="37" customWidth="1"/>
    <col min="238" max="239" width="9.140625" style="37" customWidth="1"/>
    <col min="240" max="242" width="9.7109375" style="37" customWidth="1"/>
    <col min="243" max="243" width="11.7109375" style="37" customWidth="1"/>
    <col min="244" max="245" width="5.7109375" style="37" customWidth="1"/>
    <col min="246" max="246" width="7" style="37" customWidth="1"/>
    <col min="247" max="469" width="11.7109375" style="37"/>
    <col min="470" max="470" width="9.7109375" style="37" customWidth="1"/>
    <col min="471" max="471" width="9.140625" style="37" customWidth="1"/>
    <col min="472" max="472" width="10" style="37" customWidth="1"/>
    <col min="473" max="473" width="9.140625" style="37" customWidth="1"/>
    <col min="474" max="474" width="9.85546875" style="37" customWidth="1"/>
    <col min="475" max="475" width="9.140625" style="37" customWidth="1"/>
    <col min="476" max="476" width="8.5703125" style="37" customWidth="1"/>
    <col min="477" max="477" width="7.85546875" style="37" customWidth="1"/>
    <col min="478" max="479" width="8" style="37" customWidth="1"/>
    <col min="480" max="480" width="8.140625" style="37" customWidth="1"/>
    <col min="481" max="481" width="7.85546875" style="37" customWidth="1"/>
    <col min="482" max="482" width="8.140625" style="37" customWidth="1"/>
    <col min="483" max="486" width="8.42578125" style="37" customWidth="1"/>
    <col min="487" max="487" width="8.5703125" style="37" customWidth="1"/>
    <col min="488" max="488" width="9.140625" style="37" customWidth="1"/>
    <col min="489" max="489" width="9" style="37" customWidth="1"/>
    <col min="490" max="490" width="14.7109375" style="37" customWidth="1"/>
    <col min="491" max="492" width="9.140625" style="37" customWidth="1"/>
    <col min="493" max="493" width="14.7109375" style="37" customWidth="1"/>
    <col min="494" max="495" width="9.140625" style="37" customWidth="1"/>
    <col min="496" max="498" width="9.7109375" style="37" customWidth="1"/>
    <col min="499" max="499" width="11.7109375" style="37" customWidth="1"/>
    <col min="500" max="501" width="5.7109375" style="37" customWidth="1"/>
    <col min="502" max="502" width="7" style="37" customWidth="1"/>
    <col min="503" max="725" width="11.7109375" style="37"/>
    <col min="726" max="726" width="9.7109375" style="37" customWidth="1"/>
    <col min="727" max="727" width="9.140625" style="37" customWidth="1"/>
    <col min="728" max="728" width="10" style="37" customWidth="1"/>
    <col min="729" max="729" width="9.140625" style="37" customWidth="1"/>
    <col min="730" max="730" width="9.85546875" style="37" customWidth="1"/>
    <col min="731" max="731" width="9.140625" style="37" customWidth="1"/>
    <col min="732" max="732" width="8.5703125" style="37" customWidth="1"/>
    <col min="733" max="733" width="7.85546875" style="37" customWidth="1"/>
    <col min="734" max="735" width="8" style="37" customWidth="1"/>
    <col min="736" max="736" width="8.140625" style="37" customWidth="1"/>
    <col min="737" max="737" width="7.85546875" style="37" customWidth="1"/>
    <col min="738" max="738" width="8.140625" style="37" customWidth="1"/>
    <col min="739" max="742" width="8.42578125" style="37" customWidth="1"/>
    <col min="743" max="743" width="8.5703125" style="37" customWidth="1"/>
    <col min="744" max="744" width="9.140625" style="37" customWidth="1"/>
    <col min="745" max="745" width="9" style="37" customWidth="1"/>
    <col min="746" max="746" width="14.7109375" style="37" customWidth="1"/>
    <col min="747" max="748" width="9.140625" style="37" customWidth="1"/>
    <col min="749" max="749" width="14.7109375" style="37" customWidth="1"/>
    <col min="750" max="751" width="9.140625" style="37" customWidth="1"/>
    <col min="752" max="754" width="9.7109375" style="37" customWidth="1"/>
    <col min="755" max="755" width="11.7109375" style="37" customWidth="1"/>
    <col min="756" max="757" width="5.7109375" style="37" customWidth="1"/>
    <col min="758" max="758" width="7" style="37" customWidth="1"/>
    <col min="759" max="981" width="11.7109375" style="37"/>
    <col min="982" max="982" width="9.7109375" style="37" customWidth="1"/>
    <col min="983" max="983" width="9.140625" style="37" customWidth="1"/>
    <col min="984" max="984" width="10" style="37" customWidth="1"/>
    <col min="985" max="985" width="9.140625" style="37" customWidth="1"/>
    <col min="986" max="986" width="9.85546875" style="37" customWidth="1"/>
    <col min="987" max="987" width="9.140625" style="37" customWidth="1"/>
    <col min="988" max="988" width="8.5703125" style="37" customWidth="1"/>
    <col min="989" max="989" width="7.85546875" style="37" customWidth="1"/>
    <col min="990" max="991" width="8" style="37" customWidth="1"/>
    <col min="992" max="992" width="8.140625" style="37" customWidth="1"/>
    <col min="993" max="993" width="7.85546875" style="37" customWidth="1"/>
    <col min="994" max="994" width="8.140625" style="37" customWidth="1"/>
    <col min="995" max="998" width="8.42578125" style="37" customWidth="1"/>
    <col min="999" max="999" width="8.5703125" style="37" customWidth="1"/>
    <col min="1000" max="1000" width="9.140625" style="37" customWidth="1"/>
    <col min="1001" max="1001" width="9" style="37" customWidth="1"/>
    <col min="1002" max="1002" width="14.7109375" style="37" customWidth="1"/>
    <col min="1003" max="1004" width="9.140625" style="37" customWidth="1"/>
    <col min="1005" max="1005" width="14.7109375" style="37" customWidth="1"/>
    <col min="1006" max="1007" width="9.140625" style="37" customWidth="1"/>
    <col min="1008" max="1010" width="9.7109375" style="37" customWidth="1"/>
    <col min="1011" max="1011" width="11.7109375" style="37" customWidth="1"/>
    <col min="1012" max="1013" width="5.7109375" style="37" customWidth="1"/>
    <col min="1014" max="1014" width="7" style="37" customWidth="1"/>
    <col min="1015" max="1237" width="11.7109375" style="37"/>
    <col min="1238" max="1238" width="9.7109375" style="37" customWidth="1"/>
    <col min="1239" max="1239" width="9.140625" style="37" customWidth="1"/>
    <col min="1240" max="1240" width="10" style="37" customWidth="1"/>
    <col min="1241" max="1241" width="9.140625" style="37" customWidth="1"/>
    <col min="1242" max="1242" width="9.85546875" style="37" customWidth="1"/>
    <col min="1243" max="1243" width="9.140625" style="37" customWidth="1"/>
    <col min="1244" max="1244" width="8.5703125" style="37" customWidth="1"/>
    <col min="1245" max="1245" width="7.85546875" style="37" customWidth="1"/>
    <col min="1246" max="1247" width="8" style="37" customWidth="1"/>
    <col min="1248" max="1248" width="8.140625" style="37" customWidth="1"/>
    <col min="1249" max="1249" width="7.85546875" style="37" customWidth="1"/>
    <col min="1250" max="1250" width="8.140625" style="37" customWidth="1"/>
    <col min="1251" max="1254" width="8.42578125" style="37" customWidth="1"/>
    <col min="1255" max="1255" width="8.5703125" style="37" customWidth="1"/>
    <col min="1256" max="1256" width="9.140625" style="37" customWidth="1"/>
    <col min="1257" max="1257" width="9" style="37" customWidth="1"/>
    <col min="1258" max="1258" width="14.7109375" style="37" customWidth="1"/>
    <col min="1259" max="1260" width="9.140625" style="37" customWidth="1"/>
    <col min="1261" max="1261" width="14.7109375" style="37" customWidth="1"/>
    <col min="1262" max="1263" width="9.140625" style="37" customWidth="1"/>
    <col min="1264" max="1266" width="9.7109375" style="37" customWidth="1"/>
    <col min="1267" max="1267" width="11.7109375" style="37" customWidth="1"/>
    <col min="1268" max="1269" width="5.7109375" style="37" customWidth="1"/>
    <col min="1270" max="1270" width="7" style="37" customWidth="1"/>
    <col min="1271" max="1493" width="11.7109375" style="37"/>
    <col min="1494" max="1494" width="9.7109375" style="37" customWidth="1"/>
    <col min="1495" max="1495" width="9.140625" style="37" customWidth="1"/>
    <col min="1496" max="1496" width="10" style="37" customWidth="1"/>
    <col min="1497" max="1497" width="9.140625" style="37" customWidth="1"/>
    <col min="1498" max="1498" width="9.85546875" style="37" customWidth="1"/>
    <col min="1499" max="1499" width="9.140625" style="37" customWidth="1"/>
    <col min="1500" max="1500" width="8.5703125" style="37" customWidth="1"/>
    <col min="1501" max="1501" width="7.85546875" style="37" customWidth="1"/>
    <col min="1502" max="1503" width="8" style="37" customWidth="1"/>
    <col min="1504" max="1504" width="8.140625" style="37" customWidth="1"/>
    <col min="1505" max="1505" width="7.85546875" style="37" customWidth="1"/>
    <col min="1506" max="1506" width="8.140625" style="37" customWidth="1"/>
    <col min="1507" max="1510" width="8.42578125" style="37" customWidth="1"/>
    <col min="1511" max="1511" width="8.5703125" style="37" customWidth="1"/>
    <col min="1512" max="1512" width="9.140625" style="37" customWidth="1"/>
    <col min="1513" max="1513" width="9" style="37" customWidth="1"/>
    <col min="1514" max="1514" width="14.7109375" style="37" customWidth="1"/>
    <col min="1515" max="1516" width="9.140625" style="37" customWidth="1"/>
    <col min="1517" max="1517" width="14.7109375" style="37" customWidth="1"/>
    <col min="1518" max="1519" width="9.140625" style="37" customWidth="1"/>
    <col min="1520" max="1522" width="9.7109375" style="37" customWidth="1"/>
    <col min="1523" max="1523" width="11.7109375" style="37" customWidth="1"/>
    <col min="1524" max="1525" width="5.7109375" style="37" customWidth="1"/>
    <col min="1526" max="1526" width="7" style="37" customWidth="1"/>
    <col min="1527" max="1749" width="11.7109375" style="37"/>
    <col min="1750" max="1750" width="9.7109375" style="37" customWidth="1"/>
    <col min="1751" max="1751" width="9.140625" style="37" customWidth="1"/>
    <col min="1752" max="1752" width="10" style="37" customWidth="1"/>
    <col min="1753" max="1753" width="9.140625" style="37" customWidth="1"/>
    <col min="1754" max="1754" width="9.85546875" style="37" customWidth="1"/>
    <col min="1755" max="1755" width="9.140625" style="37" customWidth="1"/>
    <col min="1756" max="1756" width="8.5703125" style="37" customWidth="1"/>
    <col min="1757" max="1757" width="7.85546875" style="37" customWidth="1"/>
    <col min="1758" max="1759" width="8" style="37" customWidth="1"/>
    <col min="1760" max="1760" width="8.140625" style="37" customWidth="1"/>
    <col min="1761" max="1761" width="7.85546875" style="37" customWidth="1"/>
    <col min="1762" max="1762" width="8.140625" style="37" customWidth="1"/>
    <col min="1763" max="1766" width="8.42578125" style="37" customWidth="1"/>
    <col min="1767" max="1767" width="8.5703125" style="37" customWidth="1"/>
    <col min="1768" max="1768" width="9.140625" style="37" customWidth="1"/>
    <col min="1769" max="1769" width="9" style="37" customWidth="1"/>
    <col min="1770" max="1770" width="14.7109375" style="37" customWidth="1"/>
    <col min="1771" max="1772" width="9.140625" style="37" customWidth="1"/>
    <col min="1773" max="1773" width="14.7109375" style="37" customWidth="1"/>
    <col min="1774" max="1775" width="9.140625" style="37" customWidth="1"/>
    <col min="1776" max="1778" width="9.7109375" style="37" customWidth="1"/>
    <col min="1779" max="1779" width="11.7109375" style="37" customWidth="1"/>
    <col min="1780" max="1781" width="5.7109375" style="37" customWidth="1"/>
    <col min="1782" max="1782" width="7" style="37" customWidth="1"/>
    <col min="1783" max="2005" width="11.7109375" style="37"/>
    <col min="2006" max="2006" width="9.7109375" style="37" customWidth="1"/>
    <col min="2007" max="2007" width="9.140625" style="37" customWidth="1"/>
    <col min="2008" max="2008" width="10" style="37" customWidth="1"/>
    <col min="2009" max="2009" width="9.140625" style="37" customWidth="1"/>
    <col min="2010" max="2010" width="9.85546875" style="37" customWidth="1"/>
    <col min="2011" max="2011" width="9.140625" style="37" customWidth="1"/>
    <col min="2012" max="2012" width="8.5703125" style="37" customWidth="1"/>
    <col min="2013" max="2013" width="7.85546875" style="37" customWidth="1"/>
    <col min="2014" max="2015" width="8" style="37" customWidth="1"/>
    <col min="2016" max="2016" width="8.140625" style="37" customWidth="1"/>
    <col min="2017" max="2017" width="7.85546875" style="37" customWidth="1"/>
    <col min="2018" max="2018" width="8.140625" style="37" customWidth="1"/>
    <col min="2019" max="2022" width="8.42578125" style="37" customWidth="1"/>
    <col min="2023" max="2023" width="8.5703125" style="37" customWidth="1"/>
    <col min="2024" max="2024" width="9.140625" style="37" customWidth="1"/>
    <col min="2025" max="2025" width="9" style="37" customWidth="1"/>
    <col min="2026" max="2026" width="14.7109375" style="37" customWidth="1"/>
    <col min="2027" max="2028" width="9.140625" style="37" customWidth="1"/>
    <col min="2029" max="2029" width="14.7109375" style="37" customWidth="1"/>
    <col min="2030" max="2031" width="9.140625" style="37" customWidth="1"/>
    <col min="2032" max="2034" width="9.7109375" style="37" customWidth="1"/>
    <col min="2035" max="2035" width="11.7109375" style="37" customWidth="1"/>
    <col min="2036" max="2037" width="5.7109375" style="37" customWidth="1"/>
    <col min="2038" max="2038" width="7" style="37" customWidth="1"/>
    <col min="2039" max="2261" width="11.7109375" style="37"/>
    <col min="2262" max="2262" width="9.7109375" style="37" customWidth="1"/>
    <col min="2263" max="2263" width="9.140625" style="37" customWidth="1"/>
    <col min="2264" max="2264" width="10" style="37" customWidth="1"/>
    <col min="2265" max="2265" width="9.140625" style="37" customWidth="1"/>
    <col min="2266" max="2266" width="9.85546875" style="37" customWidth="1"/>
    <col min="2267" max="2267" width="9.140625" style="37" customWidth="1"/>
    <col min="2268" max="2268" width="8.5703125" style="37" customWidth="1"/>
    <col min="2269" max="2269" width="7.85546875" style="37" customWidth="1"/>
    <col min="2270" max="2271" width="8" style="37" customWidth="1"/>
    <col min="2272" max="2272" width="8.140625" style="37" customWidth="1"/>
    <col min="2273" max="2273" width="7.85546875" style="37" customWidth="1"/>
    <col min="2274" max="2274" width="8.140625" style="37" customWidth="1"/>
    <col min="2275" max="2278" width="8.42578125" style="37" customWidth="1"/>
    <col min="2279" max="2279" width="8.5703125" style="37" customWidth="1"/>
    <col min="2280" max="2280" width="9.140625" style="37" customWidth="1"/>
    <col min="2281" max="2281" width="9" style="37" customWidth="1"/>
    <col min="2282" max="2282" width="14.7109375" style="37" customWidth="1"/>
    <col min="2283" max="2284" width="9.140625" style="37" customWidth="1"/>
    <col min="2285" max="2285" width="14.7109375" style="37" customWidth="1"/>
    <col min="2286" max="2287" width="9.140625" style="37" customWidth="1"/>
    <col min="2288" max="2290" width="9.7109375" style="37" customWidth="1"/>
    <col min="2291" max="2291" width="11.7109375" style="37" customWidth="1"/>
    <col min="2292" max="2293" width="5.7109375" style="37" customWidth="1"/>
    <col min="2294" max="2294" width="7" style="37" customWidth="1"/>
    <col min="2295" max="2517" width="11.7109375" style="37"/>
    <col min="2518" max="2518" width="9.7109375" style="37" customWidth="1"/>
    <col min="2519" max="2519" width="9.140625" style="37" customWidth="1"/>
    <col min="2520" max="2520" width="10" style="37" customWidth="1"/>
    <col min="2521" max="2521" width="9.140625" style="37" customWidth="1"/>
    <col min="2522" max="2522" width="9.85546875" style="37" customWidth="1"/>
    <col min="2523" max="2523" width="9.140625" style="37" customWidth="1"/>
    <col min="2524" max="2524" width="8.5703125" style="37" customWidth="1"/>
    <col min="2525" max="2525" width="7.85546875" style="37" customWidth="1"/>
    <col min="2526" max="2527" width="8" style="37" customWidth="1"/>
    <col min="2528" max="2528" width="8.140625" style="37" customWidth="1"/>
    <col min="2529" max="2529" width="7.85546875" style="37" customWidth="1"/>
    <col min="2530" max="2530" width="8.140625" style="37" customWidth="1"/>
    <col min="2531" max="2534" width="8.42578125" style="37" customWidth="1"/>
    <col min="2535" max="2535" width="8.5703125" style="37" customWidth="1"/>
    <col min="2536" max="2536" width="9.140625" style="37" customWidth="1"/>
    <col min="2537" max="2537" width="9" style="37" customWidth="1"/>
    <col min="2538" max="2538" width="14.7109375" style="37" customWidth="1"/>
    <col min="2539" max="2540" width="9.140625" style="37" customWidth="1"/>
    <col min="2541" max="2541" width="14.7109375" style="37" customWidth="1"/>
    <col min="2542" max="2543" width="9.140625" style="37" customWidth="1"/>
    <col min="2544" max="2546" width="9.7109375" style="37" customWidth="1"/>
    <col min="2547" max="2547" width="11.7109375" style="37" customWidth="1"/>
    <col min="2548" max="2549" width="5.7109375" style="37" customWidth="1"/>
    <col min="2550" max="2550" width="7" style="37" customWidth="1"/>
    <col min="2551" max="2773" width="11.7109375" style="37"/>
    <col min="2774" max="2774" width="9.7109375" style="37" customWidth="1"/>
    <col min="2775" max="2775" width="9.140625" style="37" customWidth="1"/>
    <col min="2776" max="2776" width="10" style="37" customWidth="1"/>
    <col min="2777" max="2777" width="9.140625" style="37" customWidth="1"/>
    <col min="2778" max="2778" width="9.85546875" style="37" customWidth="1"/>
    <col min="2779" max="2779" width="9.140625" style="37" customWidth="1"/>
    <col min="2780" max="2780" width="8.5703125" style="37" customWidth="1"/>
    <col min="2781" max="2781" width="7.85546875" style="37" customWidth="1"/>
    <col min="2782" max="2783" width="8" style="37" customWidth="1"/>
    <col min="2784" max="2784" width="8.140625" style="37" customWidth="1"/>
    <col min="2785" max="2785" width="7.85546875" style="37" customWidth="1"/>
    <col min="2786" max="2786" width="8.140625" style="37" customWidth="1"/>
    <col min="2787" max="2790" width="8.42578125" style="37" customWidth="1"/>
    <col min="2791" max="2791" width="8.5703125" style="37" customWidth="1"/>
    <col min="2792" max="2792" width="9.140625" style="37" customWidth="1"/>
    <col min="2793" max="2793" width="9" style="37" customWidth="1"/>
    <col min="2794" max="2794" width="14.7109375" style="37" customWidth="1"/>
    <col min="2795" max="2796" width="9.140625" style="37" customWidth="1"/>
    <col min="2797" max="2797" width="14.7109375" style="37" customWidth="1"/>
    <col min="2798" max="2799" width="9.140625" style="37" customWidth="1"/>
    <col min="2800" max="2802" width="9.7109375" style="37" customWidth="1"/>
    <col min="2803" max="2803" width="11.7109375" style="37" customWidth="1"/>
    <col min="2804" max="2805" width="5.7109375" style="37" customWidth="1"/>
    <col min="2806" max="2806" width="7" style="37" customWidth="1"/>
    <col min="2807" max="3029" width="11.7109375" style="37"/>
    <col min="3030" max="3030" width="9.7109375" style="37" customWidth="1"/>
    <col min="3031" max="3031" width="9.140625" style="37" customWidth="1"/>
    <col min="3032" max="3032" width="10" style="37" customWidth="1"/>
    <col min="3033" max="3033" width="9.140625" style="37" customWidth="1"/>
    <col min="3034" max="3034" width="9.85546875" style="37" customWidth="1"/>
    <col min="3035" max="3035" width="9.140625" style="37" customWidth="1"/>
    <col min="3036" max="3036" width="8.5703125" style="37" customWidth="1"/>
    <col min="3037" max="3037" width="7.85546875" style="37" customWidth="1"/>
    <col min="3038" max="3039" width="8" style="37" customWidth="1"/>
    <col min="3040" max="3040" width="8.140625" style="37" customWidth="1"/>
    <col min="3041" max="3041" width="7.85546875" style="37" customWidth="1"/>
    <col min="3042" max="3042" width="8.140625" style="37" customWidth="1"/>
    <col min="3043" max="3046" width="8.42578125" style="37" customWidth="1"/>
    <col min="3047" max="3047" width="8.5703125" style="37" customWidth="1"/>
    <col min="3048" max="3048" width="9.140625" style="37" customWidth="1"/>
    <col min="3049" max="3049" width="9" style="37" customWidth="1"/>
    <col min="3050" max="3050" width="14.7109375" style="37" customWidth="1"/>
    <col min="3051" max="3052" width="9.140625" style="37" customWidth="1"/>
    <col min="3053" max="3053" width="14.7109375" style="37" customWidth="1"/>
    <col min="3054" max="3055" width="9.140625" style="37" customWidth="1"/>
    <col min="3056" max="3058" width="9.7109375" style="37" customWidth="1"/>
    <col min="3059" max="3059" width="11.7109375" style="37" customWidth="1"/>
    <col min="3060" max="3061" width="5.7109375" style="37" customWidth="1"/>
    <col min="3062" max="3062" width="7" style="37" customWidth="1"/>
    <col min="3063" max="3285" width="11.7109375" style="37"/>
    <col min="3286" max="3286" width="9.7109375" style="37" customWidth="1"/>
    <col min="3287" max="3287" width="9.140625" style="37" customWidth="1"/>
    <col min="3288" max="3288" width="10" style="37" customWidth="1"/>
    <col min="3289" max="3289" width="9.140625" style="37" customWidth="1"/>
    <col min="3290" max="3290" width="9.85546875" style="37" customWidth="1"/>
    <col min="3291" max="3291" width="9.140625" style="37" customWidth="1"/>
    <col min="3292" max="3292" width="8.5703125" style="37" customWidth="1"/>
    <col min="3293" max="3293" width="7.85546875" style="37" customWidth="1"/>
    <col min="3294" max="3295" width="8" style="37" customWidth="1"/>
    <col min="3296" max="3296" width="8.140625" style="37" customWidth="1"/>
    <col min="3297" max="3297" width="7.85546875" style="37" customWidth="1"/>
    <col min="3298" max="3298" width="8.140625" style="37" customWidth="1"/>
    <col min="3299" max="3302" width="8.42578125" style="37" customWidth="1"/>
    <col min="3303" max="3303" width="8.5703125" style="37" customWidth="1"/>
    <col min="3304" max="3304" width="9.140625" style="37" customWidth="1"/>
    <col min="3305" max="3305" width="9" style="37" customWidth="1"/>
    <col min="3306" max="3306" width="14.7109375" style="37" customWidth="1"/>
    <col min="3307" max="3308" width="9.140625" style="37" customWidth="1"/>
    <col min="3309" max="3309" width="14.7109375" style="37" customWidth="1"/>
    <col min="3310" max="3311" width="9.140625" style="37" customWidth="1"/>
    <col min="3312" max="3314" width="9.7109375" style="37" customWidth="1"/>
    <col min="3315" max="3315" width="11.7109375" style="37" customWidth="1"/>
    <col min="3316" max="3317" width="5.7109375" style="37" customWidth="1"/>
    <col min="3318" max="3318" width="7" style="37" customWidth="1"/>
    <col min="3319" max="3541" width="11.7109375" style="37"/>
    <col min="3542" max="3542" width="9.7109375" style="37" customWidth="1"/>
    <col min="3543" max="3543" width="9.140625" style="37" customWidth="1"/>
    <col min="3544" max="3544" width="10" style="37" customWidth="1"/>
    <col min="3545" max="3545" width="9.140625" style="37" customWidth="1"/>
    <col min="3546" max="3546" width="9.85546875" style="37" customWidth="1"/>
    <col min="3547" max="3547" width="9.140625" style="37" customWidth="1"/>
    <col min="3548" max="3548" width="8.5703125" style="37" customWidth="1"/>
    <col min="3549" max="3549" width="7.85546875" style="37" customWidth="1"/>
    <col min="3550" max="3551" width="8" style="37" customWidth="1"/>
    <col min="3552" max="3552" width="8.140625" style="37" customWidth="1"/>
    <col min="3553" max="3553" width="7.85546875" style="37" customWidth="1"/>
    <col min="3554" max="3554" width="8.140625" style="37" customWidth="1"/>
    <col min="3555" max="3558" width="8.42578125" style="37" customWidth="1"/>
    <col min="3559" max="3559" width="8.5703125" style="37" customWidth="1"/>
    <col min="3560" max="3560" width="9.140625" style="37" customWidth="1"/>
    <col min="3561" max="3561" width="9" style="37" customWidth="1"/>
    <col min="3562" max="3562" width="14.7109375" style="37" customWidth="1"/>
    <col min="3563" max="3564" width="9.140625" style="37" customWidth="1"/>
    <col min="3565" max="3565" width="14.7109375" style="37" customWidth="1"/>
    <col min="3566" max="3567" width="9.140625" style="37" customWidth="1"/>
    <col min="3568" max="3570" width="9.7109375" style="37" customWidth="1"/>
    <col min="3571" max="3571" width="11.7109375" style="37" customWidth="1"/>
    <col min="3572" max="3573" width="5.7109375" style="37" customWidth="1"/>
    <col min="3574" max="3574" width="7" style="37" customWidth="1"/>
    <col min="3575" max="3797" width="11.7109375" style="37"/>
    <col min="3798" max="3798" width="9.7109375" style="37" customWidth="1"/>
    <col min="3799" max="3799" width="9.140625" style="37" customWidth="1"/>
    <col min="3800" max="3800" width="10" style="37" customWidth="1"/>
    <col min="3801" max="3801" width="9.140625" style="37" customWidth="1"/>
    <col min="3802" max="3802" width="9.85546875" style="37" customWidth="1"/>
    <col min="3803" max="3803" width="9.140625" style="37" customWidth="1"/>
    <col min="3804" max="3804" width="8.5703125" style="37" customWidth="1"/>
    <col min="3805" max="3805" width="7.85546875" style="37" customWidth="1"/>
    <col min="3806" max="3807" width="8" style="37" customWidth="1"/>
    <col min="3808" max="3808" width="8.140625" style="37" customWidth="1"/>
    <col min="3809" max="3809" width="7.85546875" style="37" customWidth="1"/>
    <col min="3810" max="3810" width="8.140625" style="37" customWidth="1"/>
    <col min="3811" max="3814" width="8.42578125" style="37" customWidth="1"/>
    <col min="3815" max="3815" width="8.5703125" style="37" customWidth="1"/>
    <col min="3816" max="3816" width="9.140625" style="37" customWidth="1"/>
    <col min="3817" max="3817" width="9" style="37" customWidth="1"/>
    <col min="3818" max="3818" width="14.7109375" style="37" customWidth="1"/>
    <col min="3819" max="3820" width="9.140625" style="37" customWidth="1"/>
    <col min="3821" max="3821" width="14.7109375" style="37" customWidth="1"/>
    <col min="3822" max="3823" width="9.140625" style="37" customWidth="1"/>
    <col min="3824" max="3826" width="9.7109375" style="37" customWidth="1"/>
    <col min="3827" max="3827" width="11.7109375" style="37" customWidth="1"/>
    <col min="3828" max="3829" width="5.7109375" style="37" customWidth="1"/>
    <col min="3830" max="3830" width="7" style="37" customWidth="1"/>
    <col min="3831" max="4053" width="11.7109375" style="37"/>
    <col min="4054" max="4054" width="9.7109375" style="37" customWidth="1"/>
    <col min="4055" max="4055" width="9.140625" style="37" customWidth="1"/>
    <col min="4056" max="4056" width="10" style="37" customWidth="1"/>
    <col min="4057" max="4057" width="9.140625" style="37" customWidth="1"/>
    <col min="4058" max="4058" width="9.85546875" style="37" customWidth="1"/>
    <col min="4059" max="4059" width="9.140625" style="37" customWidth="1"/>
    <col min="4060" max="4060" width="8.5703125" style="37" customWidth="1"/>
    <col min="4061" max="4061" width="7.85546875" style="37" customWidth="1"/>
    <col min="4062" max="4063" width="8" style="37" customWidth="1"/>
    <col min="4064" max="4064" width="8.140625" style="37" customWidth="1"/>
    <col min="4065" max="4065" width="7.85546875" style="37" customWidth="1"/>
    <col min="4066" max="4066" width="8.140625" style="37" customWidth="1"/>
    <col min="4067" max="4070" width="8.42578125" style="37" customWidth="1"/>
    <col min="4071" max="4071" width="8.5703125" style="37" customWidth="1"/>
    <col min="4072" max="4072" width="9.140625" style="37" customWidth="1"/>
    <col min="4073" max="4073" width="9" style="37" customWidth="1"/>
    <col min="4074" max="4074" width="14.7109375" style="37" customWidth="1"/>
    <col min="4075" max="4076" width="9.140625" style="37" customWidth="1"/>
    <col min="4077" max="4077" width="14.7109375" style="37" customWidth="1"/>
    <col min="4078" max="4079" width="9.140625" style="37" customWidth="1"/>
    <col min="4080" max="4082" width="9.7109375" style="37" customWidth="1"/>
    <col min="4083" max="4083" width="11.7109375" style="37" customWidth="1"/>
    <col min="4084" max="4085" width="5.7109375" style="37" customWidth="1"/>
    <col min="4086" max="4086" width="7" style="37" customWidth="1"/>
    <col min="4087" max="4309" width="11.7109375" style="37"/>
    <col min="4310" max="4310" width="9.7109375" style="37" customWidth="1"/>
    <col min="4311" max="4311" width="9.140625" style="37" customWidth="1"/>
    <col min="4312" max="4312" width="10" style="37" customWidth="1"/>
    <col min="4313" max="4313" width="9.140625" style="37" customWidth="1"/>
    <col min="4314" max="4314" width="9.85546875" style="37" customWidth="1"/>
    <col min="4315" max="4315" width="9.140625" style="37" customWidth="1"/>
    <col min="4316" max="4316" width="8.5703125" style="37" customWidth="1"/>
    <col min="4317" max="4317" width="7.85546875" style="37" customWidth="1"/>
    <col min="4318" max="4319" width="8" style="37" customWidth="1"/>
    <col min="4320" max="4320" width="8.140625" style="37" customWidth="1"/>
    <col min="4321" max="4321" width="7.85546875" style="37" customWidth="1"/>
    <col min="4322" max="4322" width="8.140625" style="37" customWidth="1"/>
    <col min="4323" max="4326" width="8.42578125" style="37" customWidth="1"/>
    <col min="4327" max="4327" width="8.5703125" style="37" customWidth="1"/>
    <col min="4328" max="4328" width="9.140625" style="37" customWidth="1"/>
    <col min="4329" max="4329" width="9" style="37" customWidth="1"/>
    <col min="4330" max="4330" width="14.7109375" style="37" customWidth="1"/>
    <col min="4331" max="4332" width="9.140625" style="37" customWidth="1"/>
    <col min="4333" max="4333" width="14.7109375" style="37" customWidth="1"/>
    <col min="4334" max="4335" width="9.140625" style="37" customWidth="1"/>
    <col min="4336" max="4338" width="9.7109375" style="37" customWidth="1"/>
    <col min="4339" max="4339" width="11.7109375" style="37" customWidth="1"/>
    <col min="4340" max="4341" width="5.7109375" style="37" customWidth="1"/>
    <col min="4342" max="4342" width="7" style="37" customWidth="1"/>
    <col min="4343" max="4565" width="11.7109375" style="37"/>
    <col min="4566" max="4566" width="9.7109375" style="37" customWidth="1"/>
    <col min="4567" max="4567" width="9.140625" style="37" customWidth="1"/>
    <col min="4568" max="4568" width="10" style="37" customWidth="1"/>
    <col min="4569" max="4569" width="9.140625" style="37" customWidth="1"/>
    <col min="4570" max="4570" width="9.85546875" style="37" customWidth="1"/>
    <col min="4571" max="4571" width="9.140625" style="37" customWidth="1"/>
    <col min="4572" max="4572" width="8.5703125" style="37" customWidth="1"/>
    <col min="4573" max="4573" width="7.85546875" style="37" customWidth="1"/>
    <col min="4574" max="4575" width="8" style="37" customWidth="1"/>
    <col min="4576" max="4576" width="8.140625" style="37" customWidth="1"/>
    <col min="4577" max="4577" width="7.85546875" style="37" customWidth="1"/>
    <col min="4578" max="4578" width="8.140625" style="37" customWidth="1"/>
    <col min="4579" max="4582" width="8.42578125" style="37" customWidth="1"/>
    <col min="4583" max="4583" width="8.5703125" style="37" customWidth="1"/>
    <col min="4584" max="4584" width="9.140625" style="37" customWidth="1"/>
    <col min="4585" max="4585" width="9" style="37" customWidth="1"/>
    <col min="4586" max="4586" width="14.7109375" style="37" customWidth="1"/>
    <col min="4587" max="4588" width="9.140625" style="37" customWidth="1"/>
    <col min="4589" max="4589" width="14.7109375" style="37" customWidth="1"/>
    <col min="4590" max="4591" width="9.140625" style="37" customWidth="1"/>
    <col min="4592" max="4594" width="9.7109375" style="37" customWidth="1"/>
    <col min="4595" max="4595" width="11.7109375" style="37" customWidth="1"/>
    <col min="4596" max="4597" width="5.7109375" style="37" customWidth="1"/>
    <col min="4598" max="4598" width="7" style="37" customWidth="1"/>
    <col min="4599" max="4821" width="11.7109375" style="37"/>
    <col min="4822" max="4822" width="9.7109375" style="37" customWidth="1"/>
    <col min="4823" max="4823" width="9.140625" style="37" customWidth="1"/>
    <col min="4824" max="4824" width="10" style="37" customWidth="1"/>
    <col min="4825" max="4825" width="9.140625" style="37" customWidth="1"/>
    <col min="4826" max="4826" width="9.85546875" style="37" customWidth="1"/>
    <col min="4827" max="4827" width="9.140625" style="37" customWidth="1"/>
    <col min="4828" max="4828" width="8.5703125" style="37" customWidth="1"/>
    <col min="4829" max="4829" width="7.85546875" style="37" customWidth="1"/>
    <col min="4830" max="4831" width="8" style="37" customWidth="1"/>
    <col min="4832" max="4832" width="8.140625" style="37" customWidth="1"/>
    <col min="4833" max="4833" width="7.85546875" style="37" customWidth="1"/>
    <col min="4834" max="4834" width="8.140625" style="37" customWidth="1"/>
    <col min="4835" max="4838" width="8.42578125" style="37" customWidth="1"/>
    <col min="4839" max="4839" width="8.5703125" style="37" customWidth="1"/>
    <col min="4840" max="4840" width="9.140625" style="37" customWidth="1"/>
    <col min="4841" max="4841" width="9" style="37" customWidth="1"/>
    <col min="4842" max="4842" width="14.7109375" style="37" customWidth="1"/>
    <col min="4843" max="4844" width="9.140625" style="37" customWidth="1"/>
    <col min="4845" max="4845" width="14.7109375" style="37" customWidth="1"/>
    <col min="4846" max="4847" width="9.140625" style="37" customWidth="1"/>
    <col min="4848" max="4850" width="9.7109375" style="37" customWidth="1"/>
    <col min="4851" max="4851" width="11.7109375" style="37" customWidth="1"/>
    <col min="4852" max="4853" width="5.7109375" style="37" customWidth="1"/>
    <col min="4854" max="4854" width="7" style="37" customWidth="1"/>
    <col min="4855" max="5077" width="11.7109375" style="37"/>
    <col min="5078" max="5078" width="9.7109375" style="37" customWidth="1"/>
    <col min="5079" max="5079" width="9.140625" style="37" customWidth="1"/>
    <col min="5080" max="5080" width="10" style="37" customWidth="1"/>
    <col min="5081" max="5081" width="9.140625" style="37" customWidth="1"/>
    <col min="5082" max="5082" width="9.85546875" style="37" customWidth="1"/>
    <col min="5083" max="5083" width="9.140625" style="37" customWidth="1"/>
    <col min="5084" max="5084" width="8.5703125" style="37" customWidth="1"/>
    <col min="5085" max="5085" width="7.85546875" style="37" customWidth="1"/>
    <col min="5086" max="5087" width="8" style="37" customWidth="1"/>
    <col min="5088" max="5088" width="8.140625" style="37" customWidth="1"/>
    <col min="5089" max="5089" width="7.85546875" style="37" customWidth="1"/>
    <col min="5090" max="5090" width="8.140625" style="37" customWidth="1"/>
    <col min="5091" max="5094" width="8.42578125" style="37" customWidth="1"/>
    <col min="5095" max="5095" width="8.5703125" style="37" customWidth="1"/>
    <col min="5096" max="5096" width="9.140625" style="37" customWidth="1"/>
    <col min="5097" max="5097" width="9" style="37" customWidth="1"/>
    <col min="5098" max="5098" width="14.7109375" style="37" customWidth="1"/>
    <col min="5099" max="5100" width="9.140625" style="37" customWidth="1"/>
    <col min="5101" max="5101" width="14.7109375" style="37" customWidth="1"/>
    <col min="5102" max="5103" width="9.140625" style="37" customWidth="1"/>
    <col min="5104" max="5106" width="9.7109375" style="37" customWidth="1"/>
    <col min="5107" max="5107" width="11.7109375" style="37" customWidth="1"/>
    <col min="5108" max="5109" width="5.7109375" style="37" customWidth="1"/>
    <col min="5110" max="5110" width="7" style="37" customWidth="1"/>
    <col min="5111" max="5333" width="11.7109375" style="37"/>
    <col min="5334" max="5334" width="9.7109375" style="37" customWidth="1"/>
    <col min="5335" max="5335" width="9.140625" style="37" customWidth="1"/>
    <col min="5336" max="5336" width="10" style="37" customWidth="1"/>
    <col min="5337" max="5337" width="9.140625" style="37" customWidth="1"/>
    <col min="5338" max="5338" width="9.85546875" style="37" customWidth="1"/>
    <col min="5339" max="5339" width="9.140625" style="37" customWidth="1"/>
    <col min="5340" max="5340" width="8.5703125" style="37" customWidth="1"/>
    <col min="5341" max="5341" width="7.85546875" style="37" customWidth="1"/>
    <col min="5342" max="5343" width="8" style="37" customWidth="1"/>
    <col min="5344" max="5344" width="8.140625" style="37" customWidth="1"/>
    <col min="5345" max="5345" width="7.85546875" style="37" customWidth="1"/>
    <col min="5346" max="5346" width="8.140625" style="37" customWidth="1"/>
    <col min="5347" max="5350" width="8.42578125" style="37" customWidth="1"/>
    <col min="5351" max="5351" width="8.5703125" style="37" customWidth="1"/>
    <col min="5352" max="5352" width="9.140625" style="37" customWidth="1"/>
    <col min="5353" max="5353" width="9" style="37" customWidth="1"/>
    <col min="5354" max="5354" width="14.7109375" style="37" customWidth="1"/>
    <col min="5355" max="5356" width="9.140625" style="37" customWidth="1"/>
    <col min="5357" max="5357" width="14.7109375" style="37" customWidth="1"/>
    <col min="5358" max="5359" width="9.140625" style="37" customWidth="1"/>
    <col min="5360" max="5362" width="9.7109375" style="37" customWidth="1"/>
    <col min="5363" max="5363" width="11.7109375" style="37" customWidth="1"/>
    <col min="5364" max="5365" width="5.7109375" style="37" customWidth="1"/>
    <col min="5366" max="5366" width="7" style="37" customWidth="1"/>
    <col min="5367" max="5589" width="11.7109375" style="37"/>
    <col min="5590" max="5590" width="9.7109375" style="37" customWidth="1"/>
    <col min="5591" max="5591" width="9.140625" style="37" customWidth="1"/>
    <col min="5592" max="5592" width="10" style="37" customWidth="1"/>
    <col min="5593" max="5593" width="9.140625" style="37" customWidth="1"/>
    <col min="5594" max="5594" width="9.85546875" style="37" customWidth="1"/>
    <col min="5595" max="5595" width="9.140625" style="37" customWidth="1"/>
    <col min="5596" max="5596" width="8.5703125" style="37" customWidth="1"/>
    <col min="5597" max="5597" width="7.85546875" style="37" customWidth="1"/>
    <col min="5598" max="5599" width="8" style="37" customWidth="1"/>
    <col min="5600" max="5600" width="8.140625" style="37" customWidth="1"/>
    <col min="5601" max="5601" width="7.85546875" style="37" customWidth="1"/>
    <col min="5602" max="5602" width="8.140625" style="37" customWidth="1"/>
    <col min="5603" max="5606" width="8.42578125" style="37" customWidth="1"/>
    <col min="5607" max="5607" width="8.5703125" style="37" customWidth="1"/>
    <col min="5608" max="5608" width="9.140625" style="37" customWidth="1"/>
    <col min="5609" max="5609" width="9" style="37" customWidth="1"/>
    <col min="5610" max="5610" width="14.7109375" style="37" customWidth="1"/>
    <col min="5611" max="5612" width="9.140625" style="37" customWidth="1"/>
    <col min="5613" max="5613" width="14.7109375" style="37" customWidth="1"/>
    <col min="5614" max="5615" width="9.140625" style="37" customWidth="1"/>
    <col min="5616" max="5618" width="9.7109375" style="37" customWidth="1"/>
    <col min="5619" max="5619" width="11.7109375" style="37" customWidth="1"/>
    <col min="5620" max="5621" width="5.7109375" style="37" customWidth="1"/>
    <col min="5622" max="5622" width="7" style="37" customWidth="1"/>
    <col min="5623" max="5845" width="11.7109375" style="37"/>
    <col min="5846" max="5846" width="9.7109375" style="37" customWidth="1"/>
    <col min="5847" max="5847" width="9.140625" style="37" customWidth="1"/>
    <col min="5848" max="5848" width="10" style="37" customWidth="1"/>
    <col min="5849" max="5849" width="9.140625" style="37" customWidth="1"/>
    <col min="5850" max="5850" width="9.85546875" style="37" customWidth="1"/>
    <col min="5851" max="5851" width="9.140625" style="37" customWidth="1"/>
    <col min="5852" max="5852" width="8.5703125" style="37" customWidth="1"/>
    <col min="5853" max="5853" width="7.85546875" style="37" customWidth="1"/>
    <col min="5854" max="5855" width="8" style="37" customWidth="1"/>
    <col min="5856" max="5856" width="8.140625" style="37" customWidth="1"/>
    <col min="5857" max="5857" width="7.85546875" style="37" customWidth="1"/>
    <col min="5858" max="5858" width="8.140625" style="37" customWidth="1"/>
    <col min="5859" max="5862" width="8.42578125" style="37" customWidth="1"/>
    <col min="5863" max="5863" width="8.5703125" style="37" customWidth="1"/>
    <col min="5864" max="5864" width="9.140625" style="37" customWidth="1"/>
    <col min="5865" max="5865" width="9" style="37" customWidth="1"/>
    <col min="5866" max="5866" width="14.7109375" style="37" customWidth="1"/>
    <col min="5867" max="5868" width="9.140625" style="37" customWidth="1"/>
    <col min="5869" max="5869" width="14.7109375" style="37" customWidth="1"/>
    <col min="5870" max="5871" width="9.140625" style="37" customWidth="1"/>
    <col min="5872" max="5874" width="9.7109375" style="37" customWidth="1"/>
    <col min="5875" max="5875" width="11.7109375" style="37" customWidth="1"/>
    <col min="5876" max="5877" width="5.7109375" style="37" customWidth="1"/>
    <col min="5878" max="5878" width="7" style="37" customWidth="1"/>
    <col min="5879" max="6101" width="11.7109375" style="37"/>
    <col min="6102" max="6102" width="9.7109375" style="37" customWidth="1"/>
    <col min="6103" max="6103" width="9.140625" style="37" customWidth="1"/>
    <col min="6104" max="6104" width="10" style="37" customWidth="1"/>
    <col min="6105" max="6105" width="9.140625" style="37" customWidth="1"/>
    <col min="6106" max="6106" width="9.85546875" style="37" customWidth="1"/>
    <col min="6107" max="6107" width="9.140625" style="37" customWidth="1"/>
    <col min="6108" max="6108" width="8.5703125" style="37" customWidth="1"/>
    <col min="6109" max="6109" width="7.85546875" style="37" customWidth="1"/>
    <col min="6110" max="6111" width="8" style="37" customWidth="1"/>
    <col min="6112" max="6112" width="8.140625" style="37" customWidth="1"/>
    <col min="6113" max="6113" width="7.85546875" style="37" customWidth="1"/>
    <col min="6114" max="6114" width="8.140625" style="37" customWidth="1"/>
    <col min="6115" max="6118" width="8.42578125" style="37" customWidth="1"/>
    <col min="6119" max="6119" width="8.5703125" style="37" customWidth="1"/>
    <col min="6120" max="6120" width="9.140625" style="37" customWidth="1"/>
    <col min="6121" max="6121" width="9" style="37" customWidth="1"/>
    <col min="6122" max="6122" width="14.7109375" style="37" customWidth="1"/>
    <col min="6123" max="6124" width="9.140625" style="37" customWidth="1"/>
    <col min="6125" max="6125" width="14.7109375" style="37" customWidth="1"/>
    <col min="6126" max="6127" width="9.140625" style="37" customWidth="1"/>
    <col min="6128" max="6130" width="9.7109375" style="37" customWidth="1"/>
    <col min="6131" max="6131" width="11.7109375" style="37" customWidth="1"/>
    <col min="6132" max="6133" width="5.7109375" style="37" customWidth="1"/>
    <col min="6134" max="6134" width="7" style="37" customWidth="1"/>
    <col min="6135" max="6357" width="11.7109375" style="37"/>
    <col min="6358" max="6358" width="9.7109375" style="37" customWidth="1"/>
    <col min="6359" max="6359" width="9.140625" style="37" customWidth="1"/>
    <col min="6360" max="6360" width="10" style="37" customWidth="1"/>
    <col min="6361" max="6361" width="9.140625" style="37" customWidth="1"/>
    <col min="6362" max="6362" width="9.85546875" style="37" customWidth="1"/>
    <col min="6363" max="6363" width="9.140625" style="37" customWidth="1"/>
    <col min="6364" max="6364" width="8.5703125" style="37" customWidth="1"/>
    <col min="6365" max="6365" width="7.85546875" style="37" customWidth="1"/>
    <col min="6366" max="6367" width="8" style="37" customWidth="1"/>
    <col min="6368" max="6368" width="8.140625" style="37" customWidth="1"/>
    <col min="6369" max="6369" width="7.85546875" style="37" customWidth="1"/>
    <col min="6370" max="6370" width="8.140625" style="37" customWidth="1"/>
    <col min="6371" max="6374" width="8.42578125" style="37" customWidth="1"/>
    <col min="6375" max="6375" width="8.5703125" style="37" customWidth="1"/>
    <col min="6376" max="6376" width="9.140625" style="37" customWidth="1"/>
    <col min="6377" max="6377" width="9" style="37" customWidth="1"/>
    <col min="6378" max="6378" width="14.7109375" style="37" customWidth="1"/>
    <col min="6379" max="6380" width="9.140625" style="37" customWidth="1"/>
    <col min="6381" max="6381" width="14.7109375" style="37" customWidth="1"/>
    <col min="6382" max="6383" width="9.140625" style="37" customWidth="1"/>
    <col min="6384" max="6386" width="9.7109375" style="37" customWidth="1"/>
    <col min="6387" max="6387" width="11.7109375" style="37" customWidth="1"/>
    <col min="6388" max="6389" width="5.7109375" style="37" customWidth="1"/>
    <col min="6390" max="6390" width="7" style="37" customWidth="1"/>
    <col min="6391" max="6613" width="11.7109375" style="37"/>
    <col min="6614" max="6614" width="9.7109375" style="37" customWidth="1"/>
    <col min="6615" max="6615" width="9.140625" style="37" customWidth="1"/>
    <col min="6616" max="6616" width="10" style="37" customWidth="1"/>
    <col min="6617" max="6617" width="9.140625" style="37" customWidth="1"/>
    <col min="6618" max="6618" width="9.85546875" style="37" customWidth="1"/>
    <col min="6619" max="6619" width="9.140625" style="37" customWidth="1"/>
    <col min="6620" max="6620" width="8.5703125" style="37" customWidth="1"/>
    <col min="6621" max="6621" width="7.85546875" style="37" customWidth="1"/>
    <col min="6622" max="6623" width="8" style="37" customWidth="1"/>
    <col min="6624" max="6624" width="8.140625" style="37" customWidth="1"/>
    <col min="6625" max="6625" width="7.85546875" style="37" customWidth="1"/>
    <col min="6626" max="6626" width="8.140625" style="37" customWidth="1"/>
    <col min="6627" max="6630" width="8.42578125" style="37" customWidth="1"/>
    <col min="6631" max="6631" width="8.5703125" style="37" customWidth="1"/>
    <col min="6632" max="6632" width="9.140625" style="37" customWidth="1"/>
    <col min="6633" max="6633" width="9" style="37" customWidth="1"/>
    <col min="6634" max="6634" width="14.7109375" style="37" customWidth="1"/>
    <col min="6635" max="6636" width="9.140625" style="37" customWidth="1"/>
    <col min="6637" max="6637" width="14.7109375" style="37" customWidth="1"/>
    <col min="6638" max="6639" width="9.140625" style="37" customWidth="1"/>
    <col min="6640" max="6642" width="9.7109375" style="37" customWidth="1"/>
    <col min="6643" max="6643" width="11.7109375" style="37" customWidth="1"/>
    <col min="6644" max="6645" width="5.7109375" style="37" customWidth="1"/>
    <col min="6646" max="6646" width="7" style="37" customWidth="1"/>
    <col min="6647" max="6869" width="11.7109375" style="37"/>
    <col min="6870" max="6870" width="9.7109375" style="37" customWidth="1"/>
    <col min="6871" max="6871" width="9.140625" style="37" customWidth="1"/>
    <col min="6872" max="6872" width="10" style="37" customWidth="1"/>
    <col min="6873" max="6873" width="9.140625" style="37" customWidth="1"/>
    <col min="6874" max="6874" width="9.85546875" style="37" customWidth="1"/>
    <col min="6875" max="6875" width="9.140625" style="37" customWidth="1"/>
    <col min="6876" max="6876" width="8.5703125" style="37" customWidth="1"/>
    <col min="6877" max="6877" width="7.85546875" style="37" customWidth="1"/>
    <col min="6878" max="6879" width="8" style="37" customWidth="1"/>
    <col min="6880" max="6880" width="8.140625" style="37" customWidth="1"/>
    <col min="6881" max="6881" width="7.85546875" style="37" customWidth="1"/>
    <col min="6882" max="6882" width="8.140625" style="37" customWidth="1"/>
    <col min="6883" max="6886" width="8.42578125" style="37" customWidth="1"/>
    <col min="6887" max="6887" width="8.5703125" style="37" customWidth="1"/>
    <col min="6888" max="6888" width="9.140625" style="37" customWidth="1"/>
    <col min="6889" max="6889" width="9" style="37" customWidth="1"/>
    <col min="6890" max="6890" width="14.7109375" style="37" customWidth="1"/>
    <col min="6891" max="6892" width="9.140625" style="37" customWidth="1"/>
    <col min="6893" max="6893" width="14.7109375" style="37" customWidth="1"/>
    <col min="6894" max="6895" width="9.140625" style="37" customWidth="1"/>
    <col min="6896" max="6898" width="9.7109375" style="37" customWidth="1"/>
    <col min="6899" max="6899" width="11.7109375" style="37" customWidth="1"/>
    <col min="6900" max="6901" width="5.7109375" style="37" customWidth="1"/>
    <col min="6902" max="6902" width="7" style="37" customWidth="1"/>
    <col min="6903" max="7125" width="11.7109375" style="37"/>
    <col min="7126" max="7126" width="9.7109375" style="37" customWidth="1"/>
    <col min="7127" max="7127" width="9.140625" style="37" customWidth="1"/>
    <col min="7128" max="7128" width="10" style="37" customWidth="1"/>
    <col min="7129" max="7129" width="9.140625" style="37" customWidth="1"/>
    <col min="7130" max="7130" width="9.85546875" style="37" customWidth="1"/>
    <col min="7131" max="7131" width="9.140625" style="37" customWidth="1"/>
    <col min="7132" max="7132" width="8.5703125" style="37" customWidth="1"/>
    <col min="7133" max="7133" width="7.85546875" style="37" customWidth="1"/>
    <col min="7134" max="7135" width="8" style="37" customWidth="1"/>
    <col min="7136" max="7136" width="8.140625" style="37" customWidth="1"/>
    <col min="7137" max="7137" width="7.85546875" style="37" customWidth="1"/>
    <col min="7138" max="7138" width="8.140625" style="37" customWidth="1"/>
    <col min="7139" max="7142" width="8.42578125" style="37" customWidth="1"/>
    <col min="7143" max="7143" width="8.5703125" style="37" customWidth="1"/>
    <col min="7144" max="7144" width="9.140625" style="37" customWidth="1"/>
    <col min="7145" max="7145" width="9" style="37" customWidth="1"/>
    <col min="7146" max="7146" width="14.7109375" style="37" customWidth="1"/>
    <col min="7147" max="7148" width="9.140625" style="37" customWidth="1"/>
    <col min="7149" max="7149" width="14.7109375" style="37" customWidth="1"/>
    <col min="7150" max="7151" width="9.140625" style="37" customWidth="1"/>
    <col min="7152" max="7154" width="9.7109375" style="37" customWidth="1"/>
    <col min="7155" max="7155" width="11.7109375" style="37" customWidth="1"/>
    <col min="7156" max="7157" width="5.7109375" style="37" customWidth="1"/>
    <col min="7158" max="7158" width="7" style="37" customWidth="1"/>
    <col min="7159" max="7381" width="11.7109375" style="37"/>
    <col min="7382" max="7382" width="9.7109375" style="37" customWidth="1"/>
    <col min="7383" max="7383" width="9.140625" style="37" customWidth="1"/>
    <col min="7384" max="7384" width="10" style="37" customWidth="1"/>
    <col min="7385" max="7385" width="9.140625" style="37" customWidth="1"/>
    <col min="7386" max="7386" width="9.85546875" style="37" customWidth="1"/>
    <col min="7387" max="7387" width="9.140625" style="37" customWidth="1"/>
    <col min="7388" max="7388" width="8.5703125" style="37" customWidth="1"/>
    <col min="7389" max="7389" width="7.85546875" style="37" customWidth="1"/>
    <col min="7390" max="7391" width="8" style="37" customWidth="1"/>
    <col min="7392" max="7392" width="8.140625" style="37" customWidth="1"/>
    <col min="7393" max="7393" width="7.85546875" style="37" customWidth="1"/>
    <col min="7394" max="7394" width="8.140625" style="37" customWidth="1"/>
    <col min="7395" max="7398" width="8.42578125" style="37" customWidth="1"/>
    <col min="7399" max="7399" width="8.5703125" style="37" customWidth="1"/>
    <col min="7400" max="7400" width="9.140625" style="37" customWidth="1"/>
    <col min="7401" max="7401" width="9" style="37" customWidth="1"/>
    <col min="7402" max="7402" width="14.7109375" style="37" customWidth="1"/>
    <col min="7403" max="7404" width="9.140625" style="37" customWidth="1"/>
    <col min="7405" max="7405" width="14.7109375" style="37" customWidth="1"/>
    <col min="7406" max="7407" width="9.140625" style="37" customWidth="1"/>
    <col min="7408" max="7410" width="9.7109375" style="37" customWidth="1"/>
    <col min="7411" max="7411" width="11.7109375" style="37" customWidth="1"/>
    <col min="7412" max="7413" width="5.7109375" style="37" customWidth="1"/>
    <col min="7414" max="7414" width="7" style="37" customWidth="1"/>
    <col min="7415" max="7637" width="11.7109375" style="37"/>
    <col min="7638" max="7638" width="9.7109375" style="37" customWidth="1"/>
    <col min="7639" max="7639" width="9.140625" style="37" customWidth="1"/>
    <col min="7640" max="7640" width="10" style="37" customWidth="1"/>
    <col min="7641" max="7641" width="9.140625" style="37" customWidth="1"/>
    <col min="7642" max="7642" width="9.85546875" style="37" customWidth="1"/>
    <col min="7643" max="7643" width="9.140625" style="37" customWidth="1"/>
    <col min="7644" max="7644" width="8.5703125" style="37" customWidth="1"/>
    <col min="7645" max="7645" width="7.85546875" style="37" customWidth="1"/>
    <col min="7646" max="7647" width="8" style="37" customWidth="1"/>
    <col min="7648" max="7648" width="8.140625" style="37" customWidth="1"/>
    <col min="7649" max="7649" width="7.85546875" style="37" customWidth="1"/>
    <col min="7650" max="7650" width="8.140625" style="37" customWidth="1"/>
    <col min="7651" max="7654" width="8.42578125" style="37" customWidth="1"/>
    <col min="7655" max="7655" width="8.5703125" style="37" customWidth="1"/>
    <col min="7656" max="7656" width="9.140625" style="37" customWidth="1"/>
    <col min="7657" max="7657" width="9" style="37" customWidth="1"/>
    <col min="7658" max="7658" width="14.7109375" style="37" customWidth="1"/>
    <col min="7659" max="7660" width="9.140625" style="37" customWidth="1"/>
    <col min="7661" max="7661" width="14.7109375" style="37" customWidth="1"/>
    <col min="7662" max="7663" width="9.140625" style="37" customWidth="1"/>
    <col min="7664" max="7666" width="9.7109375" style="37" customWidth="1"/>
    <col min="7667" max="7667" width="11.7109375" style="37" customWidth="1"/>
    <col min="7668" max="7669" width="5.7109375" style="37" customWidth="1"/>
    <col min="7670" max="7670" width="7" style="37" customWidth="1"/>
    <col min="7671" max="7893" width="11.7109375" style="37"/>
    <col min="7894" max="7894" width="9.7109375" style="37" customWidth="1"/>
    <col min="7895" max="7895" width="9.140625" style="37" customWidth="1"/>
    <col min="7896" max="7896" width="10" style="37" customWidth="1"/>
    <col min="7897" max="7897" width="9.140625" style="37" customWidth="1"/>
    <col min="7898" max="7898" width="9.85546875" style="37" customWidth="1"/>
    <col min="7899" max="7899" width="9.140625" style="37" customWidth="1"/>
    <col min="7900" max="7900" width="8.5703125" style="37" customWidth="1"/>
    <col min="7901" max="7901" width="7.85546875" style="37" customWidth="1"/>
    <col min="7902" max="7903" width="8" style="37" customWidth="1"/>
    <col min="7904" max="7904" width="8.140625" style="37" customWidth="1"/>
    <col min="7905" max="7905" width="7.85546875" style="37" customWidth="1"/>
    <col min="7906" max="7906" width="8.140625" style="37" customWidth="1"/>
    <col min="7907" max="7910" width="8.42578125" style="37" customWidth="1"/>
    <col min="7911" max="7911" width="8.5703125" style="37" customWidth="1"/>
    <col min="7912" max="7912" width="9.140625" style="37" customWidth="1"/>
    <col min="7913" max="7913" width="9" style="37" customWidth="1"/>
    <col min="7914" max="7914" width="14.7109375" style="37" customWidth="1"/>
    <col min="7915" max="7916" width="9.140625" style="37" customWidth="1"/>
    <col min="7917" max="7917" width="14.7109375" style="37" customWidth="1"/>
    <col min="7918" max="7919" width="9.140625" style="37" customWidth="1"/>
    <col min="7920" max="7922" width="9.7109375" style="37" customWidth="1"/>
    <col min="7923" max="7923" width="11.7109375" style="37" customWidth="1"/>
    <col min="7924" max="7925" width="5.7109375" style="37" customWidth="1"/>
    <col min="7926" max="7926" width="7" style="37" customWidth="1"/>
    <col min="7927" max="8149" width="11.7109375" style="37"/>
    <col min="8150" max="8150" width="9.7109375" style="37" customWidth="1"/>
    <col min="8151" max="8151" width="9.140625" style="37" customWidth="1"/>
    <col min="8152" max="8152" width="10" style="37" customWidth="1"/>
    <col min="8153" max="8153" width="9.140625" style="37" customWidth="1"/>
    <col min="8154" max="8154" width="9.85546875" style="37" customWidth="1"/>
    <col min="8155" max="8155" width="9.140625" style="37" customWidth="1"/>
    <col min="8156" max="8156" width="8.5703125" style="37" customWidth="1"/>
    <col min="8157" max="8157" width="7.85546875" style="37" customWidth="1"/>
    <col min="8158" max="8159" width="8" style="37" customWidth="1"/>
    <col min="8160" max="8160" width="8.140625" style="37" customWidth="1"/>
    <col min="8161" max="8161" width="7.85546875" style="37" customWidth="1"/>
    <col min="8162" max="8162" width="8.140625" style="37" customWidth="1"/>
    <col min="8163" max="8166" width="8.42578125" style="37" customWidth="1"/>
    <col min="8167" max="8167" width="8.5703125" style="37" customWidth="1"/>
    <col min="8168" max="8168" width="9.140625" style="37" customWidth="1"/>
    <col min="8169" max="8169" width="9" style="37" customWidth="1"/>
    <col min="8170" max="8170" width="14.7109375" style="37" customWidth="1"/>
    <col min="8171" max="8172" width="9.140625" style="37" customWidth="1"/>
    <col min="8173" max="8173" width="14.7109375" style="37" customWidth="1"/>
    <col min="8174" max="8175" width="9.140625" style="37" customWidth="1"/>
    <col min="8176" max="8178" width="9.7109375" style="37" customWidth="1"/>
    <col min="8179" max="8179" width="11.7109375" style="37" customWidth="1"/>
    <col min="8180" max="8181" width="5.7109375" style="37" customWidth="1"/>
    <col min="8182" max="8182" width="7" style="37" customWidth="1"/>
    <col min="8183" max="8405" width="11.7109375" style="37"/>
    <col min="8406" max="8406" width="9.7109375" style="37" customWidth="1"/>
    <col min="8407" max="8407" width="9.140625" style="37" customWidth="1"/>
    <col min="8408" max="8408" width="10" style="37" customWidth="1"/>
    <col min="8409" max="8409" width="9.140625" style="37" customWidth="1"/>
    <col min="8410" max="8410" width="9.85546875" style="37" customWidth="1"/>
    <col min="8411" max="8411" width="9.140625" style="37" customWidth="1"/>
    <col min="8412" max="8412" width="8.5703125" style="37" customWidth="1"/>
    <col min="8413" max="8413" width="7.85546875" style="37" customWidth="1"/>
    <col min="8414" max="8415" width="8" style="37" customWidth="1"/>
    <col min="8416" max="8416" width="8.140625" style="37" customWidth="1"/>
    <col min="8417" max="8417" width="7.85546875" style="37" customWidth="1"/>
    <col min="8418" max="8418" width="8.140625" style="37" customWidth="1"/>
    <col min="8419" max="8422" width="8.42578125" style="37" customWidth="1"/>
    <col min="8423" max="8423" width="8.5703125" style="37" customWidth="1"/>
    <col min="8424" max="8424" width="9.140625" style="37" customWidth="1"/>
    <col min="8425" max="8425" width="9" style="37" customWidth="1"/>
    <col min="8426" max="8426" width="14.7109375" style="37" customWidth="1"/>
    <col min="8427" max="8428" width="9.140625" style="37" customWidth="1"/>
    <col min="8429" max="8429" width="14.7109375" style="37" customWidth="1"/>
    <col min="8430" max="8431" width="9.140625" style="37" customWidth="1"/>
    <col min="8432" max="8434" width="9.7109375" style="37" customWidth="1"/>
    <col min="8435" max="8435" width="11.7109375" style="37" customWidth="1"/>
    <col min="8436" max="8437" width="5.7109375" style="37" customWidth="1"/>
    <col min="8438" max="8438" width="7" style="37" customWidth="1"/>
    <col min="8439" max="8661" width="11.7109375" style="37"/>
    <col min="8662" max="8662" width="9.7109375" style="37" customWidth="1"/>
    <col min="8663" max="8663" width="9.140625" style="37" customWidth="1"/>
    <col min="8664" max="8664" width="10" style="37" customWidth="1"/>
    <col min="8665" max="8665" width="9.140625" style="37" customWidth="1"/>
    <col min="8666" max="8666" width="9.85546875" style="37" customWidth="1"/>
    <col min="8667" max="8667" width="9.140625" style="37" customWidth="1"/>
    <col min="8668" max="8668" width="8.5703125" style="37" customWidth="1"/>
    <col min="8669" max="8669" width="7.85546875" style="37" customWidth="1"/>
    <col min="8670" max="8671" width="8" style="37" customWidth="1"/>
    <col min="8672" max="8672" width="8.140625" style="37" customWidth="1"/>
    <col min="8673" max="8673" width="7.85546875" style="37" customWidth="1"/>
    <col min="8674" max="8674" width="8.140625" style="37" customWidth="1"/>
    <col min="8675" max="8678" width="8.42578125" style="37" customWidth="1"/>
    <col min="8679" max="8679" width="8.5703125" style="37" customWidth="1"/>
    <col min="8680" max="8680" width="9.140625" style="37" customWidth="1"/>
    <col min="8681" max="8681" width="9" style="37" customWidth="1"/>
    <col min="8682" max="8682" width="14.7109375" style="37" customWidth="1"/>
    <col min="8683" max="8684" width="9.140625" style="37" customWidth="1"/>
    <col min="8685" max="8685" width="14.7109375" style="37" customWidth="1"/>
    <col min="8686" max="8687" width="9.140625" style="37" customWidth="1"/>
    <col min="8688" max="8690" width="9.7109375" style="37" customWidth="1"/>
    <col min="8691" max="8691" width="11.7109375" style="37" customWidth="1"/>
    <col min="8692" max="8693" width="5.7109375" style="37" customWidth="1"/>
    <col min="8694" max="8694" width="7" style="37" customWidth="1"/>
    <col min="8695" max="8917" width="11.7109375" style="37"/>
    <col min="8918" max="8918" width="9.7109375" style="37" customWidth="1"/>
    <col min="8919" max="8919" width="9.140625" style="37" customWidth="1"/>
    <col min="8920" max="8920" width="10" style="37" customWidth="1"/>
    <col min="8921" max="8921" width="9.140625" style="37" customWidth="1"/>
    <col min="8922" max="8922" width="9.85546875" style="37" customWidth="1"/>
    <col min="8923" max="8923" width="9.140625" style="37" customWidth="1"/>
    <col min="8924" max="8924" width="8.5703125" style="37" customWidth="1"/>
    <col min="8925" max="8925" width="7.85546875" style="37" customWidth="1"/>
    <col min="8926" max="8927" width="8" style="37" customWidth="1"/>
    <col min="8928" max="8928" width="8.140625" style="37" customWidth="1"/>
    <col min="8929" max="8929" width="7.85546875" style="37" customWidth="1"/>
    <col min="8930" max="8930" width="8.140625" style="37" customWidth="1"/>
    <col min="8931" max="8934" width="8.42578125" style="37" customWidth="1"/>
    <col min="8935" max="8935" width="8.5703125" style="37" customWidth="1"/>
    <col min="8936" max="8936" width="9.140625" style="37" customWidth="1"/>
    <col min="8937" max="8937" width="9" style="37" customWidth="1"/>
    <col min="8938" max="8938" width="14.7109375" style="37" customWidth="1"/>
    <col min="8939" max="8940" width="9.140625" style="37" customWidth="1"/>
    <col min="8941" max="8941" width="14.7109375" style="37" customWidth="1"/>
    <col min="8942" max="8943" width="9.140625" style="37" customWidth="1"/>
    <col min="8944" max="8946" width="9.7109375" style="37" customWidth="1"/>
    <col min="8947" max="8947" width="11.7109375" style="37" customWidth="1"/>
    <col min="8948" max="8949" width="5.7109375" style="37" customWidth="1"/>
    <col min="8950" max="8950" width="7" style="37" customWidth="1"/>
    <col min="8951" max="9173" width="11.7109375" style="37"/>
    <col min="9174" max="9174" width="9.7109375" style="37" customWidth="1"/>
    <col min="9175" max="9175" width="9.140625" style="37" customWidth="1"/>
    <col min="9176" max="9176" width="10" style="37" customWidth="1"/>
    <col min="9177" max="9177" width="9.140625" style="37" customWidth="1"/>
    <col min="9178" max="9178" width="9.85546875" style="37" customWidth="1"/>
    <col min="9179" max="9179" width="9.140625" style="37" customWidth="1"/>
    <col min="9180" max="9180" width="8.5703125" style="37" customWidth="1"/>
    <col min="9181" max="9181" width="7.85546875" style="37" customWidth="1"/>
    <col min="9182" max="9183" width="8" style="37" customWidth="1"/>
    <col min="9184" max="9184" width="8.140625" style="37" customWidth="1"/>
    <col min="9185" max="9185" width="7.85546875" style="37" customWidth="1"/>
    <col min="9186" max="9186" width="8.140625" style="37" customWidth="1"/>
    <col min="9187" max="9190" width="8.42578125" style="37" customWidth="1"/>
    <col min="9191" max="9191" width="8.5703125" style="37" customWidth="1"/>
    <col min="9192" max="9192" width="9.140625" style="37" customWidth="1"/>
    <col min="9193" max="9193" width="9" style="37" customWidth="1"/>
    <col min="9194" max="9194" width="14.7109375" style="37" customWidth="1"/>
    <col min="9195" max="9196" width="9.140625" style="37" customWidth="1"/>
    <col min="9197" max="9197" width="14.7109375" style="37" customWidth="1"/>
    <col min="9198" max="9199" width="9.140625" style="37" customWidth="1"/>
    <col min="9200" max="9202" width="9.7109375" style="37" customWidth="1"/>
    <col min="9203" max="9203" width="11.7109375" style="37" customWidth="1"/>
    <col min="9204" max="9205" width="5.7109375" style="37" customWidth="1"/>
    <col min="9206" max="9206" width="7" style="37" customWidth="1"/>
    <col min="9207" max="9429" width="11.7109375" style="37"/>
    <col min="9430" max="9430" width="9.7109375" style="37" customWidth="1"/>
    <col min="9431" max="9431" width="9.140625" style="37" customWidth="1"/>
    <col min="9432" max="9432" width="10" style="37" customWidth="1"/>
    <col min="9433" max="9433" width="9.140625" style="37" customWidth="1"/>
    <col min="9434" max="9434" width="9.85546875" style="37" customWidth="1"/>
    <col min="9435" max="9435" width="9.140625" style="37" customWidth="1"/>
    <col min="9436" max="9436" width="8.5703125" style="37" customWidth="1"/>
    <col min="9437" max="9437" width="7.85546875" style="37" customWidth="1"/>
    <col min="9438" max="9439" width="8" style="37" customWidth="1"/>
    <col min="9440" max="9440" width="8.140625" style="37" customWidth="1"/>
    <col min="9441" max="9441" width="7.85546875" style="37" customWidth="1"/>
    <col min="9442" max="9442" width="8.140625" style="37" customWidth="1"/>
    <col min="9443" max="9446" width="8.42578125" style="37" customWidth="1"/>
    <col min="9447" max="9447" width="8.5703125" style="37" customWidth="1"/>
    <col min="9448" max="9448" width="9.140625" style="37" customWidth="1"/>
    <col min="9449" max="9449" width="9" style="37" customWidth="1"/>
    <col min="9450" max="9450" width="14.7109375" style="37" customWidth="1"/>
    <col min="9451" max="9452" width="9.140625" style="37" customWidth="1"/>
    <col min="9453" max="9453" width="14.7109375" style="37" customWidth="1"/>
    <col min="9454" max="9455" width="9.140625" style="37" customWidth="1"/>
    <col min="9456" max="9458" width="9.7109375" style="37" customWidth="1"/>
    <col min="9459" max="9459" width="11.7109375" style="37" customWidth="1"/>
    <col min="9460" max="9461" width="5.7109375" style="37" customWidth="1"/>
    <col min="9462" max="9462" width="7" style="37" customWidth="1"/>
    <col min="9463" max="9685" width="11.7109375" style="37"/>
    <col min="9686" max="9686" width="9.7109375" style="37" customWidth="1"/>
    <col min="9687" max="9687" width="9.140625" style="37" customWidth="1"/>
    <col min="9688" max="9688" width="10" style="37" customWidth="1"/>
    <col min="9689" max="9689" width="9.140625" style="37" customWidth="1"/>
    <col min="9690" max="9690" width="9.85546875" style="37" customWidth="1"/>
    <col min="9691" max="9691" width="9.140625" style="37" customWidth="1"/>
    <col min="9692" max="9692" width="8.5703125" style="37" customWidth="1"/>
    <col min="9693" max="9693" width="7.85546875" style="37" customWidth="1"/>
    <col min="9694" max="9695" width="8" style="37" customWidth="1"/>
    <col min="9696" max="9696" width="8.140625" style="37" customWidth="1"/>
    <col min="9697" max="9697" width="7.85546875" style="37" customWidth="1"/>
    <col min="9698" max="9698" width="8.140625" style="37" customWidth="1"/>
    <col min="9699" max="9702" width="8.42578125" style="37" customWidth="1"/>
    <col min="9703" max="9703" width="8.5703125" style="37" customWidth="1"/>
    <col min="9704" max="9704" width="9.140625" style="37" customWidth="1"/>
    <col min="9705" max="9705" width="9" style="37" customWidth="1"/>
    <col min="9706" max="9706" width="14.7109375" style="37" customWidth="1"/>
    <col min="9707" max="9708" width="9.140625" style="37" customWidth="1"/>
    <col min="9709" max="9709" width="14.7109375" style="37" customWidth="1"/>
    <col min="9710" max="9711" width="9.140625" style="37" customWidth="1"/>
    <col min="9712" max="9714" width="9.7109375" style="37" customWidth="1"/>
    <col min="9715" max="9715" width="11.7109375" style="37" customWidth="1"/>
    <col min="9716" max="9717" width="5.7109375" style="37" customWidth="1"/>
    <col min="9718" max="9718" width="7" style="37" customWidth="1"/>
    <col min="9719" max="9941" width="11.7109375" style="37"/>
    <col min="9942" max="9942" width="9.7109375" style="37" customWidth="1"/>
    <col min="9943" max="9943" width="9.140625" style="37" customWidth="1"/>
    <col min="9944" max="9944" width="10" style="37" customWidth="1"/>
    <col min="9945" max="9945" width="9.140625" style="37" customWidth="1"/>
    <col min="9946" max="9946" width="9.85546875" style="37" customWidth="1"/>
    <col min="9947" max="9947" width="9.140625" style="37" customWidth="1"/>
    <col min="9948" max="9948" width="8.5703125" style="37" customWidth="1"/>
    <col min="9949" max="9949" width="7.85546875" style="37" customWidth="1"/>
    <col min="9950" max="9951" width="8" style="37" customWidth="1"/>
    <col min="9952" max="9952" width="8.140625" style="37" customWidth="1"/>
    <col min="9953" max="9953" width="7.85546875" style="37" customWidth="1"/>
    <col min="9954" max="9954" width="8.140625" style="37" customWidth="1"/>
    <col min="9955" max="9958" width="8.42578125" style="37" customWidth="1"/>
    <col min="9959" max="9959" width="8.5703125" style="37" customWidth="1"/>
    <col min="9960" max="9960" width="9.140625" style="37" customWidth="1"/>
    <col min="9961" max="9961" width="9" style="37" customWidth="1"/>
    <col min="9962" max="9962" width="14.7109375" style="37" customWidth="1"/>
    <col min="9963" max="9964" width="9.140625" style="37" customWidth="1"/>
    <col min="9965" max="9965" width="14.7109375" style="37" customWidth="1"/>
    <col min="9966" max="9967" width="9.140625" style="37" customWidth="1"/>
    <col min="9968" max="9970" width="9.7109375" style="37" customWidth="1"/>
    <col min="9971" max="9971" width="11.7109375" style="37" customWidth="1"/>
    <col min="9972" max="9973" width="5.7109375" style="37" customWidth="1"/>
    <col min="9974" max="9974" width="7" style="37" customWidth="1"/>
    <col min="9975" max="10197" width="11.7109375" style="37"/>
    <col min="10198" max="10198" width="9.7109375" style="37" customWidth="1"/>
    <col min="10199" max="10199" width="9.140625" style="37" customWidth="1"/>
    <col min="10200" max="10200" width="10" style="37" customWidth="1"/>
    <col min="10201" max="10201" width="9.140625" style="37" customWidth="1"/>
    <col min="10202" max="10202" width="9.85546875" style="37" customWidth="1"/>
    <col min="10203" max="10203" width="9.140625" style="37" customWidth="1"/>
    <col min="10204" max="10204" width="8.5703125" style="37" customWidth="1"/>
    <col min="10205" max="10205" width="7.85546875" style="37" customWidth="1"/>
    <col min="10206" max="10207" width="8" style="37" customWidth="1"/>
    <col min="10208" max="10208" width="8.140625" style="37" customWidth="1"/>
    <col min="10209" max="10209" width="7.85546875" style="37" customWidth="1"/>
    <col min="10210" max="10210" width="8.140625" style="37" customWidth="1"/>
    <col min="10211" max="10214" width="8.42578125" style="37" customWidth="1"/>
    <col min="10215" max="10215" width="8.5703125" style="37" customWidth="1"/>
    <col min="10216" max="10216" width="9.140625" style="37" customWidth="1"/>
    <col min="10217" max="10217" width="9" style="37" customWidth="1"/>
    <col min="10218" max="10218" width="14.7109375" style="37" customWidth="1"/>
    <col min="10219" max="10220" width="9.140625" style="37" customWidth="1"/>
    <col min="10221" max="10221" width="14.7109375" style="37" customWidth="1"/>
    <col min="10222" max="10223" width="9.140625" style="37" customWidth="1"/>
    <col min="10224" max="10226" width="9.7109375" style="37" customWidth="1"/>
    <col min="10227" max="10227" width="11.7109375" style="37" customWidth="1"/>
    <col min="10228" max="10229" width="5.7109375" style="37" customWidth="1"/>
    <col min="10230" max="10230" width="7" style="37" customWidth="1"/>
    <col min="10231" max="10453" width="11.7109375" style="37"/>
    <col min="10454" max="10454" width="9.7109375" style="37" customWidth="1"/>
    <col min="10455" max="10455" width="9.140625" style="37" customWidth="1"/>
    <col min="10456" max="10456" width="10" style="37" customWidth="1"/>
    <col min="10457" max="10457" width="9.140625" style="37" customWidth="1"/>
    <col min="10458" max="10458" width="9.85546875" style="37" customWidth="1"/>
    <col min="10459" max="10459" width="9.140625" style="37" customWidth="1"/>
    <col min="10460" max="10460" width="8.5703125" style="37" customWidth="1"/>
    <col min="10461" max="10461" width="7.85546875" style="37" customWidth="1"/>
    <col min="10462" max="10463" width="8" style="37" customWidth="1"/>
    <col min="10464" max="10464" width="8.140625" style="37" customWidth="1"/>
    <col min="10465" max="10465" width="7.85546875" style="37" customWidth="1"/>
    <col min="10466" max="10466" width="8.140625" style="37" customWidth="1"/>
    <col min="10467" max="10470" width="8.42578125" style="37" customWidth="1"/>
    <col min="10471" max="10471" width="8.5703125" style="37" customWidth="1"/>
    <col min="10472" max="10472" width="9.140625" style="37" customWidth="1"/>
    <col min="10473" max="10473" width="9" style="37" customWidth="1"/>
    <col min="10474" max="10474" width="14.7109375" style="37" customWidth="1"/>
    <col min="10475" max="10476" width="9.140625" style="37" customWidth="1"/>
    <col min="10477" max="10477" width="14.7109375" style="37" customWidth="1"/>
    <col min="10478" max="10479" width="9.140625" style="37" customWidth="1"/>
    <col min="10480" max="10482" width="9.7109375" style="37" customWidth="1"/>
    <col min="10483" max="10483" width="11.7109375" style="37" customWidth="1"/>
    <col min="10484" max="10485" width="5.7109375" style="37" customWidth="1"/>
    <col min="10486" max="10486" width="7" style="37" customWidth="1"/>
    <col min="10487" max="10709" width="11.7109375" style="37"/>
    <col min="10710" max="10710" width="9.7109375" style="37" customWidth="1"/>
    <col min="10711" max="10711" width="9.140625" style="37" customWidth="1"/>
    <col min="10712" max="10712" width="10" style="37" customWidth="1"/>
    <col min="10713" max="10713" width="9.140625" style="37" customWidth="1"/>
    <col min="10714" max="10714" width="9.85546875" style="37" customWidth="1"/>
    <col min="10715" max="10715" width="9.140625" style="37" customWidth="1"/>
    <col min="10716" max="10716" width="8.5703125" style="37" customWidth="1"/>
    <col min="10717" max="10717" width="7.85546875" style="37" customWidth="1"/>
    <col min="10718" max="10719" width="8" style="37" customWidth="1"/>
    <col min="10720" max="10720" width="8.140625" style="37" customWidth="1"/>
    <col min="10721" max="10721" width="7.85546875" style="37" customWidth="1"/>
    <col min="10722" max="10722" width="8.140625" style="37" customWidth="1"/>
    <col min="10723" max="10726" width="8.42578125" style="37" customWidth="1"/>
    <col min="10727" max="10727" width="8.5703125" style="37" customWidth="1"/>
    <col min="10728" max="10728" width="9.140625" style="37" customWidth="1"/>
    <col min="10729" max="10729" width="9" style="37" customWidth="1"/>
    <col min="10730" max="10730" width="14.7109375" style="37" customWidth="1"/>
    <col min="10731" max="10732" width="9.140625" style="37" customWidth="1"/>
    <col min="10733" max="10733" width="14.7109375" style="37" customWidth="1"/>
    <col min="10734" max="10735" width="9.140625" style="37" customWidth="1"/>
    <col min="10736" max="10738" width="9.7109375" style="37" customWidth="1"/>
    <col min="10739" max="10739" width="11.7109375" style="37" customWidth="1"/>
    <col min="10740" max="10741" width="5.7109375" style="37" customWidth="1"/>
    <col min="10742" max="10742" width="7" style="37" customWidth="1"/>
    <col min="10743" max="10965" width="11.7109375" style="37"/>
    <col min="10966" max="10966" width="9.7109375" style="37" customWidth="1"/>
    <col min="10967" max="10967" width="9.140625" style="37" customWidth="1"/>
    <col min="10968" max="10968" width="10" style="37" customWidth="1"/>
    <col min="10969" max="10969" width="9.140625" style="37" customWidth="1"/>
    <col min="10970" max="10970" width="9.85546875" style="37" customWidth="1"/>
    <col min="10971" max="10971" width="9.140625" style="37" customWidth="1"/>
    <col min="10972" max="10972" width="8.5703125" style="37" customWidth="1"/>
    <col min="10973" max="10973" width="7.85546875" style="37" customWidth="1"/>
    <col min="10974" max="10975" width="8" style="37" customWidth="1"/>
    <col min="10976" max="10976" width="8.140625" style="37" customWidth="1"/>
    <col min="10977" max="10977" width="7.85546875" style="37" customWidth="1"/>
    <col min="10978" max="10978" width="8.140625" style="37" customWidth="1"/>
    <col min="10979" max="10982" width="8.42578125" style="37" customWidth="1"/>
    <col min="10983" max="10983" width="8.5703125" style="37" customWidth="1"/>
    <col min="10984" max="10984" width="9.140625" style="37" customWidth="1"/>
    <col min="10985" max="10985" width="9" style="37" customWidth="1"/>
    <col min="10986" max="10986" width="14.7109375" style="37" customWidth="1"/>
    <col min="10987" max="10988" width="9.140625" style="37" customWidth="1"/>
    <col min="10989" max="10989" width="14.7109375" style="37" customWidth="1"/>
    <col min="10990" max="10991" width="9.140625" style="37" customWidth="1"/>
    <col min="10992" max="10994" width="9.7109375" style="37" customWidth="1"/>
    <col min="10995" max="10995" width="11.7109375" style="37" customWidth="1"/>
    <col min="10996" max="10997" width="5.7109375" style="37" customWidth="1"/>
    <col min="10998" max="10998" width="7" style="37" customWidth="1"/>
    <col min="10999" max="11221" width="11.7109375" style="37"/>
    <col min="11222" max="11222" width="9.7109375" style="37" customWidth="1"/>
    <col min="11223" max="11223" width="9.140625" style="37" customWidth="1"/>
    <col min="11224" max="11224" width="10" style="37" customWidth="1"/>
    <col min="11225" max="11225" width="9.140625" style="37" customWidth="1"/>
    <col min="11226" max="11226" width="9.85546875" style="37" customWidth="1"/>
    <col min="11227" max="11227" width="9.140625" style="37" customWidth="1"/>
    <col min="11228" max="11228" width="8.5703125" style="37" customWidth="1"/>
    <col min="11229" max="11229" width="7.85546875" style="37" customWidth="1"/>
    <col min="11230" max="11231" width="8" style="37" customWidth="1"/>
    <col min="11232" max="11232" width="8.140625" style="37" customWidth="1"/>
    <col min="11233" max="11233" width="7.85546875" style="37" customWidth="1"/>
    <col min="11234" max="11234" width="8.140625" style="37" customWidth="1"/>
    <col min="11235" max="11238" width="8.42578125" style="37" customWidth="1"/>
    <col min="11239" max="11239" width="8.5703125" style="37" customWidth="1"/>
    <col min="11240" max="11240" width="9.140625" style="37" customWidth="1"/>
    <col min="11241" max="11241" width="9" style="37" customWidth="1"/>
    <col min="11242" max="11242" width="14.7109375" style="37" customWidth="1"/>
    <col min="11243" max="11244" width="9.140625" style="37" customWidth="1"/>
    <col min="11245" max="11245" width="14.7109375" style="37" customWidth="1"/>
    <col min="11246" max="11247" width="9.140625" style="37" customWidth="1"/>
    <col min="11248" max="11250" width="9.7109375" style="37" customWidth="1"/>
    <col min="11251" max="11251" width="11.7109375" style="37" customWidth="1"/>
    <col min="11252" max="11253" width="5.7109375" style="37" customWidth="1"/>
    <col min="11254" max="11254" width="7" style="37" customWidth="1"/>
    <col min="11255" max="11477" width="11.7109375" style="37"/>
    <col min="11478" max="11478" width="9.7109375" style="37" customWidth="1"/>
    <col min="11479" max="11479" width="9.140625" style="37" customWidth="1"/>
    <col min="11480" max="11480" width="10" style="37" customWidth="1"/>
    <col min="11481" max="11481" width="9.140625" style="37" customWidth="1"/>
    <col min="11482" max="11482" width="9.85546875" style="37" customWidth="1"/>
    <col min="11483" max="11483" width="9.140625" style="37" customWidth="1"/>
    <col min="11484" max="11484" width="8.5703125" style="37" customWidth="1"/>
    <col min="11485" max="11485" width="7.85546875" style="37" customWidth="1"/>
    <col min="11486" max="11487" width="8" style="37" customWidth="1"/>
    <col min="11488" max="11488" width="8.140625" style="37" customWidth="1"/>
    <col min="11489" max="11489" width="7.85546875" style="37" customWidth="1"/>
    <col min="11490" max="11490" width="8.140625" style="37" customWidth="1"/>
    <col min="11491" max="11494" width="8.42578125" style="37" customWidth="1"/>
    <col min="11495" max="11495" width="8.5703125" style="37" customWidth="1"/>
    <col min="11496" max="11496" width="9.140625" style="37" customWidth="1"/>
    <col min="11497" max="11497" width="9" style="37" customWidth="1"/>
    <col min="11498" max="11498" width="14.7109375" style="37" customWidth="1"/>
    <col min="11499" max="11500" width="9.140625" style="37" customWidth="1"/>
    <col min="11501" max="11501" width="14.7109375" style="37" customWidth="1"/>
    <col min="11502" max="11503" width="9.140625" style="37" customWidth="1"/>
    <col min="11504" max="11506" width="9.7109375" style="37" customWidth="1"/>
    <col min="11507" max="11507" width="11.7109375" style="37" customWidth="1"/>
    <col min="11508" max="11509" width="5.7109375" style="37" customWidth="1"/>
    <col min="11510" max="11510" width="7" style="37" customWidth="1"/>
    <col min="11511" max="11733" width="11.7109375" style="37"/>
    <col min="11734" max="11734" width="9.7109375" style="37" customWidth="1"/>
    <col min="11735" max="11735" width="9.140625" style="37" customWidth="1"/>
    <col min="11736" max="11736" width="10" style="37" customWidth="1"/>
    <col min="11737" max="11737" width="9.140625" style="37" customWidth="1"/>
    <col min="11738" max="11738" width="9.85546875" style="37" customWidth="1"/>
    <col min="11739" max="11739" width="9.140625" style="37" customWidth="1"/>
    <col min="11740" max="11740" width="8.5703125" style="37" customWidth="1"/>
    <col min="11741" max="11741" width="7.85546875" style="37" customWidth="1"/>
    <col min="11742" max="11743" width="8" style="37" customWidth="1"/>
    <col min="11744" max="11744" width="8.140625" style="37" customWidth="1"/>
    <col min="11745" max="11745" width="7.85546875" style="37" customWidth="1"/>
    <col min="11746" max="11746" width="8.140625" style="37" customWidth="1"/>
    <col min="11747" max="11750" width="8.42578125" style="37" customWidth="1"/>
    <col min="11751" max="11751" width="8.5703125" style="37" customWidth="1"/>
    <col min="11752" max="11752" width="9.140625" style="37" customWidth="1"/>
    <col min="11753" max="11753" width="9" style="37" customWidth="1"/>
    <col min="11754" max="11754" width="14.7109375" style="37" customWidth="1"/>
    <col min="11755" max="11756" width="9.140625" style="37" customWidth="1"/>
    <col min="11757" max="11757" width="14.7109375" style="37" customWidth="1"/>
    <col min="11758" max="11759" width="9.140625" style="37" customWidth="1"/>
    <col min="11760" max="11762" width="9.7109375" style="37" customWidth="1"/>
    <col min="11763" max="11763" width="11.7109375" style="37" customWidth="1"/>
    <col min="11764" max="11765" width="5.7109375" style="37" customWidth="1"/>
    <col min="11766" max="11766" width="7" style="37" customWidth="1"/>
    <col min="11767" max="11989" width="11.7109375" style="37"/>
    <col min="11990" max="11990" width="9.7109375" style="37" customWidth="1"/>
    <col min="11991" max="11991" width="9.140625" style="37" customWidth="1"/>
    <col min="11992" max="11992" width="10" style="37" customWidth="1"/>
    <col min="11993" max="11993" width="9.140625" style="37" customWidth="1"/>
    <col min="11994" max="11994" width="9.85546875" style="37" customWidth="1"/>
    <col min="11995" max="11995" width="9.140625" style="37" customWidth="1"/>
    <col min="11996" max="11996" width="8.5703125" style="37" customWidth="1"/>
    <col min="11997" max="11997" width="7.85546875" style="37" customWidth="1"/>
    <col min="11998" max="11999" width="8" style="37" customWidth="1"/>
    <col min="12000" max="12000" width="8.140625" style="37" customWidth="1"/>
    <col min="12001" max="12001" width="7.85546875" style="37" customWidth="1"/>
    <col min="12002" max="12002" width="8.140625" style="37" customWidth="1"/>
    <col min="12003" max="12006" width="8.42578125" style="37" customWidth="1"/>
    <col min="12007" max="12007" width="8.5703125" style="37" customWidth="1"/>
    <col min="12008" max="12008" width="9.140625" style="37" customWidth="1"/>
    <col min="12009" max="12009" width="9" style="37" customWidth="1"/>
    <col min="12010" max="12010" width="14.7109375" style="37" customWidth="1"/>
    <col min="12011" max="12012" width="9.140625" style="37" customWidth="1"/>
    <col min="12013" max="12013" width="14.7109375" style="37" customWidth="1"/>
    <col min="12014" max="12015" width="9.140625" style="37" customWidth="1"/>
    <col min="12016" max="12018" width="9.7109375" style="37" customWidth="1"/>
    <col min="12019" max="12019" width="11.7109375" style="37" customWidth="1"/>
    <col min="12020" max="12021" width="5.7109375" style="37" customWidth="1"/>
    <col min="12022" max="12022" width="7" style="37" customWidth="1"/>
    <col min="12023" max="12245" width="11.7109375" style="37"/>
    <col min="12246" max="12246" width="9.7109375" style="37" customWidth="1"/>
    <col min="12247" max="12247" width="9.140625" style="37" customWidth="1"/>
    <col min="12248" max="12248" width="10" style="37" customWidth="1"/>
    <col min="12249" max="12249" width="9.140625" style="37" customWidth="1"/>
    <col min="12250" max="12250" width="9.85546875" style="37" customWidth="1"/>
    <col min="12251" max="12251" width="9.140625" style="37" customWidth="1"/>
    <col min="12252" max="12252" width="8.5703125" style="37" customWidth="1"/>
    <col min="12253" max="12253" width="7.85546875" style="37" customWidth="1"/>
    <col min="12254" max="12255" width="8" style="37" customWidth="1"/>
    <col min="12256" max="12256" width="8.140625" style="37" customWidth="1"/>
    <col min="12257" max="12257" width="7.85546875" style="37" customWidth="1"/>
    <col min="12258" max="12258" width="8.140625" style="37" customWidth="1"/>
    <col min="12259" max="12262" width="8.42578125" style="37" customWidth="1"/>
    <col min="12263" max="12263" width="8.5703125" style="37" customWidth="1"/>
    <col min="12264" max="12264" width="9.140625" style="37" customWidth="1"/>
    <col min="12265" max="12265" width="9" style="37" customWidth="1"/>
    <col min="12266" max="12266" width="14.7109375" style="37" customWidth="1"/>
    <col min="12267" max="12268" width="9.140625" style="37" customWidth="1"/>
    <col min="12269" max="12269" width="14.7109375" style="37" customWidth="1"/>
    <col min="12270" max="12271" width="9.140625" style="37" customWidth="1"/>
    <col min="12272" max="12274" width="9.7109375" style="37" customWidth="1"/>
    <col min="12275" max="12275" width="11.7109375" style="37" customWidth="1"/>
    <col min="12276" max="12277" width="5.7109375" style="37" customWidth="1"/>
    <col min="12278" max="12278" width="7" style="37" customWidth="1"/>
    <col min="12279" max="12501" width="11.7109375" style="37"/>
    <col min="12502" max="12502" width="9.7109375" style="37" customWidth="1"/>
    <col min="12503" max="12503" width="9.140625" style="37" customWidth="1"/>
    <col min="12504" max="12504" width="10" style="37" customWidth="1"/>
    <col min="12505" max="12505" width="9.140625" style="37" customWidth="1"/>
    <col min="12506" max="12506" width="9.85546875" style="37" customWidth="1"/>
    <col min="12507" max="12507" width="9.140625" style="37" customWidth="1"/>
    <col min="12508" max="12508" width="8.5703125" style="37" customWidth="1"/>
    <col min="12509" max="12509" width="7.85546875" style="37" customWidth="1"/>
    <col min="12510" max="12511" width="8" style="37" customWidth="1"/>
    <col min="12512" max="12512" width="8.140625" style="37" customWidth="1"/>
    <col min="12513" max="12513" width="7.85546875" style="37" customWidth="1"/>
    <col min="12514" max="12514" width="8.140625" style="37" customWidth="1"/>
    <col min="12515" max="12518" width="8.42578125" style="37" customWidth="1"/>
    <col min="12519" max="12519" width="8.5703125" style="37" customWidth="1"/>
    <col min="12520" max="12520" width="9.140625" style="37" customWidth="1"/>
    <col min="12521" max="12521" width="9" style="37" customWidth="1"/>
    <col min="12522" max="12522" width="14.7109375" style="37" customWidth="1"/>
    <col min="12523" max="12524" width="9.140625" style="37" customWidth="1"/>
    <col min="12525" max="12525" width="14.7109375" style="37" customWidth="1"/>
    <col min="12526" max="12527" width="9.140625" style="37" customWidth="1"/>
    <col min="12528" max="12530" width="9.7109375" style="37" customWidth="1"/>
    <col min="12531" max="12531" width="11.7109375" style="37" customWidth="1"/>
    <col min="12532" max="12533" width="5.7109375" style="37" customWidth="1"/>
    <col min="12534" max="12534" width="7" style="37" customWidth="1"/>
    <col min="12535" max="12757" width="11.7109375" style="37"/>
    <col min="12758" max="12758" width="9.7109375" style="37" customWidth="1"/>
    <col min="12759" max="12759" width="9.140625" style="37" customWidth="1"/>
    <col min="12760" max="12760" width="10" style="37" customWidth="1"/>
    <col min="12761" max="12761" width="9.140625" style="37" customWidth="1"/>
    <col min="12762" max="12762" width="9.85546875" style="37" customWidth="1"/>
    <col min="12763" max="12763" width="9.140625" style="37" customWidth="1"/>
    <col min="12764" max="12764" width="8.5703125" style="37" customWidth="1"/>
    <col min="12765" max="12765" width="7.85546875" style="37" customWidth="1"/>
    <col min="12766" max="12767" width="8" style="37" customWidth="1"/>
    <col min="12768" max="12768" width="8.140625" style="37" customWidth="1"/>
    <col min="12769" max="12769" width="7.85546875" style="37" customWidth="1"/>
    <col min="12770" max="12770" width="8.140625" style="37" customWidth="1"/>
    <col min="12771" max="12774" width="8.42578125" style="37" customWidth="1"/>
    <col min="12775" max="12775" width="8.5703125" style="37" customWidth="1"/>
    <col min="12776" max="12776" width="9.140625" style="37" customWidth="1"/>
    <col min="12777" max="12777" width="9" style="37" customWidth="1"/>
    <col min="12778" max="12778" width="14.7109375" style="37" customWidth="1"/>
    <col min="12779" max="12780" width="9.140625" style="37" customWidth="1"/>
    <col min="12781" max="12781" width="14.7109375" style="37" customWidth="1"/>
    <col min="12782" max="12783" width="9.140625" style="37" customWidth="1"/>
    <col min="12784" max="12786" width="9.7109375" style="37" customWidth="1"/>
    <col min="12787" max="12787" width="11.7109375" style="37" customWidth="1"/>
    <col min="12788" max="12789" width="5.7109375" style="37" customWidth="1"/>
    <col min="12790" max="12790" width="7" style="37" customWidth="1"/>
    <col min="12791" max="13013" width="11.7109375" style="37"/>
    <col min="13014" max="13014" width="9.7109375" style="37" customWidth="1"/>
    <col min="13015" max="13015" width="9.140625" style="37" customWidth="1"/>
    <col min="13016" max="13016" width="10" style="37" customWidth="1"/>
    <col min="13017" max="13017" width="9.140625" style="37" customWidth="1"/>
    <col min="13018" max="13018" width="9.85546875" style="37" customWidth="1"/>
    <col min="13019" max="13019" width="9.140625" style="37" customWidth="1"/>
    <col min="13020" max="13020" width="8.5703125" style="37" customWidth="1"/>
    <col min="13021" max="13021" width="7.85546875" style="37" customWidth="1"/>
    <col min="13022" max="13023" width="8" style="37" customWidth="1"/>
    <col min="13024" max="13024" width="8.140625" style="37" customWidth="1"/>
    <col min="13025" max="13025" width="7.85546875" style="37" customWidth="1"/>
    <col min="13026" max="13026" width="8.140625" style="37" customWidth="1"/>
    <col min="13027" max="13030" width="8.42578125" style="37" customWidth="1"/>
    <col min="13031" max="13031" width="8.5703125" style="37" customWidth="1"/>
    <col min="13032" max="13032" width="9.140625" style="37" customWidth="1"/>
    <col min="13033" max="13033" width="9" style="37" customWidth="1"/>
    <col min="13034" max="13034" width="14.7109375" style="37" customWidth="1"/>
    <col min="13035" max="13036" width="9.140625" style="37" customWidth="1"/>
    <col min="13037" max="13037" width="14.7109375" style="37" customWidth="1"/>
    <col min="13038" max="13039" width="9.140625" style="37" customWidth="1"/>
    <col min="13040" max="13042" width="9.7109375" style="37" customWidth="1"/>
    <col min="13043" max="13043" width="11.7109375" style="37" customWidth="1"/>
    <col min="13044" max="13045" width="5.7109375" style="37" customWidth="1"/>
    <col min="13046" max="13046" width="7" style="37" customWidth="1"/>
    <col min="13047" max="13269" width="11.7109375" style="37"/>
    <col min="13270" max="13270" width="9.7109375" style="37" customWidth="1"/>
    <col min="13271" max="13271" width="9.140625" style="37" customWidth="1"/>
    <col min="13272" max="13272" width="10" style="37" customWidth="1"/>
    <col min="13273" max="13273" width="9.140625" style="37" customWidth="1"/>
    <col min="13274" max="13274" width="9.85546875" style="37" customWidth="1"/>
    <col min="13275" max="13275" width="9.140625" style="37" customWidth="1"/>
    <col min="13276" max="13276" width="8.5703125" style="37" customWidth="1"/>
    <col min="13277" max="13277" width="7.85546875" style="37" customWidth="1"/>
    <col min="13278" max="13279" width="8" style="37" customWidth="1"/>
    <col min="13280" max="13280" width="8.140625" style="37" customWidth="1"/>
    <col min="13281" max="13281" width="7.85546875" style="37" customWidth="1"/>
    <col min="13282" max="13282" width="8.140625" style="37" customWidth="1"/>
    <col min="13283" max="13286" width="8.42578125" style="37" customWidth="1"/>
    <col min="13287" max="13287" width="8.5703125" style="37" customWidth="1"/>
    <col min="13288" max="13288" width="9.140625" style="37" customWidth="1"/>
    <col min="13289" max="13289" width="9" style="37" customWidth="1"/>
    <col min="13290" max="13290" width="14.7109375" style="37" customWidth="1"/>
    <col min="13291" max="13292" width="9.140625" style="37" customWidth="1"/>
    <col min="13293" max="13293" width="14.7109375" style="37" customWidth="1"/>
    <col min="13294" max="13295" width="9.140625" style="37" customWidth="1"/>
    <col min="13296" max="13298" width="9.7109375" style="37" customWidth="1"/>
    <col min="13299" max="13299" width="11.7109375" style="37" customWidth="1"/>
    <col min="13300" max="13301" width="5.7109375" style="37" customWidth="1"/>
    <col min="13302" max="13302" width="7" style="37" customWidth="1"/>
    <col min="13303" max="13525" width="11.7109375" style="37"/>
    <col min="13526" max="13526" width="9.7109375" style="37" customWidth="1"/>
    <col min="13527" max="13527" width="9.140625" style="37" customWidth="1"/>
    <col min="13528" max="13528" width="10" style="37" customWidth="1"/>
    <col min="13529" max="13529" width="9.140625" style="37" customWidth="1"/>
    <col min="13530" max="13530" width="9.85546875" style="37" customWidth="1"/>
    <col min="13531" max="13531" width="9.140625" style="37" customWidth="1"/>
    <col min="13532" max="13532" width="8.5703125" style="37" customWidth="1"/>
    <col min="13533" max="13533" width="7.85546875" style="37" customWidth="1"/>
    <col min="13534" max="13535" width="8" style="37" customWidth="1"/>
    <col min="13536" max="13536" width="8.140625" style="37" customWidth="1"/>
    <col min="13537" max="13537" width="7.85546875" style="37" customWidth="1"/>
    <col min="13538" max="13538" width="8.140625" style="37" customWidth="1"/>
    <col min="13539" max="13542" width="8.42578125" style="37" customWidth="1"/>
    <col min="13543" max="13543" width="8.5703125" style="37" customWidth="1"/>
    <col min="13544" max="13544" width="9.140625" style="37" customWidth="1"/>
    <col min="13545" max="13545" width="9" style="37" customWidth="1"/>
    <col min="13546" max="13546" width="14.7109375" style="37" customWidth="1"/>
    <col min="13547" max="13548" width="9.140625" style="37" customWidth="1"/>
    <col min="13549" max="13549" width="14.7109375" style="37" customWidth="1"/>
    <col min="13550" max="13551" width="9.140625" style="37" customWidth="1"/>
    <col min="13552" max="13554" width="9.7109375" style="37" customWidth="1"/>
    <col min="13555" max="13555" width="11.7109375" style="37" customWidth="1"/>
    <col min="13556" max="13557" width="5.7109375" style="37" customWidth="1"/>
    <col min="13558" max="13558" width="7" style="37" customWidth="1"/>
    <col min="13559" max="13781" width="11.7109375" style="37"/>
    <col min="13782" max="13782" width="9.7109375" style="37" customWidth="1"/>
    <col min="13783" max="13783" width="9.140625" style="37" customWidth="1"/>
    <col min="13784" max="13784" width="10" style="37" customWidth="1"/>
    <col min="13785" max="13785" width="9.140625" style="37" customWidth="1"/>
    <col min="13786" max="13786" width="9.85546875" style="37" customWidth="1"/>
    <col min="13787" max="13787" width="9.140625" style="37" customWidth="1"/>
    <col min="13788" max="13788" width="8.5703125" style="37" customWidth="1"/>
    <col min="13789" max="13789" width="7.85546875" style="37" customWidth="1"/>
    <col min="13790" max="13791" width="8" style="37" customWidth="1"/>
    <col min="13792" max="13792" width="8.140625" style="37" customWidth="1"/>
    <col min="13793" max="13793" width="7.85546875" style="37" customWidth="1"/>
    <col min="13794" max="13794" width="8.140625" style="37" customWidth="1"/>
    <col min="13795" max="13798" width="8.42578125" style="37" customWidth="1"/>
    <col min="13799" max="13799" width="8.5703125" style="37" customWidth="1"/>
    <col min="13800" max="13800" width="9.140625" style="37" customWidth="1"/>
    <col min="13801" max="13801" width="9" style="37" customWidth="1"/>
    <col min="13802" max="13802" width="14.7109375" style="37" customWidth="1"/>
    <col min="13803" max="13804" width="9.140625" style="37" customWidth="1"/>
    <col min="13805" max="13805" width="14.7109375" style="37" customWidth="1"/>
    <col min="13806" max="13807" width="9.140625" style="37" customWidth="1"/>
    <col min="13808" max="13810" width="9.7109375" style="37" customWidth="1"/>
    <col min="13811" max="13811" width="11.7109375" style="37" customWidth="1"/>
    <col min="13812" max="13813" width="5.7109375" style="37" customWidth="1"/>
    <col min="13814" max="13814" width="7" style="37" customWidth="1"/>
    <col min="13815" max="14037" width="11.7109375" style="37"/>
    <col min="14038" max="14038" width="9.7109375" style="37" customWidth="1"/>
    <col min="14039" max="14039" width="9.140625" style="37" customWidth="1"/>
    <col min="14040" max="14040" width="10" style="37" customWidth="1"/>
    <col min="14041" max="14041" width="9.140625" style="37" customWidth="1"/>
    <col min="14042" max="14042" width="9.85546875" style="37" customWidth="1"/>
    <col min="14043" max="14043" width="9.140625" style="37" customWidth="1"/>
    <col min="14044" max="14044" width="8.5703125" style="37" customWidth="1"/>
    <col min="14045" max="14045" width="7.85546875" style="37" customWidth="1"/>
    <col min="14046" max="14047" width="8" style="37" customWidth="1"/>
    <col min="14048" max="14048" width="8.140625" style="37" customWidth="1"/>
    <col min="14049" max="14049" width="7.85546875" style="37" customWidth="1"/>
    <col min="14050" max="14050" width="8.140625" style="37" customWidth="1"/>
    <col min="14051" max="14054" width="8.42578125" style="37" customWidth="1"/>
    <col min="14055" max="14055" width="8.5703125" style="37" customWidth="1"/>
    <col min="14056" max="14056" width="9.140625" style="37" customWidth="1"/>
    <col min="14057" max="14057" width="9" style="37" customWidth="1"/>
    <col min="14058" max="14058" width="14.7109375" style="37" customWidth="1"/>
    <col min="14059" max="14060" width="9.140625" style="37" customWidth="1"/>
    <col min="14061" max="14061" width="14.7109375" style="37" customWidth="1"/>
    <col min="14062" max="14063" width="9.140625" style="37" customWidth="1"/>
    <col min="14064" max="14066" width="9.7109375" style="37" customWidth="1"/>
    <col min="14067" max="14067" width="11.7109375" style="37" customWidth="1"/>
    <col min="14068" max="14069" width="5.7109375" style="37" customWidth="1"/>
    <col min="14070" max="14070" width="7" style="37" customWidth="1"/>
    <col min="14071" max="14293" width="11.7109375" style="37"/>
    <col min="14294" max="14294" width="9.7109375" style="37" customWidth="1"/>
    <col min="14295" max="14295" width="9.140625" style="37" customWidth="1"/>
    <col min="14296" max="14296" width="10" style="37" customWidth="1"/>
    <col min="14297" max="14297" width="9.140625" style="37" customWidth="1"/>
    <col min="14298" max="14298" width="9.85546875" style="37" customWidth="1"/>
    <col min="14299" max="14299" width="9.140625" style="37" customWidth="1"/>
    <col min="14300" max="14300" width="8.5703125" style="37" customWidth="1"/>
    <col min="14301" max="14301" width="7.85546875" style="37" customWidth="1"/>
    <col min="14302" max="14303" width="8" style="37" customWidth="1"/>
    <col min="14304" max="14304" width="8.140625" style="37" customWidth="1"/>
    <col min="14305" max="14305" width="7.85546875" style="37" customWidth="1"/>
    <col min="14306" max="14306" width="8.140625" style="37" customWidth="1"/>
    <col min="14307" max="14310" width="8.42578125" style="37" customWidth="1"/>
    <col min="14311" max="14311" width="8.5703125" style="37" customWidth="1"/>
    <col min="14312" max="14312" width="9.140625" style="37" customWidth="1"/>
    <col min="14313" max="14313" width="9" style="37" customWidth="1"/>
    <col min="14314" max="14314" width="14.7109375" style="37" customWidth="1"/>
    <col min="14315" max="14316" width="9.140625" style="37" customWidth="1"/>
    <col min="14317" max="14317" width="14.7109375" style="37" customWidth="1"/>
    <col min="14318" max="14319" width="9.140625" style="37" customWidth="1"/>
    <col min="14320" max="14322" width="9.7109375" style="37" customWidth="1"/>
    <col min="14323" max="14323" width="11.7109375" style="37" customWidth="1"/>
    <col min="14324" max="14325" width="5.7109375" style="37" customWidth="1"/>
    <col min="14326" max="14326" width="7" style="37" customWidth="1"/>
    <col min="14327" max="14549" width="11.7109375" style="37"/>
    <col min="14550" max="14550" width="9.7109375" style="37" customWidth="1"/>
    <col min="14551" max="14551" width="9.140625" style="37" customWidth="1"/>
    <col min="14552" max="14552" width="10" style="37" customWidth="1"/>
    <col min="14553" max="14553" width="9.140625" style="37" customWidth="1"/>
    <col min="14554" max="14554" width="9.85546875" style="37" customWidth="1"/>
    <col min="14555" max="14555" width="9.140625" style="37" customWidth="1"/>
    <col min="14556" max="14556" width="8.5703125" style="37" customWidth="1"/>
    <col min="14557" max="14557" width="7.85546875" style="37" customWidth="1"/>
    <col min="14558" max="14559" width="8" style="37" customWidth="1"/>
    <col min="14560" max="14560" width="8.140625" style="37" customWidth="1"/>
    <col min="14561" max="14561" width="7.85546875" style="37" customWidth="1"/>
    <col min="14562" max="14562" width="8.140625" style="37" customWidth="1"/>
    <col min="14563" max="14566" width="8.42578125" style="37" customWidth="1"/>
    <col min="14567" max="14567" width="8.5703125" style="37" customWidth="1"/>
    <col min="14568" max="14568" width="9.140625" style="37" customWidth="1"/>
    <col min="14569" max="14569" width="9" style="37" customWidth="1"/>
    <col min="14570" max="14570" width="14.7109375" style="37" customWidth="1"/>
    <col min="14571" max="14572" width="9.140625" style="37" customWidth="1"/>
    <col min="14573" max="14573" width="14.7109375" style="37" customWidth="1"/>
    <col min="14574" max="14575" width="9.140625" style="37" customWidth="1"/>
    <col min="14576" max="14578" width="9.7109375" style="37" customWidth="1"/>
    <col min="14579" max="14579" width="11.7109375" style="37" customWidth="1"/>
    <col min="14580" max="14581" width="5.7109375" style="37" customWidth="1"/>
    <col min="14582" max="14582" width="7" style="37" customWidth="1"/>
    <col min="14583" max="14805" width="11.7109375" style="37"/>
    <col min="14806" max="14806" width="9.7109375" style="37" customWidth="1"/>
    <col min="14807" max="14807" width="9.140625" style="37" customWidth="1"/>
    <col min="14808" max="14808" width="10" style="37" customWidth="1"/>
    <col min="14809" max="14809" width="9.140625" style="37" customWidth="1"/>
    <col min="14810" max="14810" width="9.85546875" style="37" customWidth="1"/>
    <col min="14811" max="14811" width="9.140625" style="37" customWidth="1"/>
    <col min="14812" max="14812" width="8.5703125" style="37" customWidth="1"/>
    <col min="14813" max="14813" width="7.85546875" style="37" customWidth="1"/>
    <col min="14814" max="14815" width="8" style="37" customWidth="1"/>
    <col min="14816" max="14816" width="8.140625" style="37" customWidth="1"/>
    <col min="14817" max="14817" width="7.85546875" style="37" customWidth="1"/>
    <col min="14818" max="14818" width="8.140625" style="37" customWidth="1"/>
    <col min="14819" max="14822" width="8.42578125" style="37" customWidth="1"/>
    <col min="14823" max="14823" width="8.5703125" style="37" customWidth="1"/>
    <col min="14824" max="14824" width="9.140625" style="37" customWidth="1"/>
    <col min="14825" max="14825" width="9" style="37" customWidth="1"/>
    <col min="14826" max="14826" width="14.7109375" style="37" customWidth="1"/>
    <col min="14827" max="14828" width="9.140625" style="37" customWidth="1"/>
    <col min="14829" max="14829" width="14.7109375" style="37" customWidth="1"/>
    <col min="14830" max="14831" width="9.140625" style="37" customWidth="1"/>
    <col min="14832" max="14834" width="9.7109375" style="37" customWidth="1"/>
    <col min="14835" max="14835" width="11.7109375" style="37" customWidth="1"/>
    <col min="14836" max="14837" width="5.7109375" style="37" customWidth="1"/>
    <col min="14838" max="14838" width="7" style="37" customWidth="1"/>
    <col min="14839" max="15061" width="11.7109375" style="37"/>
    <col min="15062" max="15062" width="9.7109375" style="37" customWidth="1"/>
    <col min="15063" max="15063" width="9.140625" style="37" customWidth="1"/>
    <col min="15064" max="15064" width="10" style="37" customWidth="1"/>
    <col min="15065" max="15065" width="9.140625" style="37" customWidth="1"/>
    <col min="15066" max="15066" width="9.85546875" style="37" customWidth="1"/>
    <col min="15067" max="15067" width="9.140625" style="37" customWidth="1"/>
    <col min="15068" max="15068" width="8.5703125" style="37" customWidth="1"/>
    <col min="15069" max="15069" width="7.85546875" style="37" customWidth="1"/>
    <col min="15070" max="15071" width="8" style="37" customWidth="1"/>
    <col min="15072" max="15072" width="8.140625" style="37" customWidth="1"/>
    <col min="15073" max="15073" width="7.85546875" style="37" customWidth="1"/>
    <col min="15074" max="15074" width="8.140625" style="37" customWidth="1"/>
    <col min="15075" max="15078" width="8.42578125" style="37" customWidth="1"/>
    <col min="15079" max="15079" width="8.5703125" style="37" customWidth="1"/>
    <col min="15080" max="15080" width="9.140625" style="37" customWidth="1"/>
    <col min="15081" max="15081" width="9" style="37" customWidth="1"/>
    <col min="15082" max="15082" width="14.7109375" style="37" customWidth="1"/>
    <col min="15083" max="15084" width="9.140625" style="37" customWidth="1"/>
    <col min="15085" max="15085" width="14.7109375" style="37" customWidth="1"/>
    <col min="15086" max="15087" width="9.140625" style="37" customWidth="1"/>
    <col min="15088" max="15090" width="9.7109375" style="37" customWidth="1"/>
    <col min="15091" max="15091" width="11.7109375" style="37" customWidth="1"/>
    <col min="15092" max="15093" width="5.7109375" style="37" customWidth="1"/>
    <col min="15094" max="15094" width="7" style="37" customWidth="1"/>
    <col min="15095" max="15317" width="11.7109375" style="37"/>
    <col min="15318" max="15318" width="9.7109375" style="37" customWidth="1"/>
    <col min="15319" max="15319" width="9.140625" style="37" customWidth="1"/>
    <col min="15320" max="15320" width="10" style="37" customWidth="1"/>
    <col min="15321" max="15321" width="9.140625" style="37" customWidth="1"/>
    <col min="15322" max="15322" width="9.85546875" style="37" customWidth="1"/>
    <col min="15323" max="15323" width="9.140625" style="37" customWidth="1"/>
    <col min="15324" max="15324" width="8.5703125" style="37" customWidth="1"/>
    <col min="15325" max="15325" width="7.85546875" style="37" customWidth="1"/>
    <col min="15326" max="15327" width="8" style="37" customWidth="1"/>
    <col min="15328" max="15328" width="8.140625" style="37" customWidth="1"/>
    <col min="15329" max="15329" width="7.85546875" style="37" customWidth="1"/>
    <col min="15330" max="15330" width="8.140625" style="37" customWidth="1"/>
    <col min="15331" max="15334" width="8.42578125" style="37" customWidth="1"/>
    <col min="15335" max="15335" width="8.5703125" style="37" customWidth="1"/>
    <col min="15336" max="15336" width="9.140625" style="37" customWidth="1"/>
    <col min="15337" max="15337" width="9" style="37" customWidth="1"/>
    <col min="15338" max="15338" width="14.7109375" style="37" customWidth="1"/>
    <col min="15339" max="15340" width="9.140625" style="37" customWidth="1"/>
    <col min="15341" max="15341" width="14.7109375" style="37" customWidth="1"/>
    <col min="15342" max="15343" width="9.140625" style="37" customWidth="1"/>
    <col min="15344" max="15346" width="9.7109375" style="37" customWidth="1"/>
    <col min="15347" max="15347" width="11.7109375" style="37" customWidth="1"/>
    <col min="15348" max="15349" width="5.7109375" style="37" customWidth="1"/>
    <col min="15350" max="15350" width="7" style="37" customWidth="1"/>
    <col min="15351" max="15573" width="11.7109375" style="37"/>
    <col min="15574" max="15574" width="9.7109375" style="37" customWidth="1"/>
    <col min="15575" max="15575" width="9.140625" style="37" customWidth="1"/>
    <col min="15576" max="15576" width="10" style="37" customWidth="1"/>
    <col min="15577" max="15577" width="9.140625" style="37" customWidth="1"/>
    <col min="15578" max="15578" width="9.85546875" style="37" customWidth="1"/>
    <col min="15579" max="15579" width="9.140625" style="37" customWidth="1"/>
    <col min="15580" max="15580" width="8.5703125" style="37" customWidth="1"/>
    <col min="15581" max="15581" width="7.85546875" style="37" customWidth="1"/>
    <col min="15582" max="15583" width="8" style="37" customWidth="1"/>
    <col min="15584" max="15584" width="8.140625" style="37" customWidth="1"/>
    <col min="15585" max="15585" width="7.85546875" style="37" customWidth="1"/>
    <col min="15586" max="15586" width="8.140625" style="37" customWidth="1"/>
    <col min="15587" max="15590" width="8.42578125" style="37" customWidth="1"/>
    <col min="15591" max="15591" width="8.5703125" style="37" customWidth="1"/>
    <col min="15592" max="15592" width="9.140625" style="37" customWidth="1"/>
    <col min="15593" max="15593" width="9" style="37" customWidth="1"/>
    <col min="15594" max="15594" width="14.7109375" style="37" customWidth="1"/>
    <col min="15595" max="15596" width="9.140625" style="37" customWidth="1"/>
    <col min="15597" max="15597" width="14.7109375" style="37" customWidth="1"/>
    <col min="15598" max="15599" width="9.140625" style="37" customWidth="1"/>
    <col min="15600" max="15602" width="9.7109375" style="37" customWidth="1"/>
    <col min="15603" max="15603" width="11.7109375" style="37" customWidth="1"/>
    <col min="15604" max="15605" width="5.7109375" style="37" customWidth="1"/>
    <col min="15606" max="15606" width="7" style="37" customWidth="1"/>
    <col min="15607" max="15829" width="11.7109375" style="37"/>
    <col min="15830" max="15830" width="9.7109375" style="37" customWidth="1"/>
    <col min="15831" max="15831" width="9.140625" style="37" customWidth="1"/>
    <col min="15832" max="15832" width="10" style="37" customWidth="1"/>
    <col min="15833" max="15833" width="9.140625" style="37" customWidth="1"/>
    <col min="15834" max="15834" width="9.85546875" style="37" customWidth="1"/>
    <col min="15835" max="15835" width="9.140625" style="37" customWidth="1"/>
    <col min="15836" max="15836" width="8.5703125" style="37" customWidth="1"/>
    <col min="15837" max="15837" width="7.85546875" style="37" customWidth="1"/>
    <col min="15838" max="15839" width="8" style="37" customWidth="1"/>
    <col min="15840" max="15840" width="8.140625" style="37" customWidth="1"/>
    <col min="15841" max="15841" width="7.85546875" style="37" customWidth="1"/>
    <col min="15842" max="15842" width="8.140625" style="37" customWidth="1"/>
    <col min="15843" max="15846" width="8.42578125" style="37" customWidth="1"/>
    <col min="15847" max="15847" width="8.5703125" style="37" customWidth="1"/>
    <col min="15848" max="15848" width="9.140625" style="37" customWidth="1"/>
    <col min="15849" max="15849" width="9" style="37" customWidth="1"/>
    <col min="15850" max="15850" width="14.7109375" style="37" customWidth="1"/>
    <col min="15851" max="15852" width="9.140625" style="37" customWidth="1"/>
    <col min="15853" max="15853" width="14.7109375" style="37" customWidth="1"/>
    <col min="15854" max="15855" width="9.140625" style="37" customWidth="1"/>
    <col min="15856" max="15858" width="9.7109375" style="37" customWidth="1"/>
    <col min="15859" max="15859" width="11.7109375" style="37" customWidth="1"/>
    <col min="15860" max="15861" width="5.7109375" style="37" customWidth="1"/>
    <col min="15862" max="15862" width="7" style="37" customWidth="1"/>
    <col min="15863" max="16085" width="11.7109375" style="37"/>
    <col min="16086" max="16086" width="9.7109375" style="37" customWidth="1"/>
    <col min="16087" max="16087" width="9.140625" style="37" customWidth="1"/>
    <col min="16088" max="16088" width="10" style="37" customWidth="1"/>
    <col min="16089" max="16089" width="9.140625" style="37" customWidth="1"/>
    <col min="16090" max="16090" width="9.85546875" style="37" customWidth="1"/>
    <col min="16091" max="16091" width="9.140625" style="37" customWidth="1"/>
    <col min="16092" max="16092" width="8.5703125" style="37" customWidth="1"/>
    <col min="16093" max="16093" width="7.85546875" style="37" customWidth="1"/>
    <col min="16094" max="16095" width="8" style="37" customWidth="1"/>
    <col min="16096" max="16096" width="8.140625" style="37" customWidth="1"/>
    <col min="16097" max="16097" width="7.85546875" style="37" customWidth="1"/>
    <col min="16098" max="16098" width="8.140625" style="37" customWidth="1"/>
    <col min="16099" max="16102" width="8.42578125" style="37" customWidth="1"/>
    <col min="16103" max="16103" width="8.5703125" style="37" customWidth="1"/>
    <col min="16104" max="16104" width="9.140625" style="37" customWidth="1"/>
    <col min="16105" max="16105" width="9" style="37" customWidth="1"/>
    <col min="16106" max="16106" width="14.7109375" style="37" customWidth="1"/>
    <col min="16107" max="16108" width="9.140625" style="37" customWidth="1"/>
    <col min="16109" max="16109" width="14.7109375" style="37" customWidth="1"/>
    <col min="16110" max="16111" width="9.140625" style="37" customWidth="1"/>
    <col min="16112" max="16114" width="9.7109375" style="37" customWidth="1"/>
    <col min="16115" max="16115" width="11.7109375" style="37" customWidth="1"/>
    <col min="16116" max="16117" width="5.7109375" style="37" customWidth="1"/>
    <col min="16118" max="16118" width="7" style="37" customWidth="1"/>
    <col min="16119" max="16384" width="11.7109375" style="37"/>
  </cols>
  <sheetData>
    <row r="1" spans="1:21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6"/>
      <c r="O1" s="16"/>
      <c r="P1" s="16" t="s">
        <v>36</v>
      </c>
      <c r="Q1" s="15"/>
      <c r="R1" s="15"/>
      <c r="S1" s="15"/>
      <c r="T1" s="15"/>
      <c r="U1" s="15"/>
    </row>
    <row r="2" spans="1:21" x14ac:dyDescent="0.2">
      <c r="B2" s="38" t="s">
        <v>37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16"/>
      <c r="O2" s="16"/>
      <c r="P2" s="16"/>
      <c r="Q2" s="15"/>
      <c r="R2" s="15"/>
      <c r="S2" s="15"/>
      <c r="T2" s="15"/>
      <c r="U2" s="15"/>
    </row>
    <row r="3" spans="1:21" x14ac:dyDescent="0.2">
      <c r="B3" s="15" t="s">
        <v>38</v>
      </c>
      <c r="D3" s="15"/>
      <c r="E3" s="15"/>
      <c r="F3" s="15"/>
      <c r="G3" s="15"/>
      <c r="H3" s="15"/>
      <c r="I3" s="15"/>
      <c r="J3" s="15"/>
      <c r="K3" s="15"/>
      <c r="L3" s="15"/>
      <c r="M3" s="16"/>
      <c r="N3" s="16"/>
      <c r="O3" s="16"/>
      <c r="P3" s="16"/>
      <c r="Q3" s="15"/>
      <c r="R3" s="15"/>
      <c r="S3" s="15"/>
      <c r="T3" s="15"/>
      <c r="U3" s="15"/>
    </row>
    <row r="4" spans="1:21" x14ac:dyDescent="0.2">
      <c r="B4" s="15" t="s">
        <v>39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  <c r="Q4" s="15"/>
      <c r="R4" s="15"/>
      <c r="S4" s="15"/>
      <c r="T4" s="15"/>
      <c r="U4" s="15"/>
    </row>
    <row r="5" spans="1:21" x14ac:dyDescent="0.2">
      <c r="B5" s="15" t="s">
        <v>40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5"/>
      <c r="R5" s="15"/>
      <c r="S5" s="15"/>
      <c r="T5" s="15"/>
      <c r="U5" s="15"/>
    </row>
    <row r="6" spans="1:21" x14ac:dyDescent="0.2">
      <c r="C6" s="15"/>
      <c r="D6" s="15"/>
      <c r="E6" s="15"/>
      <c r="F6" s="15"/>
      <c r="G6" s="15"/>
      <c r="H6" s="15"/>
      <c r="I6" s="15"/>
      <c r="K6" s="15"/>
      <c r="L6" s="15"/>
      <c r="M6" s="16"/>
      <c r="N6" s="16"/>
      <c r="O6" s="16"/>
      <c r="P6" s="39" t="s">
        <v>41</v>
      </c>
      <c r="Q6" s="39"/>
      <c r="R6" s="15"/>
      <c r="S6" s="39" t="s">
        <v>41</v>
      </c>
      <c r="T6" s="40"/>
      <c r="U6" s="15"/>
    </row>
    <row r="7" spans="1:21" x14ac:dyDescent="0.2">
      <c r="B7" s="15" t="s">
        <v>14</v>
      </c>
      <c r="C7" s="145" t="s">
        <v>65</v>
      </c>
      <c r="D7" s="145"/>
      <c r="E7" s="145"/>
      <c r="F7" s="145"/>
      <c r="G7" s="145"/>
      <c r="H7" s="145" t="s">
        <v>41</v>
      </c>
      <c r="I7" s="145"/>
      <c r="J7" s="145"/>
      <c r="K7" s="145"/>
      <c r="L7" s="145"/>
      <c r="M7" s="39" t="s">
        <v>41</v>
      </c>
      <c r="N7" s="16"/>
      <c r="O7" s="16"/>
      <c r="P7" s="39" t="s">
        <v>42</v>
      </c>
      <c r="Q7" s="42" t="s">
        <v>43</v>
      </c>
      <c r="R7" s="15"/>
      <c r="S7" s="41" t="s">
        <v>44</v>
      </c>
      <c r="T7" s="15" t="s">
        <v>45</v>
      </c>
      <c r="U7" s="15"/>
    </row>
    <row r="8" spans="1:21" x14ac:dyDescent="0.2">
      <c r="B8" s="15"/>
      <c r="C8" s="145" t="s">
        <v>46</v>
      </c>
      <c r="D8" s="145"/>
      <c r="E8" s="145"/>
      <c r="F8" s="145"/>
      <c r="G8" s="145"/>
      <c r="H8" s="145" t="s">
        <v>47</v>
      </c>
      <c r="I8" s="145"/>
      <c r="J8" s="145"/>
      <c r="K8" s="145"/>
      <c r="L8" s="145"/>
      <c r="M8" s="39" t="s">
        <v>48</v>
      </c>
      <c r="N8" s="42" t="s">
        <v>49</v>
      </c>
      <c r="O8" s="39"/>
      <c r="P8" s="39" t="s">
        <v>50</v>
      </c>
      <c r="Q8" s="42" t="s">
        <v>51</v>
      </c>
      <c r="R8" s="41"/>
      <c r="S8" s="39" t="s">
        <v>42</v>
      </c>
      <c r="T8" s="42" t="s">
        <v>51</v>
      </c>
      <c r="U8" s="41"/>
    </row>
    <row r="9" spans="1:21" ht="13.5" thickBot="1" x14ac:dyDescent="0.25">
      <c r="A9" s="37" t="s">
        <v>17</v>
      </c>
      <c r="B9" s="44" t="s">
        <v>66</v>
      </c>
      <c r="C9" s="45" t="s">
        <v>67</v>
      </c>
      <c r="D9" s="45" t="s">
        <v>68</v>
      </c>
      <c r="E9" s="45" t="s">
        <v>69</v>
      </c>
      <c r="F9" s="45" t="s">
        <v>76</v>
      </c>
      <c r="G9" s="45" t="s">
        <v>77</v>
      </c>
      <c r="H9" s="45" t="s">
        <v>70</v>
      </c>
      <c r="I9" s="45" t="s">
        <v>71</v>
      </c>
      <c r="J9" s="45" t="s">
        <v>72</v>
      </c>
      <c r="K9" s="45" t="s">
        <v>78</v>
      </c>
      <c r="L9" s="45" t="s">
        <v>79</v>
      </c>
      <c r="M9" s="46" t="s">
        <v>73</v>
      </c>
      <c r="N9" s="45" t="s">
        <v>80</v>
      </c>
      <c r="O9" s="45" t="s">
        <v>81</v>
      </c>
      <c r="P9" s="45" t="s">
        <v>75</v>
      </c>
      <c r="Q9" s="45" t="s">
        <v>82</v>
      </c>
      <c r="R9" s="45" t="s">
        <v>83</v>
      </c>
      <c r="S9" s="46" t="s">
        <v>74</v>
      </c>
      <c r="T9" s="45" t="s">
        <v>84</v>
      </c>
      <c r="U9" s="45" t="s">
        <v>85</v>
      </c>
    </row>
    <row r="10" spans="1:21" ht="13.5" thickTop="1" x14ac:dyDescent="0.2">
      <c r="A10" s="37">
        <v>2007</v>
      </c>
      <c r="B10" s="48">
        <v>39248</v>
      </c>
      <c r="C10" s="49">
        <f>F10+G10</f>
        <v>11</v>
      </c>
      <c r="D10" s="50"/>
      <c r="E10" s="50"/>
      <c r="F10" s="51">
        <v>11</v>
      </c>
      <c r="G10" s="52"/>
      <c r="H10" s="49">
        <f>K10+L10</f>
        <v>6</v>
      </c>
      <c r="I10" s="50"/>
      <c r="J10" s="50"/>
      <c r="K10" s="51">
        <v>6</v>
      </c>
      <c r="L10" s="52"/>
      <c r="M10" s="50">
        <f>SUM(N10:O10)</f>
        <v>0</v>
      </c>
      <c r="N10" s="51"/>
      <c r="O10" s="52"/>
      <c r="P10" s="50">
        <f>SUM(Q10:R10)</f>
        <v>0</v>
      </c>
      <c r="Q10" s="51">
        <v>0</v>
      </c>
      <c r="R10" s="52"/>
      <c r="S10" s="50">
        <f>SUM(T10:U10)</f>
        <v>0</v>
      </c>
      <c r="T10" s="51">
        <v>0</v>
      </c>
      <c r="U10" s="52"/>
    </row>
    <row r="11" spans="1:21" x14ac:dyDescent="0.2">
      <c r="A11" s="37">
        <v>2007</v>
      </c>
      <c r="B11" s="53">
        <f t="shared" ref="B11:B25" si="0">B10+1</f>
        <v>39249</v>
      </c>
      <c r="C11" s="54">
        <f>F11+G11</f>
        <v>15</v>
      </c>
      <c r="D11" s="16"/>
      <c r="E11" s="16"/>
      <c r="F11" s="55">
        <v>15</v>
      </c>
      <c r="G11" s="56"/>
      <c r="H11" s="54">
        <f>K11+L11</f>
        <v>6</v>
      </c>
      <c r="I11" s="16"/>
      <c r="J11" s="16"/>
      <c r="K11" s="55">
        <v>6</v>
      </c>
      <c r="L11" s="56"/>
      <c r="M11" s="16">
        <f>SUM(N11:O11)</f>
        <v>0</v>
      </c>
      <c r="N11" s="55"/>
      <c r="O11" s="56"/>
      <c r="P11" s="16">
        <f>SUM(Q11:R11)</f>
        <v>2</v>
      </c>
      <c r="Q11" s="55">
        <v>2</v>
      </c>
      <c r="R11" s="56"/>
      <c r="S11" s="16">
        <f>SUM(T11:U11)</f>
        <v>0</v>
      </c>
      <c r="T11" s="55">
        <v>0</v>
      </c>
      <c r="U11" s="56"/>
    </row>
    <row r="12" spans="1:21" x14ac:dyDescent="0.2">
      <c r="A12" s="37">
        <v>2007</v>
      </c>
      <c r="B12" s="53">
        <f t="shared" si="0"/>
        <v>39250</v>
      </c>
      <c r="C12" s="54">
        <f>F12+G12</f>
        <v>25</v>
      </c>
      <c r="D12" s="16"/>
      <c r="E12" s="16"/>
      <c r="F12" s="55">
        <v>25</v>
      </c>
      <c r="G12" s="56"/>
      <c r="H12" s="54">
        <f>K12+L12</f>
        <v>8</v>
      </c>
      <c r="I12" s="16"/>
      <c r="J12" s="16"/>
      <c r="K12" s="55">
        <v>8</v>
      </c>
      <c r="L12" s="56"/>
      <c r="M12" s="16">
        <f>SUM(N12:O12)</f>
        <v>0</v>
      </c>
      <c r="N12" s="55"/>
      <c r="O12" s="56"/>
      <c r="P12" s="16">
        <f>SUM(Q12:R12)</f>
        <v>1</v>
      </c>
      <c r="Q12" s="55">
        <v>1</v>
      </c>
      <c r="R12" s="56"/>
      <c r="S12" s="16">
        <f>SUM(T12:U12)</f>
        <v>0</v>
      </c>
      <c r="T12" s="55">
        <v>0</v>
      </c>
      <c r="U12" s="56"/>
    </row>
    <row r="13" spans="1:21" x14ac:dyDescent="0.2">
      <c r="A13" s="37">
        <v>2007</v>
      </c>
      <c r="B13" s="53">
        <f t="shared" si="0"/>
        <v>39251</v>
      </c>
      <c r="C13" s="54"/>
      <c r="D13" s="16">
        <f>+F13</f>
        <v>6</v>
      </c>
      <c r="E13" s="16"/>
      <c r="F13" s="55">
        <v>6</v>
      </c>
      <c r="G13" s="56"/>
      <c r="H13" s="54"/>
      <c r="I13" s="16">
        <f>+K13</f>
        <v>2</v>
      </c>
      <c r="J13" s="16"/>
      <c r="K13" s="55">
        <v>2</v>
      </c>
      <c r="L13" s="56"/>
      <c r="M13" s="16">
        <f t="shared" ref="M13:M25" si="1">SUM(N13:O13)</f>
        <v>0</v>
      </c>
      <c r="N13" s="55"/>
      <c r="O13" s="56"/>
      <c r="P13" s="16">
        <f t="shared" ref="P13:P25" si="2">SUM(Q13:R13)</f>
        <v>1</v>
      </c>
      <c r="Q13" s="55">
        <v>1</v>
      </c>
      <c r="R13" s="56"/>
      <c r="S13" s="16">
        <f t="shared" ref="S13:S25" si="3">SUM(T13:U13)</f>
        <v>0</v>
      </c>
      <c r="T13" s="55">
        <v>0</v>
      </c>
      <c r="U13" s="56"/>
    </row>
    <row r="14" spans="1:21" x14ac:dyDescent="0.2">
      <c r="A14" s="37">
        <v>2007</v>
      </c>
      <c r="B14" s="53">
        <f t="shared" si="0"/>
        <v>39252</v>
      </c>
      <c r="C14" s="54"/>
      <c r="D14" s="16">
        <f t="shared" ref="D14:D25" si="4">+F14</f>
        <v>22</v>
      </c>
      <c r="E14" s="16"/>
      <c r="F14" s="55">
        <v>22</v>
      </c>
      <c r="G14" s="56"/>
      <c r="H14" s="54"/>
      <c r="I14" s="16">
        <f t="shared" ref="I14:I25" si="5">+K14</f>
        <v>8</v>
      </c>
      <c r="J14" s="16"/>
      <c r="K14" s="55">
        <v>8</v>
      </c>
      <c r="L14" s="56"/>
      <c r="M14" s="16">
        <f t="shared" si="1"/>
        <v>0</v>
      </c>
      <c r="N14" s="55"/>
      <c r="O14" s="56"/>
      <c r="P14" s="16">
        <f t="shared" si="2"/>
        <v>0</v>
      </c>
      <c r="Q14" s="55">
        <v>0</v>
      </c>
      <c r="R14" s="56"/>
      <c r="S14" s="16">
        <f t="shared" si="3"/>
        <v>0</v>
      </c>
      <c r="T14" s="55">
        <v>0</v>
      </c>
      <c r="U14" s="56"/>
    </row>
    <row r="15" spans="1:21" x14ac:dyDescent="0.2">
      <c r="A15" s="37">
        <v>2007</v>
      </c>
      <c r="B15" s="48">
        <f t="shared" si="0"/>
        <v>39253</v>
      </c>
      <c r="C15" s="49"/>
      <c r="D15" s="50">
        <f t="shared" si="4"/>
        <v>19</v>
      </c>
      <c r="E15" s="50"/>
      <c r="F15" s="51">
        <v>19</v>
      </c>
      <c r="G15" s="52"/>
      <c r="H15" s="49"/>
      <c r="I15" s="50">
        <f t="shared" si="5"/>
        <v>3</v>
      </c>
      <c r="J15" s="50"/>
      <c r="K15" s="51">
        <v>3</v>
      </c>
      <c r="L15" s="52"/>
      <c r="M15" s="50">
        <f t="shared" si="1"/>
        <v>0</v>
      </c>
      <c r="N15" s="51"/>
      <c r="O15" s="52"/>
      <c r="P15" s="50">
        <f t="shared" si="2"/>
        <v>0</v>
      </c>
      <c r="Q15" s="51">
        <v>0</v>
      </c>
      <c r="R15" s="52"/>
      <c r="S15" s="50">
        <f t="shared" si="3"/>
        <v>0</v>
      </c>
      <c r="T15" s="51">
        <v>0</v>
      </c>
      <c r="U15" s="52"/>
    </row>
    <row r="16" spans="1:21" x14ac:dyDescent="0.2">
      <c r="A16" s="37">
        <v>2007</v>
      </c>
      <c r="B16" s="53">
        <f t="shared" si="0"/>
        <v>39254</v>
      </c>
      <c r="C16" s="54"/>
      <c r="D16" s="16">
        <f t="shared" si="4"/>
        <v>0</v>
      </c>
      <c r="E16" s="16"/>
      <c r="F16" s="55">
        <v>0</v>
      </c>
      <c r="G16" s="56"/>
      <c r="H16" s="54"/>
      <c r="I16" s="16">
        <f t="shared" si="5"/>
        <v>2</v>
      </c>
      <c r="J16" s="16"/>
      <c r="K16" s="55">
        <v>2</v>
      </c>
      <c r="L16" s="56"/>
      <c r="M16" s="16">
        <f t="shared" si="1"/>
        <v>0</v>
      </c>
      <c r="N16" s="55"/>
      <c r="O16" s="56"/>
      <c r="P16" s="16">
        <f t="shared" si="2"/>
        <v>1</v>
      </c>
      <c r="Q16" s="55">
        <v>1</v>
      </c>
      <c r="R16" s="56"/>
      <c r="S16" s="16">
        <f t="shared" si="3"/>
        <v>0</v>
      </c>
      <c r="T16" s="55">
        <v>0</v>
      </c>
      <c r="U16" s="56"/>
    </row>
    <row r="17" spans="1:21" x14ac:dyDescent="0.2">
      <c r="A17" s="37">
        <v>2007</v>
      </c>
      <c r="B17" s="53">
        <f t="shared" si="0"/>
        <v>39255</v>
      </c>
      <c r="C17" s="54"/>
      <c r="D17" s="16">
        <f t="shared" si="4"/>
        <v>13</v>
      </c>
      <c r="E17" s="16"/>
      <c r="F17" s="55">
        <v>13</v>
      </c>
      <c r="G17" s="56"/>
      <c r="H17" s="54"/>
      <c r="I17" s="16">
        <f t="shared" si="5"/>
        <v>1</v>
      </c>
      <c r="J17" s="16"/>
      <c r="K17" s="55">
        <v>1</v>
      </c>
      <c r="L17" s="56"/>
      <c r="M17" s="16">
        <f t="shared" si="1"/>
        <v>0</v>
      </c>
      <c r="N17" s="55"/>
      <c r="O17" s="56"/>
      <c r="P17" s="16">
        <f t="shared" si="2"/>
        <v>0</v>
      </c>
      <c r="Q17" s="55">
        <v>0</v>
      </c>
      <c r="R17" s="56"/>
      <c r="S17" s="16">
        <f t="shared" si="3"/>
        <v>0</v>
      </c>
      <c r="T17" s="55">
        <v>0</v>
      </c>
      <c r="U17" s="56"/>
    </row>
    <row r="18" spans="1:21" x14ac:dyDescent="0.2">
      <c r="A18" s="37">
        <v>2007</v>
      </c>
      <c r="B18" s="53">
        <f t="shared" si="0"/>
        <v>39256</v>
      </c>
      <c r="C18" s="54"/>
      <c r="D18" s="16">
        <f t="shared" si="4"/>
        <v>19</v>
      </c>
      <c r="E18" s="16"/>
      <c r="F18" s="55">
        <v>19</v>
      </c>
      <c r="G18" s="56"/>
      <c r="H18" s="54"/>
      <c r="I18" s="16">
        <f t="shared" si="5"/>
        <v>5</v>
      </c>
      <c r="J18" s="16"/>
      <c r="K18" s="55">
        <v>5</v>
      </c>
      <c r="L18" s="56"/>
      <c r="M18" s="16">
        <f t="shared" si="1"/>
        <v>0</v>
      </c>
      <c r="N18" s="55"/>
      <c r="O18" s="56"/>
      <c r="P18" s="16">
        <f t="shared" si="2"/>
        <v>5</v>
      </c>
      <c r="Q18" s="55">
        <v>5</v>
      </c>
      <c r="R18" s="56"/>
      <c r="S18" s="16">
        <f t="shared" si="3"/>
        <v>0</v>
      </c>
      <c r="T18" s="55">
        <v>0</v>
      </c>
      <c r="U18" s="56"/>
    </row>
    <row r="19" spans="1:21" x14ac:dyDescent="0.2">
      <c r="A19" s="37">
        <v>2007</v>
      </c>
      <c r="B19" s="53">
        <f t="shared" si="0"/>
        <v>39257</v>
      </c>
      <c r="C19" s="54"/>
      <c r="D19" s="16">
        <f t="shared" si="4"/>
        <v>14</v>
      </c>
      <c r="E19" s="16"/>
      <c r="F19" s="55">
        <v>14</v>
      </c>
      <c r="G19" s="56"/>
      <c r="H19" s="54"/>
      <c r="I19" s="16">
        <f t="shared" si="5"/>
        <v>8</v>
      </c>
      <c r="J19" s="16"/>
      <c r="K19" s="55">
        <v>8</v>
      </c>
      <c r="L19" s="56"/>
      <c r="M19" s="16">
        <f t="shared" si="1"/>
        <v>0</v>
      </c>
      <c r="N19" s="55"/>
      <c r="O19" s="56"/>
      <c r="P19" s="16">
        <f t="shared" si="2"/>
        <v>0</v>
      </c>
      <c r="Q19" s="55">
        <v>0</v>
      </c>
      <c r="R19" s="56"/>
      <c r="S19" s="16">
        <f t="shared" si="3"/>
        <v>0</v>
      </c>
      <c r="T19" s="55">
        <v>0</v>
      </c>
      <c r="U19" s="56"/>
    </row>
    <row r="20" spans="1:21" x14ac:dyDescent="0.2">
      <c r="A20" s="37">
        <v>2007</v>
      </c>
      <c r="B20" s="48">
        <f t="shared" si="0"/>
        <v>39258</v>
      </c>
      <c r="C20" s="49"/>
      <c r="D20" s="50">
        <f t="shared" si="4"/>
        <v>25</v>
      </c>
      <c r="E20" s="50"/>
      <c r="F20" s="51">
        <v>25</v>
      </c>
      <c r="G20" s="52"/>
      <c r="H20" s="49"/>
      <c r="I20" s="50">
        <f t="shared" si="5"/>
        <v>8</v>
      </c>
      <c r="J20" s="50"/>
      <c r="K20" s="51">
        <v>8</v>
      </c>
      <c r="L20" s="52"/>
      <c r="M20" s="50">
        <f t="shared" si="1"/>
        <v>0</v>
      </c>
      <c r="N20" s="51"/>
      <c r="O20" s="52"/>
      <c r="P20" s="50">
        <f t="shared" si="2"/>
        <v>4</v>
      </c>
      <c r="Q20" s="51">
        <v>4</v>
      </c>
      <c r="R20" s="52"/>
      <c r="S20" s="50">
        <f t="shared" si="3"/>
        <v>0</v>
      </c>
      <c r="T20" s="51">
        <v>0</v>
      </c>
      <c r="U20" s="52"/>
    </row>
    <row r="21" spans="1:21" x14ac:dyDescent="0.2">
      <c r="A21" s="37">
        <v>2007</v>
      </c>
      <c r="B21" s="53">
        <f t="shared" si="0"/>
        <v>39259</v>
      </c>
      <c r="C21" s="54"/>
      <c r="D21" s="16">
        <f t="shared" si="4"/>
        <v>12</v>
      </c>
      <c r="E21" s="16"/>
      <c r="F21" s="55">
        <v>12</v>
      </c>
      <c r="G21" s="56"/>
      <c r="H21" s="54"/>
      <c r="I21" s="16">
        <f t="shared" si="5"/>
        <v>8</v>
      </c>
      <c r="J21" s="16"/>
      <c r="K21" s="55">
        <v>8</v>
      </c>
      <c r="L21" s="56"/>
      <c r="M21" s="16">
        <f t="shared" si="1"/>
        <v>0</v>
      </c>
      <c r="N21" s="55"/>
      <c r="O21" s="56"/>
      <c r="P21" s="16">
        <f t="shared" si="2"/>
        <v>3</v>
      </c>
      <c r="Q21" s="55">
        <v>3</v>
      </c>
      <c r="R21" s="56"/>
      <c r="S21" s="16">
        <f t="shared" si="3"/>
        <v>0</v>
      </c>
      <c r="T21" s="55">
        <v>0</v>
      </c>
      <c r="U21" s="56"/>
    </row>
    <row r="22" spans="1:21" x14ac:dyDescent="0.2">
      <c r="A22" s="37">
        <v>2007</v>
      </c>
      <c r="B22" s="53">
        <f t="shared" si="0"/>
        <v>39260</v>
      </c>
      <c r="C22" s="57"/>
      <c r="D22" s="16">
        <f t="shared" si="4"/>
        <v>20</v>
      </c>
      <c r="E22" s="16"/>
      <c r="F22" s="55">
        <v>20</v>
      </c>
      <c r="G22" s="56"/>
      <c r="H22" s="57"/>
      <c r="I22" s="15">
        <f t="shared" si="5"/>
        <v>6</v>
      </c>
      <c r="J22" s="16"/>
      <c r="K22" s="55">
        <v>6</v>
      </c>
      <c r="L22" s="56"/>
      <c r="M22" s="16">
        <f t="shared" si="1"/>
        <v>0</v>
      </c>
      <c r="N22" s="55"/>
      <c r="O22" s="56"/>
      <c r="P22" s="16">
        <f t="shared" si="2"/>
        <v>1</v>
      </c>
      <c r="Q22" s="55">
        <v>1</v>
      </c>
      <c r="R22" s="56"/>
      <c r="S22" s="16">
        <f t="shared" si="3"/>
        <v>0</v>
      </c>
      <c r="T22" s="55">
        <v>0</v>
      </c>
      <c r="U22" s="56"/>
    </row>
    <row r="23" spans="1:21" x14ac:dyDescent="0.2">
      <c r="A23" s="37">
        <v>2007</v>
      </c>
      <c r="B23" s="53">
        <f t="shared" si="0"/>
        <v>39261</v>
      </c>
      <c r="C23" s="57"/>
      <c r="D23" s="16">
        <f t="shared" si="4"/>
        <v>14</v>
      </c>
      <c r="E23" s="16"/>
      <c r="F23" s="55">
        <v>14</v>
      </c>
      <c r="G23" s="56"/>
      <c r="H23" s="57"/>
      <c r="I23" s="15">
        <f t="shared" si="5"/>
        <v>1</v>
      </c>
      <c r="J23" s="16"/>
      <c r="K23" s="55">
        <v>1</v>
      </c>
      <c r="L23" s="56"/>
      <c r="M23" s="16">
        <f t="shared" si="1"/>
        <v>0</v>
      </c>
      <c r="N23" s="55"/>
      <c r="O23" s="56"/>
      <c r="P23" s="16">
        <f t="shared" si="2"/>
        <v>2</v>
      </c>
      <c r="Q23" s="55">
        <v>2</v>
      </c>
      <c r="R23" s="56"/>
      <c r="S23" s="16">
        <f t="shared" si="3"/>
        <v>1</v>
      </c>
      <c r="T23" s="55">
        <v>1</v>
      </c>
      <c r="U23" s="56"/>
    </row>
    <row r="24" spans="1:21" x14ac:dyDescent="0.2">
      <c r="A24" s="37">
        <v>2007</v>
      </c>
      <c r="B24" s="53">
        <f t="shared" si="0"/>
        <v>39262</v>
      </c>
      <c r="C24" s="57"/>
      <c r="D24" s="16">
        <f t="shared" si="4"/>
        <v>15</v>
      </c>
      <c r="E24" s="16"/>
      <c r="F24" s="55">
        <v>15</v>
      </c>
      <c r="G24" s="56"/>
      <c r="H24" s="57"/>
      <c r="I24" s="15">
        <f t="shared" si="5"/>
        <v>2</v>
      </c>
      <c r="J24" s="16"/>
      <c r="K24" s="55">
        <v>2</v>
      </c>
      <c r="L24" s="56"/>
      <c r="M24" s="16">
        <f t="shared" si="1"/>
        <v>0</v>
      </c>
      <c r="N24" s="55"/>
      <c r="O24" s="56"/>
      <c r="P24" s="16">
        <f t="shared" si="2"/>
        <v>0</v>
      </c>
      <c r="Q24" s="55">
        <v>0</v>
      </c>
      <c r="R24" s="56"/>
      <c r="S24" s="16">
        <f t="shared" si="3"/>
        <v>1</v>
      </c>
      <c r="T24" s="55">
        <v>1</v>
      </c>
      <c r="U24" s="56"/>
    </row>
    <row r="25" spans="1:21" ht="13.5" thickBot="1" x14ac:dyDescent="0.25">
      <c r="A25" s="37">
        <v>2007</v>
      </c>
      <c r="B25" s="53">
        <f t="shared" si="0"/>
        <v>39263</v>
      </c>
      <c r="C25" s="57"/>
      <c r="D25" s="16">
        <f t="shared" si="4"/>
        <v>3</v>
      </c>
      <c r="E25" s="16"/>
      <c r="F25" s="59">
        <v>3</v>
      </c>
      <c r="G25" s="60"/>
      <c r="H25" s="57"/>
      <c r="I25" s="15">
        <f t="shared" si="5"/>
        <v>6</v>
      </c>
      <c r="J25" s="16"/>
      <c r="K25" s="59">
        <v>6</v>
      </c>
      <c r="L25" s="60"/>
      <c r="M25" s="61">
        <f t="shared" si="1"/>
        <v>0</v>
      </c>
      <c r="N25" s="59"/>
      <c r="O25" s="60"/>
      <c r="P25" s="61">
        <f t="shared" si="2"/>
        <v>2</v>
      </c>
      <c r="Q25" s="59">
        <v>2</v>
      </c>
      <c r="R25" s="60"/>
      <c r="S25" s="61">
        <f t="shared" si="3"/>
        <v>0</v>
      </c>
      <c r="T25" s="59">
        <v>0</v>
      </c>
      <c r="U25" s="60"/>
    </row>
    <row r="26" spans="1:21" ht="13.5" thickTop="1" x14ac:dyDescent="0.2">
      <c r="A26" s="37">
        <v>2007</v>
      </c>
      <c r="B26" s="53">
        <v>183</v>
      </c>
      <c r="C26" s="54"/>
      <c r="D26" s="16">
        <f t="shared" ref="D26:D56" si="6">F26+G26</f>
        <v>8</v>
      </c>
      <c r="E26" s="16"/>
      <c r="F26" s="55">
        <v>8</v>
      </c>
      <c r="G26" s="56"/>
      <c r="H26" s="54"/>
      <c r="I26" s="16">
        <f t="shared" ref="I26:I56" si="7">K26+L26</f>
        <v>3</v>
      </c>
      <c r="J26" s="16"/>
      <c r="K26" s="55">
        <v>3</v>
      </c>
      <c r="L26" s="56"/>
      <c r="M26" s="16">
        <f t="shared" ref="M26:M56" si="8">SUM(N26:O26)</f>
        <v>1</v>
      </c>
      <c r="N26" s="55">
        <v>1</v>
      </c>
      <c r="O26" s="56"/>
      <c r="P26" s="16">
        <f t="shared" ref="P26:P56" si="9">SUM(Q26:R26)</f>
        <v>0</v>
      </c>
      <c r="Q26" s="55">
        <v>0</v>
      </c>
      <c r="R26" s="56"/>
      <c r="S26" s="16">
        <f t="shared" ref="S26:S56" si="10">SUM(T26:U26)</f>
        <v>0</v>
      </c>
      <c r="T26" s="55">
        <v>0</v>
      </c>
      <c r="U26" s="56"/>
    </row>
    <row r="27" spans="1:21" x14ac:dyDescent="0.2">
      <c r="A27" s="37">
        <v>2007</v>
      </c>
      <c r="B27" s="53">
        <f t="shared" ref="B27:B56" si="11">B26+1</f>
        <v>184</v>
      </c>
      <c r="C27" s="54"/>
      <c r="D27" s="16">
        <f t="shared" si="6"/>
        <v>16</v>
      </c>
      <c r="E27" s="16"/>
      <c r="F27" s="55">
        <v>16</v>
      </c>
      <c r="G27" s="56"/>
      <c r="H27" s="54"/>
      <c r="I27" s="16">
        <f t="shared" si="7"/>
        <v>7</v>
      </c>
      <c r="J27" s="16"/>
      <c r="K27" s="55">
        <v>7</v>
      </c>
      <c r="L27" s="56"/>
      <c r="M27" s="16">
        <f t="shared" si="8"/>
        <v>1</v>
      </c>
      <c r="N27" s="55">
        <v>1</v>
      </c>
      <c r="O27" s="56"/>
      <c r="P27" s="16">
        <f t="shared" si="9"/>
        <v>4</v>
      </c>
      <c r="Q27" s="55">
        <v>4</v>
      </c>
      <c r="R27" s="56"/>
      <c r="S27" s="16">
        <f t="shared" si="10"/>
        <v>0</v>
      </c>
      <c r="T27" s="55">
        <v>0</v>
      </c>
      <c r="U27" s="56"/>
    </row>
    <row r="28" spans="1:21" x14ac:dyDescent="0.2">
      <c r="A28" s="37">
        <v>2007</v>
      </c>
      <c r="B28" s="53">
        <f t="shared" si="11"/>
        <v>185</v>
      </c>
      <c r="C28" s="54"/>
      <c r="D28" s="16">
        <f t="shared" si="6"/>
        <v>10</v>
      </c>
      <c r="E28" s="16"/>
      <c r="F28" s="55">
        <v>10</v>
      </c>
      <c r="G28" s="56"/>
      <c r="H28" s="54"/>
      <c r="I28" s="16">
        <f t="shared" si="7"/>
        <v>0</v>
      </c>
      <c r="J28" s="16"/>
      <c r="K28" s="55">
        <v>0</v>
      </c>
      <c r="L28" s="56"/>
      <c r="M28" s="16">
        <f t="shared" si="8"/>
        <v>0</v>
      </c>
      <c r="N28" s="55"/>
      <c r="O28" s="56"/>
      <c r="P28" s="16">
        <f t="shared" si="9"/>
        <v>1</v>
      </c>
      <c r="Q28" s="55">
        <v>1</v>
      </c>
      <c r="R28" s="56"/>
      <c r="S28" s="16">
        <f t="shared" si="10"/>
        <v>0</v>
      </c>
      <c r="T28" s="55">
        <v>0</v>
      </c>
      <c r="U28" s="56"/>
    </row>
    <row r="29" spans="1:21" x14ac:dyDescent="0.2">
      <c r="A29" s="37">
        <v>2007</v>
      </c>
      <c r="B29" s="53">
        <f t="shared" si="11"/>
        <v>186</v>
      </c>
      <c r="C29" s="54"/>
      <c r="D29" s="16">
        <f t="shared" si="6"/>
        <v>4</v>
      </c>
      <c r="E29" s="16"/>
      <c r="F29" s="55">
        <v>4</v>
      </c>
      <c r="G29" s="56"/>
      <c r="H29" s="54"/>
      <c r="I29" s="16">
        <f t="shared" si="7"/>
        <v>0</v>
      </c>
      <c r="J29" s="16"/>
      <c r="K29" s="55">
        <v>0</v>
      </c>
      <c r="L29" s="56"/>
      <c r="M29" s="16">
        <f t="shared" si="8"/>
        <v>0</v>
      </c>
      <c r="N29" s="55"/>
      <c r="O29" s="56"/>
      <c r="P29" s="16">
        <f t="shared" si="9"/>
        <v>0</v>
      </c>
      <c r="Q29" s="55">
        <v>0</v>
      </c>
      <c r="R29" s="56"/>
      <c r="S29" s="16">
        <f t="shared" si="10"/>
        <v>0</v>
      </c>
      <c r="T29" s="55">
        <v>0</v>
      </c>
      <c r="U29" s="56"/>
    </row>
    <row r="30" spans="1:21" x14ac:dyDescent="0.2">
      <c r="A30" s="37">
        <v>2007</v>
      </c>
      <c r="B30" s="48">
        <f t="shared" si="11"/>
        <v>187</v>
      </c>
      <c r="C30" s="49"/>
      <c r="D30" s="50">
        <f t="shared" si="6"/>
        <v>2</v>
      </c>
      <c r="E30" s="50"/>
      <c r="F30" s="51">
        <v>2</v>
      </c>
      <c r="G30" s="52"/>
      <c r="H30" s="49"/>
      <c r="I30" s="50">
        <f t="shared" si="7"/>
        <v>1</v>
      </c>
      <c r="J30" s="50"/>
      <c r="K30" s="51">
        <v>1</v>
      </c>
      <c r="L30" s="52"/>
      <c r="M30" s="50">
        <f t="shared" si="8"/>
        <v>0</v>
      </c>
      <c r="N30" s="51"/>
      <c r="O30" s="52"/>
      <c r="P30" s="50">
        <f t="shared" si="9"/>
        <v>1</v>
      </c>
      <c r="Q30" s="51">
        <v>1</v>
      </c>
      <c r="R30" s="52"/>
      <c r="S30" s="50">
        <f t="shared" si="10"/>
        <v>0</v>
      </c>
      <c r="T30" s="51">
        <v>0</v>
      </c>
      <c r="U30" s="52"/>
    </row>
    <row r="31" spans="1:21" x14ac:dyDescent="0.2">
      <c r="A31" s="37">
        <v>2007</v>
      </c>
      <c r="B31" s="53">
        <f t="shared" si="11"/>
        <v>188</v>
      </c>
      <c r="C31" s="54"/>
      <c r="D31" s="16">
        <f t="shared" si="6"/>
        <v>5</v>
      </c>
      <c r="E31" s="16"/>
      <c r="F31" s="55">
        <v>5</v>
      </c>
      <c r="G31" s="56"/>
      <c r="H31" s="54"/>
      <c r="I31" s="16">
        <f t="shared" si="7"/>
        <v>3</v>
      </c>
      <c r="J31" s="16"/>
      <c r="K31" s="55">
        <v>3</v>
      </c>
      <c r="L31" s="56"/>
      <c r="M31" s="16">
        <f t="shared" si="8"/>
        <v>0</v>
      </c>
      <c r="N31" s="55"/>
      <c r="O31" s="56"/>
      <c r="P31" s="16">
        <f t="shared" si="9"/>
        <v>1</v>
      </c>
      <c r="Q31" s="55">
        <v>1</v>
      </c>
      <c r="R31" s="56"/>
      <c r="S31" s="16">
        <f t="shared" si="10"/>
        <v>0</v>
      </c>
      <c r="T31" s="55">
        <v>0</v>
      </c>
      <c r="U31" s="56"/>
    </row>
    <row r="32" spans="1:21" x14ac:dyDescent="0.2">
      <c r="A32" s="37">
        <v>2007</v>
      </c>
      <c r="B32" s="53">
        <f t="shared" si="11"/>
        <v>189</v>
      </c>
      <c r="C32" s="54"/>
      <c r="D32" s="16">
        <f t="shared" si="6"/>
        <v>7</v>
      </c>
      <c r="E32" s="16"/>
      <c r="F32" s="55">
        <v>7</v>
      </c>
      <c r="G32" s="56"/>
      <c r="H32" s="54"/>
      <c r="I32" s="16">
        <f t="shared" si="7"/>
        <v>9</v>
      </c>
      <c r="J32" s="16"/>
      <c r="K32" s="55">
        <v>9</v>
      </c>
      <c r="L32" s="56"/>
      <c r="M32" s="16">
        <f t="shared" si="8"/>
        <v>0</v>
      </c>
      <c r="N32" s="55"/>
      <c r="O32" s="56"/>
      <c r="P32" s="16">
        <f t="shared" si="9"/>
        <v>0</v>
      </c>
      <c r="Q32" s="55">
        <v>0</v>
      </c>
      <c r="R32" s="56"/>
      <c r="S32" s="16">
        <f t="shared" si="10"/>
        <v>0</v>
      </c>
      <c r="T32" s="55">
        <v>0</v>
      </c>
      <c r="U32" s="56"/>
    </row>
    <row r="33" spans="1:21" s="70" customFormat="1" x14ac:dyDescent="0.2">
      <c r="A33" s="37">
        <v>2007</v>
      </c>
      <c r="B33" s="65">
        <f t="shared" si="11"/>
        <v>190</v>
      </c>
      <c r="C33" s="66"/>
      <c r="D33" s="67">
        <f t="shared" si="6"/>
        <v>0</v>
      </c>
      <c r="E33" s="67"/>
      <c r="F33" s="68"/>
      <c r="G33" s="69"/>
      <c r="H33" s="66"/>
      <c r="I33" s="67">
        <f t="shared" si="7"/>
        <v>0</v>
      </c>
      <c r="J33" s="67"/>
      <c r="K33" s="68">
        <v>0</v>
      </c>
      <c r="L33" s="69"/>
      <c r="M33" s="67">
        <f t="shared" si="8"/>
        <v>0</v>
      </c>
      <c r="N33" s="68"/>
      <c r="O33" s="69"/>
      <c r="P33" s="67">
        <f t="shared" si="9"/>
        <v>0</v>
      </c>
      <c r="Q33" s="68">
        <v>0</v>
      </c>
      <c r="R33" s="69"/>
      <c r="S33" s="67">
        <f t="shared" si="10"/>
        <v>0</v>
      </c>
      <c r="T33" s="68">
        <v>0</v>
      </c>
      <c r="U33" s="69"/>
    </row>
    <row r="34" spans="1:21" x14ac:dyDescent="0.2">
      <c r="A34" s="37">
        <v>2007</v>
      </c>
      <c r="B34" s="53">
        <f t="shared" si="11"/>
        <v>191</v>
      </c>
      <c r="C34" s="54"/>
      <c r="D34" s="16">
        <f t="shared" si="6"/>
        <v>9</v>
      </c>
      <c r="E34" s="16"/>
      <c r="F34" s="55">
        <v>9</v>
      </c>
      <c r="G34" s="56"/>
      <c r="H34" s="54"/>
      <c r="I34" s="16">
        <f t="shared" si="7"/>
        <v>1</v>
      </c>
      <c r="J34" s="16"/>
      <c r="K34" s="55">
        <v>1</v>
      </c>
      <c r="L34" s="56"/>
      <c r="M34" s="16">
        <f t="shared" si="8"/>
        <v>0</v>
      </c>
      <c r="N34" s="55"/>
      <c r="O34" s="56"/>
      <c r="P34" s="16">
        <f t="shared" si="9"/>
        <v>3</v>
      </c>
      <c r="Q34" s="55">
        <v>3</v>
      </c>
      <c r="R34" s="56"/>
      <c r="S34" s="16">
        <f t="shared" si="10"/>
        <v>0</v>
      </c>
      <c r="T34" s="55">
        <v>0</v>
      </c>
      <c r="U34" s="56"/>
    </row>
    <row r="35" spans="1:21" x14ac:dyDescent="0.2">
      <c r="A35" s="37">
        <v>2007</v>
      </c>
      <c r="B35" s="48">
        <f t="shared" si="11"/>
        <v>192</v>
      </c>
      <c r="C35" s="49"/>
      <c r="D35" s="50">
        <f t="shared" si="6"/>
        <v>7</v>
      </c>
      <c r="E35" s="50"/>
      <c r="F35" s="51">
        <v>7</v>
      </c>
      <c r="G35" s="52"/>
      <c r="H35" s="49"/>
      <c r="I35" s="50">
        <f t="shared" si="7"/>
        <v>3</v>
      </c>
      <c r="J35" s="50"/>
      <c r="K35" s="51">
        <v>3</v>
      </c>
      <c r="L35" s="52"/>
      <c r="M35" s="50">
        <f t="shared" si="8"/>
        <v>0</v>
      </c>
      <c r="N35" s="51"/>
      <c r="O35" s="52"/>
      <c r="P35" s="50">
        <f t="shared" si="9"/>
        <v>2</v>
      </c>
      <c r="Q35" s="51">
        <v>2</v>
      </c>
      <c r="R35" s="52"/>
      <c r="S35" s="50">
        <f t="shared" si="10"/>
        <v>0</v>
      </c>
      <c r="T35" s="51">
        <v>0</v>
      </c>
      <c r="U35" s="52"/>
    </row>
    <row r="36" spans="1:21" x14ac:dyDescent="0.2">
      <c r="A36" s="37">
        <v>2007</v>
      </c>
      <c r="B36" s="53">
        <f t="shared" si="11"/>
        <v>193</v>
      </c>
      <c r="C36" s="54"/>
      <c r="D36" s="16">
        <f t="shared" si="6"/>
        <v>5</v>
      </c>
      <c r="E36" s="16"/>
      <c r="F36" s="55">
        <v>5</v>
      </c>
      <c r="G36" s="56"/>
      <c r="H36" s="54"/>
      <c r="I36" s="16">
        <f t="shared" si="7"/>
        <v>2</v>
      </c>
      <c r="J36" s="16"/>
      <c r="K36" s="55">
        <v>2</v>
      </c>
      <c r="L36" s="56"/>
      <c r="M36" s="16">
        <f t="shared" si="8"/>
        <v>0</v>
      </c>
      <c r="N36" s="55"/>
      <c r="O36" s="56"/>
      <c r="P36" s="16">
        <f t="shared" si="9"/>
        <v>4</v>
      </c>
      <c r="Q36" s="55">
        <v>4</v>
      </c>
      <c r="R36" s="56"/>
      <c r="S36" s="16">
        <f t="shared" si="10"/>
        <v>0</v>
      </c>
      <c r="T36" s="55">
        <v>0</v>
      </c>
      <c r="U36" s="56"/>
    </row>
    <row r="37" spans="1:21" x14ac:dyDescent="0.2">
      <c r="A37" s="37">
        <v>2007</v>
      </c>
      <c r="B37" s="53">
        <f t="shared" si="11"/>
        <v>194</v>
      </c>
      <c r="C37" s="54"/>
      <c r="D37" s="16">
        <f t="shared" si="6"/>
        <v>0</v>
      </c>
      <c r="E37" s="16"/>
      <c r="F37" s="55">
        <v>0</v>
      </c>
      <c r="G37" s="56"/>
      <c r="H37" s="54"/>
      <c r="I37" s="16">
        <f t="shared" si="7"/>
        <v>2</v>
      </c>
      <c r="J37" s="16"/>
      <c r="K37" s="55">
        <v>2</v>
      </c>
      <c r="L37" s="56"/>
      <c r="M37" s="16">
        <f t="shared" si="8"/>
        <v>0</v>
      </c>
      <c r="N37" s="55"/>
      <c r="O37" s="56"/>
      <c r="P37" s="16">
        <f t="shared" si="9"/>
        <v>1</v>
      </c>
      <c r="Q37" s="55">
        <v>1</v>
      </c>
      <c r="R37" s="56"/>
      <c r="S37" s="16">
        <f t="shared" si="10"/>
        <v>0</v>
      </c>
      <c r="T37" s="55">
        <v>0</v>
      </c>
      <c r="U37" s="56"/>
    </row>
    <row r="38" spans="1:21" x14ac:dyDescent="0.2">
      <c r="A38" s="37">
        <v>2007</v>
      </c>
      <c r="B38" s="53">
        <f t="shared" si="11"/>
        <v>195</v>
      </c>
      <c r="C38" s="54"/>
      <c r="D38" s="16">
        <f t="shared" si="6"/>
        <v>5</v>
      </c>
      <c r="E38" s="16"/>
      <c r="F38" s="55">
        <v>5</v>
      </c>
      <c r="G38" s="56"/>
      <c r="H38" s="54"/>
      <c r="I38" s="16">
        <f t="shared" si="7"/>
        <v>0</v>
      </c>
      <c r="J38" s="16"/>
      <c r="K38" s="55">
        <v>0</v>
      </c>
      <c r="L38" s="56"/>
      <c r="M38" s="16">
        <f t="shared" si="8"/>
        <v>0</v>
      </c>
      <c r="N38" s="55"/>
      <c r="O38" s="56"/>
      <c r="P38" s="16">
        <f t="shared" si="9"/>
        <v>0</v>
      </c>
      <c r="Q38" s="55">
        <v>0</v>
      </c>
      <c r="R38" s="56"/>
      <c r="S38" s="16">
        <f t="shared" si="10"/>
        <v>0</v>
      </c>
      <c r="T38" s="55">
        <v>0</v>
      </c>
      <c r="U38" s="56"/>
    </row>
    <row r="39" spans="1:21" x14ac:dyDescent="0.2">
      <c r="A39" s="37">
        <v>2007</v>
      </c>
      <c r="B39" s="53">
        <f t="shared" si="11"/>
        <v>196</v>
      </c>
      <c r="C39" s="54"/>
      <c r="D39" s="16">
        <f t="shared" si="6"/>
        <v>7</v>
      </c>
      <c r="E39" s="16"/>
      <c r="F39" s="55">
        <v>7</v>
      </c>
      <c r="G39" s="56"/>
      <c r="H39" s="54"/>
      <c r="I39" s="16">
        <f t="shared" si="7"/>
        <v>1</v>
      </c>
      <c r="J39" s="16"/>
      <c r="K39" s="55">
        <v>1</v>
      </c>
      <c r="L39" s="56"/>
      <c r="M39" s="16">
        <f t="shared" si="8"/>
        <v>0</v>
      </c>
      <c r="N39" s="55"/>
      <c r="O39" s="56"/>
      <c r="P39" s="16">
        <f t="shared" si="9"/>
        <v>0</v>
      </c>
      <c r="Q39" s="55">
        <v>0</v>
      </c>
      <c r="R39" s="56"/>
      <c r="S39" s="16">
        <f t="shared" si="10"/>
        <v>0</v>
      </c>
      <c r="T39" s="55">
        <v>0</v>
      </c>
      <c r="U39" s="56"/>
    </row>
    <row r="40" spans="1:21" x14ac:dyDescent="0.2">
      <c r="A40" s="37">
        <v>2007</v>
      </c>
      <c r="B40" s="48">
        <f t="shared" si="11"/>
        <v>197</v>
      </c>
      <c r="C40" s="49"/>
      <c r="D40" s="50">
        <f t="shared" si="6"/>
        <v>8</v>
      </c>
      <c r="E40" s="50"/>
      <c r="F40" s="51">
        <v>8</v>
      </c>
      <c r="G40" s="52"/>
      <c r="H40" s="49"/>
      <c r="I40" s="50">
        <f t="shared" si="7"/>
        <v>5</v>
      </c>
      <c r="J40" s="50"/>
      <c r="K40" s="51">
        <v>5</v>
      </c>
      <c r="L40" s="52"/>
      <c r="M40" s="50">
        <f t="shared" si="8"/>
        <v>0</v>
      </c>
      <c r="N40" s="51"/>
      <c r="O40" s="52"/>
      <c r="P40" s="50">
        <f t="shared" si="9"/>
        <v>0</v>
      </c>
      <c r="Q40" s="51">
        <v>0</v>
      </c>
      <c r="R40" s="52"/>
      <c r="S40" s="50">
        <f t="shared" si="10"/>
        <v>0</v>
      </c>
      <c r="T40" s="51">
        <v>0</v>
      </c>
      <c r="U40" s="52"/>
    </row>
    <row r="41" spans="1:21" x14ac:dyDescent="0.2">
      <c r="A41" s="37">
        <v>2007</v>
      </c>
      <c r="B41" s="53">
        <f t="shared" si="11"/>
        <v>198</v>
      </c>
      <c r="C41" s="54"/>
      <c r="D41" s="16">
        <f t="shared" si="6"/>
        <v>8</v>
      </c>
      <c r="E41" s="16"/>
      <c r="F41" s="55">
        <v>8</v>
      </c>
      <c r="G41" s="56"/>
      <c r="H41" s="54"/>
      <c r="I41" s="16">
        <f t="shared" si="7"/>
        <v>0</v>
      </c>
      <c r="J41" s="16"/>
      <c r="K41" s="55">
        <v>0</v>
      </c>
      <c r="L41" s="56"/>
      <c r="M41" s="16">
        <f t="shared" si="8"/>
        <v>0</v>
      </c>
      <c r="N41" s="55"/>
      <c r="O41" s="56"/>
      <c r="P41" s="16">
        <f t="shared" si="9"/>
        <v>2</v>
      </c>
      <c r="Q41" s="55">
        <v>2</v>
      </c>
      <c r="R41" s="56"/>
      <c r="S41" s="16">
        <f t="shared" si="10"/>
        <v>0</v>
      </c>
      <c r="T41" s="55">
        <v>0</v>
      </c>
      <c r="U41" s="56"/>
    </row>
    <row r="42" spans="1:21" x14ac:dyDescent="0.2">
      <c r="A42" s="37">
        <v>2007</v>
      </c>
      <c r="B42" s="53">
        <f t="shared" si="11"/>
        <v>199</v>
      </c>
      <c r="C42" s="54"/>
      <c r="D42" s="16">
        <f t="shared" si="6"/>
        <v>4</v>
      </c>
      <c r="E42" s="16"/>
      <c r="F42" s="55">
        <v>4</v>
      </c>
      <c r="G42" s="56"/>
      <c r="H42" s="54"/>
      <c r="I42" s="16">
        <f t="shared" si="7"/>
        <v>0</v>
      </c>
      <c r="J42" s="16"/>
      <c r="K42" s="55">
        <v>0</v>
      </c>
      <c r="L42" s="56"/>
      <c r="M42" s="16">
        <f t="shared" si="8"/>
        <v>0</v>
      </c>
      <c r="N42" s="55"/>
      <c r="O42" s="56"/>
      <c r="P42" s="16">
        <f t="shared" si="9"/>
        <v>1</v>
      </c>
      <c r="Q42" s="55">
        <v>1</v>
      </c>
      <c r="R42" s="56"/>
      <c r="S42" s="16">
        <f t="shared" si="10"/>
        <v>0</v>
      </c>
      <c r="T42" s="55">
        <v>0</v>
      </c>
      <c r="U42" s="56"/>
    </row>
    <row r="43" spans="1:21" x14ac:dyDescent="0.2">
      <c r="A43" s="37">
        <v>2007</v>
      </c>
      <c r="B43" s="53">
        <f t="shared" si="11"/>
        <v>200</v>
      </c>
      <c r="C43" s="54"/>
      <c r="D43" s="16">
        <f t="shared" si="6"/>
        <v>3</v>
      </c>
      <c r="E43" s="16"/>
      <c r="F43" s="55">
        <v>3</v>
      </c>
      <c r="G43" s="56"/>
      <c r="H43" s="54"/>
      <c r="I43" s="16">
        <f t="shared" si="7"/>
        <v>3</v>
      </c>
      <c r="J43" s="16"/>
      <c r="K43" s="55">
        <v>3</v>
      </c>
      <c r="L43" s="56"/>
      <c r="M43" s="16">
        <f t="shared" si="8"/>
        <v>1</v>
      </c>
      <c r="N43" s="55">
        <v>1</v>
      </c>
      <c r="O43" s="56"/>
      <c r="P43" s="16">
        <f t="shared" si="9"/>
        <v>1</v>
      </c>
      <c r="Q43" s="55">
        <v>1</v>
      </c>
      <c r="R43" s="56"/>
      <c r="S43" s="16">
        <f t="shared" si="10"/>
        <v>1</v>
      </c>
      <c r="T43" s="55">
        <v>1</v>
      </c>
      <c r="U43" s="56"/>
    </row>
    <row r="44" spans="1:21" x14ac:dyDescent="0.2">
      <c r="A44" s="37">
        <v>2007</v>
      </c>
      <c r="B44" s="53">
        <f t="shared" si="11"/>
        <v>201</v>
      </c>
      <c r="C44" s="54"/>
      <c r="D44" s="16">
        <f t="shared" si="6"/>
        <v>5</v>
      </c>
      <c r="E44" s="16"/>
      <c r="F44" s="55">
        <v>5</v>
      </c>
      <c r="G44" s="56"/>
      <c r="H44" s="54"/>
      <c r="I44" s="16">
        <f t="shared" si="7"/>
        <v>3</v>
      </c>
      <c r="J44" s="16"/>
      <c r="K44" s="55">
        <v>3</v>
      </c>
      <c r="L44" s="56"/>
      <c r="M44" s="16">
        <f t="shared" si="8"/>
        <v>0</v>
      </c>
      <c r="N44" s="55"/>
      <c r="O44" s="56"/>
      <c r="P44" s="16">
        <f t="shared" si="9"/>
        <v>3</v>
      </c>
      <c r="Q44" s="55">
        <v>3</v>
      </c>
      <c r="R44" s="56"/>
      <c r="S44" s="16">
        <f t="shared" si="10"/>
        <v>0</v>
      </c>
      <c r="T44" s="55">
        <v>0</v>
      </c>
      <c r="U44" s="56"/>
    </row>
    <row r="45" spans="1:21" x14ac:dyDescent="0.2">
      <c r="A45" s="37">
        <v>2007</v>
      </c>
      <c r="B45" s="48">
        <f t="shared" si="11"/>
        <v>202</v>
      </c>
      <c r="C45" s="49"/>
      <c r="D45" s="50">
        <f t="shared" si="6"/>
        <v>1</v>
      </c>
      <c r="E45" s="50"/>
      <c r="F45" s="51">
        <v>1</v>
      </c>
      <c r="G45" s="52"/>
      <c r="H45" s="49"/>
      <c r="I45" s="50">
        <f t="shared" si="7"/>
        <v>3</v>
      </c>
      <c r="J45" s="50"/>
      <c r="K45" s="51">
        <v>3</v>
      </c>
      <c r="L45" s="52"/>
      <c r="M45" s="50">
        <f t="shared" si="8"/>
        <v>0</v>
      </c>
      <c r="N45" s="51"/>
      <c r="O45" s="52"/>
      <c r="P45" s="50">
        <f t="shared" si="9"/>
        <v>1</v>
      </c>
      <c r="Q45" s="51">
        <v>1</v>
      </c>
      <c r="R45" s="52"/>
      <c r="S45" s="50">
        <f t="shared" si="10"/>
        <v>0</v>
      </c>
      <c r="T45" s="51">
        <v>0</v>
      </c>
      <c r="U45" s="52"/>
    </row>
    <row r="46" spans="1:21" x14ac:dyDescent="0.2">
      <c r="A46" s="37">
        <v>2007</v>
      </c>
      <c r="B46" s="53">
        <f t="shared" si="11"/>
        <v>203</v>
      </c>
      <c r="C46" s="54"/>
      <c r="D46" s="16">
        <f t="shared" si="6"/>
        <v>0</v>
      </c>
      <c r="E46" s="16"/>
      <c r="F46" s="55">
        <v>0</v>
      </c>
      <c r="G46" s="56"/>
      <c r="H46" s="54"/>
      <c r="I46" s="16">
        <f t="shared" si="7"/>
        <v>1</v>
      </c>
      <c r="J46" s="16"/>
      <c r="K46" s="55">
        <v>1</v>
      </c>
      <c r="L46" s="56"/>
      <c r="M46" s="16">
        <f t="shared" si="8"/>
        <v>0</v>
      </c>
      <c r="N46" s="55"/>
      <c r="O46" s="56"/>
      <c r="P46" s="16">
        <f t="shared" si="9"/>
        <v>3</v>
      </c>
      <c r="Q46" s="55">
        <v>3</v>
      </c>
      <c r="R46" s="56"/>
      <c r="S46" s="16">
        <f t="shared" si="10"/>
        <v>0</v>
      </c>
      <c r="T46" s="55">
        <v>0</v>
      </c>
      <c r="U46" s="56"/>
    </row>
    <row r="47" spans="1:21" x14ac:dyDescent="0.2">
      <c r="A47" s="37">
        <v>2007</v>
      </c>
      <c r="B47" s="53">
        <f t="shared" si="11"/>
        <v>204</v>
      </c>
      <c r="C47" s="54"/>
      <c r="D47" s="16">
        <f t="shared" si="6"/>
        <v>1</v>
      </c>
      <c r="E47" s="16"/>
      <c r="F47" s="55">
        <v>1</v>
      </c>
      <c r="G47" s="56"/>
      <c r="H47" s="54"/>
      <c r="I47" s="16">
        <f t="shared" si="7"/>
        <v>0</v>
      </c>
      <c r="J47" s="16"/>
      <c r="K47" s="55">
        <v>0</v>
      </c>
      <c r="L47" s="56"/>
      <c r="M47" s="16">
        <f t="shared" si="8"/>
        <v>0</v>
      </c>
      <c r="N47" s="55"/>
      <c r="O47" s="56"/>
      <c r="P47" s="16">
        <f t="shared" si="9"/>
        <v>0</v>
      </c>
      <c r="Q47" s="55">
        <v>0</v>
      </c>
      <c r="R47" s="56"/>
      <c r="S47" s="16">
        <f t="shared" si="10"/>
        <v>0</v>
      </c>
      <c r="T47" s="55">
        <v>0</v>
      </c>
      <c r="U47" s="56"/>
    </row>
    <row r="48" spans="1:21" x14ac:dyDescent="0.2">
      <c r="A48" s="37">
        <v>2007</v>
      </c>
      <c r="B48" s="53">
        <f t="shared" si="11"/>
        <v>205</v>
      </c>
      <c r="C48" s="54"/>
      <c r="D48" s="16">
        <f t="shared" si="6"/>
        <v>4</v>
      </c>
      <c r="E48" s="16"/>
      <c r="F48" s="55">
        <v>4</v>
      </c>
      <c r="G48" s="56"/>
      <c r="H48" s="54"/>
      <c r="I48" s="16">
        <f t="shared" si="7"/>
        <v>1</v>
      </c>
      <c r="J48" s="16"/>
      <c r="K48" s="55">
        <v>1</v>
      </c>
      <c r="L48" s="56"/>
      <c r="M48" s="16">
        <f t="shared" si="8"/>
        <v>0</v>
      </c>
      <c r="N48" s="55"/>
      <c r="O48" s="56"/>
      <c r="P48" s="16">
        <f t="shared" si="9"/>
        <v>0</v>
      </c>
      <c r="Q48" s="55">
        <v>0</v>
      </c>
      <c r="R48" s="56"/>
      <c r="S48" s="16">
        <f t="shared" si="10"/>
        <v>0</v>
      </c>
      <c r="T48" s="55">
        <v>0</v>
      </c>
      <c r="U48" s="56"/>
    </row>
    <row r="49" spans="1:21" x14ac:dyDescent="0.2">
      <c r="A49" s="37">
        <v>2007</v>
      </c>
      <c r="B49" s="53">
        <f t="shared" si="11"/>
        <v>206</v>
      </c>
      <c r="C49" s="54"/>
      <c r="D49" s="16">
        <f t="shared" si="6"/>
        <v>2</v>
      </c>
      <c r="E49" s="16"/>
      <c r="F49" s="55">
        <v>2</v>
      </c>
      <c r="G49" s="56"/>
      <c r="H49" s="54"/>
      <c r="I49" s="16">
        <f t="shared" si="7"/>
        <v>4</v>
      </c>
      <c r="J49" s="16"/>
      <c r="K49" s="55">
        <v>4</v>
      </c>
      <c r="L49" s="56"/>
      <c r="M49" s="16">
        <f t="shared" si="8"/>
        <v>0</v>
      </c>
      <c r="N49" s="55"/>
      <c r="O49" s="56"/>
      <c r="P49" s="16">
        <f t="shared" si="9"/>
        <v>1</v>
      </c>
      <c r="Q49" s="55">
        <v>1</v>
      </c>
      <c r="R49" s="56"/>
      <c r="S49" s="16">
        <f t="shared" si="10"/>
        <v>0</v>
      </c>
      <c r="T49" s="55">
        <v>0</v>
      </c>
      <c r="U49" s="56"/>
    </row>
    <row r="50" spans="1:21" x14ac:dyDescent="0.2">
      <c r="A50" s="37">
        <v>2007</v>
      </c>
      <c r="B50" s="48">
        <f t="shared" si="11"/>
        <v>207</v>
      </c>
      <c r="C50" s="49"/>
      <c r="D50" s="50">
        <f t="shared" si="6"/>
        <v>1</v>
      </c>
      <c r="E50" s="50"/>
      <c r="F50" s="51">
        <v>1</v>
      </c>
      <c r="G50" s="52"/>
      <c r="H50" s="49"/>
      <c r="I50" s="50">
        <f t="shared" si="7"/>
        <v>2</v>
      </c>
      <c r="J50" s="50"/>
      <c r="K50" s="51">
        <v>2</v>
      </c>
      <c r="L50" s="52"/>
      <c r="M50" s="50">
        <f t="shared" si="8"/>
        <v>0</v>
      </c>
      <c r="N50" s="51"/>
      <c r="O50" s="52"/>
      <c r="P50" s="50">
        <f t="shared" si="9"/>
        <v>2</v>
      </c>
      <c r="Q50" s="51">
        <v>2</v>
      </c>
      <c r="R50" s="52"/>
      <c r="S50" s="50">
        <f t="shared" si="10"/>
        <v>0</v>
      </c>
      <c r="T50" s="51">
        <v>0</v>
      </c>
      <c r="U50" s="52"/>
    </row>
    <row r="51" spans="1:21" x14ac:dyDescent="0.2">
      <c r="A51" s="37">
        <v>2007</v>
      </c>
      <c r="B51" s="53">
        <f t="shared" si="11"/>
        <v>208</v>
      </c>
      <c r="C51" s="54"/>
      <c r="D51" s="16">
        <f t="shared" si="6"/>
        <v>0</v>
      </c>
      <c r="E51" s="16"/>
      <c r="F51" s="55">
        <v>0</v>
      </c>
      <c r="G51" s="56"/>
      <c r="H51" s="54"/>
      <c r="I51" s="16">
        <f t="shared" si="7"/>
        <v>2</v>
      </c>
      <c r="J51" s="16"/>
      <c r="K51" s="55">
        <v>2</v>
      </c>
      <c r="L51" s="56"/>
      <c r="M51" s="16">
        <f t="shared" si="8"/>
        <v>0</v>
      </c>
      <c r="N51" s="55"/>
      <c r="O51" s="56"/>
      <c r="P51" s="16">
        <f t="shared" si="9"/>
        <v>1</v>
      </c>
      <c r="Q51" s="55">
        <v>1</v>
      </c>
      <c r="R51" s="56"/>
      <c r="S51" s="16">
        <f t="shared" si="10"/>
        <v>0</v>
      </c>
      <c r="T51" s="55">
        <v>0</v>
      </c>
      <c r="U51" s="56"/>
    </row>
    <row r="52" spans="1:21" x14ac:dyDescent="0.2">
      <c r="A52" s="37">
        <v>2007</v>
      </c>
      <c r="B52" s="53">
        <f t="shared" si="11"/>
        <v>209</v>
      </c>
      <c r="C52" s="54"/>
      <c r="D52" s="16">
        <f t="shared" si="6"/>
        <v>0</v>
      </c>
      <c r="E52" s="16"/>
      <c r="F52" s="55">
        <v>0</v>
      </c>
      <c r="G52" s="56"/>
      <c r="H52" s="54"/>
      <c r="I52" s="16">
        <f t="shared" si="7"/>
        <v>1</v>
      </c>
      <c r="J52" s="16"/>
      <c r="K52" s="55">
        <v>1</v>
      </c>
      <c r="L52" s="56"/>
      <c r="M52" s="16">
        <f t="shared" si="8"/>
        <v>0</v>
      </c>
      <c r="N52" s="55"/>
      <c r="O52" s="56"/>
      <c r="P52" s="16">
        <f t="shared" si="9"/>
        <v>0</v>
      </c>
      <c r="Q52" s="55">
        <v>0</v>
      </c>
      <c r="R52" s="56"/>
      <c r="S52" s="16">
        <f t="shared" si="10"/>
        <v>0</v>
      </c>
      <c r="T52" s="55">
        <v>0</v>
      </c>
      <c r="U52" s="56"/>
    </row>
    <row r="53" spans="1:21" x14ac:dyDescent="0.2">
      <c r="A53" s="37">
        <v>2007</v>
      </c>
      <c r="B53" s="53">
        <f t="shared" si="11"/>
        <v>210</v>
      </c>
      <c r="C53" s="54"/>
      <c r="D53" s="16">
        <f t="shared" si="6"/>
        <v>0</v>
      </c>
      <c r="E53" s="16"/>
      <c r="F53" s="55">
        <v>0</v>
      </c>
      <c r="G53" s="56"/>
      <c r="H53" s="54"/>
      <c r="I53" s="16">
        <f t="shared" si="7"/>
        <v>1</v>
      </c>
      <c r="J53" s="16"/>
      <c r="K53" s="55">
        <v>1</v>
      </c>
      <c r="L53" s="56"/>
      <c r="M53" s="16">
        <f t="shared" si="8"/>
        <v>0</v>
      </c>
      <c r="N53" s="55"/>
      <c r="O53" s="56"/>
      <c r="P53" s="16">
        <f t="shared" si="9"/>
        <v>2</v>
      </c>
      <c r="Q53" s="55">
        <v>2</v>
      </c>
      <c r="R53" s="56"/>
      <c r="S53" s="16">
        <f t="shared" si="10"/>
        <v>0</v>
      </c>
      <c r="T53" s="55">
        <v>0</v>
      </c>
      <c r="U53" s="56"/>
    </row>
    <row r="54" spans="1:21" x14ac:dyDescent="0.2">
      <c r="A54" s="37">
        <v>2007</v>
      </c>
      <c r="B54" s="53">
        <f t="shared" si="11"/>
        <v>211</v>
      </c>
      <c r="C54" s="54"/>
      <c r="D54" s="16">
        <f t="shared" si="6"/>
        <v>-1</v>
      </c>
      <c r="E54" s="16"/>
      <c r="F54" s="55">
        <v>-1</v>
      </c>
      <c r="G54" s="56"/>
      <c r="H54" s="54"/>
      <c r="I54" s="16">
        <f t="shared" si="7"/>
        <v>0</v>
      </c>
      <c r="J54" s="16"/>
      <c r="K54" s="55">
        <v>0</v>
      </c>
      <c r="L54" s="56"/>
      <c r="M54" s="16">
        <f t="shared" si="8"/>
        <v>0</v>
      </c>
      <c r="N54" s="55"/>
      <c r="O54" s="56"/>
      <c r="P54" s="16">
        <f t="shared" si="9"/>
        <v>2</v>
      </c>
      <c r="Q54" s="55">
        <v>2</v>
      </c>
      <c r="R54" s="56"/>
      <c r="S54" s="16">
        <f t="shared" si="10"/>
        <v>1</v>
      </c>
      <c r="T54" s="55">
        <v>1</v>
      </c>
      <c r="U54" s="56"/>
    </row>
    <row r="55" spans="1:21" x14ac:dyDescent="0.2">
      <c r="A55" s="37">
        <v>2007</v>
      </c>
      <c r="B55" s="53">
        <f t="shared" si="11"/>
        <v>212</v>
      </c>
      <c r="C55" s="54"/>
      <c r="D55" s="16">
        <f t="shared" si="6"/>
        <v>0</v>
      </c>
      <c r="E55" s="16"/>
      <c r="F55" s="55">
        <v>0</v>
      </c>
      <c r="G55" s="56"/>
      <c r="H55" s="54"/>
      <c r="I55" s="16">
        <f t="shared" si="7"/>
        <v>0</v>
      </c>
      <c r="J55" s="16"/>
      <c r="K55" s="55">
        <v>0</v>
      </c>
      <c r="L55" s="56"/>
      <c r="M55" s="16">
        <f t="shared" si="8"/>
        <v>0</v>
      </c>
      <c r="N55" s="55"/>
      <c r="O55" s="56"/>
      <c r="P55" s="16">
        <f t="shared" si="9"/>
        <v>0</v>
      </c>
      <c r="Q55" s="55">
        <v>0</v>
      </c>
      <c r="R55" s="56"/>
      <c r="S55" s="16">
        <f t="shared" si="10"/>
        <v>0</v>
      </c>
      <c r="T55" s="55">
        <v>0</v>
      </c>
      <c r="U55" s="56"/>
    </row>
    <row r="56" spans="1:21" ht="13.5" thickBot="1" x14ac:dyDescent="0.25">
      <c r="A56" s="37">
        <v>2007</v>
      </c>
      <c r="B56" s="53">
        <f t="shared" si="11"/>
        <v>213</v>
      </c>
      <c r="C56" s="71"/>
      <c r="D56" s="61">
        <f t="shared" si="6"/>
        <v>0</v>
      </c>
      <c r="E56" s="61"/>
      <c r="F56" s="59">
        <v>0</v>
      </c>
      <c r="G56" s="60"/>
      <c r="H56" s="71"/>
      <c r="I56" s="61">
        <f t="shared" si="7"/>
        <v>0</v>
      </c>
      <c r="J56" s="61"/>
      <c r="K56" s="59">
        <v>0</v>
      </c>
      <c r="L56" s="60"/>
      <c r="M56" s="61">
        <f t="shared" si="8"/>
        <v>0</v>
      </c>
      <c r="N56" s="59"/>
      <c r="O56" s="60"/>
      <c r="P56" s="61">
        <f t="shared" si="9"/>
        <v>2</v>
      </c>
      <c r="Q56" s="59">
        <v>2</v>
      </c>
      <c r="R56" s="60"/>
      <c r="S56" s="61">
        <f t="shared" si="10"/>
        <v>0</v>
      </c>
      <c r="T56" s="59">
        <v>0</v>
      </c>
      <c r="U56" s="60"/>
    </row>
    <row r="57" spans="1:21" ht="13.5" thickTop="1" x14ac:dyDescent="0.2">
      <c r="A57" s="37">
        <v>2007</v>
      </c>
      <c r="B57" s="53">
        <v>214</v>
      </c>
      <c r="C57" s="54"/>
      <c r="D57" s="16">
        <f t="shared" ref="D57:D87" si="12">F57+G57</f>
        <v>0</v>
      </c>
      <c r="E57" s="16"/>
      <c r="F57" s="55">
        <v>0</v>
      </c>
      <c r="G57" s="56"/>
      <c r="H57" s="54"/>
      <c r="I57" s="16">
        <f t="shared" ref="I57:I87" si="13">K57+L57</f>
        <v>0</v>
      </c>
      <c r="J57" s="16"/>
      <c r="K57" s="55">
        <v>0</v>
      </c>
      <c r="L57" s="56"/>
      <c r="M57" s="16">
        <f t="shared" ref="M57:M87" si="14">SUM(N57:O57)</f>
        <v>0</v>
      </c>
      <c r="N57" s="55"/>
      <c r="O57" s="56"/>
      <c r="P57" s="16">
        <f t="shared" ref="P57:P87" si="15">SUM(Q57:R57)</f>
        <v>-1</v>
      </c>
      <c r="Q57" s="55">
        <v>-1</v>
      </c>
      <c r="R57" s="56"/>
      <c r="S57" s="16">
        <f t="shared" ref="S57:S87" si="16">SUM(T57:U57)</f>
        <v>0</v>
      </c>
      <c r="T57" s="55">
        <v>0</v>
      </c>
      <c r="U57" s="56"/>
    </row>
    <row r="58" spans="1:21" x14ac:dyDescent="0.2">
      <c r="A58" s="37">
        <v>2007</v>
      </c>
      <c r="B58" s="53">
        <f t="shared" ref="B58:B87" si="17">B57+1</f>
        <v>215</v>
      </c>
      <c r="C58" s="54"/>
      <c r="D58" s="16">
        <f t="shared" si="12"/>
        <v>0</v>
      </c>
      <c r="E58" s="16"/>
      <c r="F58" s="55">
        <v>0</v>
      </c>
      <c r="G58" s="56"/>
      <c r="H58" s="54"/>
      <c r="I58" s="16">
        <f t="shared" si="13"/>
        <v>0</v>
      </c>
      <c r="J58" s="16"/>
      <c r="K58" s="55">
        <v>0</v>
      </c>
      <c r="L58" s="56"/>
      <c r="M58" s="16">
        <f t="shared" si="14"/>
        <v>0</v>
      </c>
      <c r="N58" s="55"/>
      <c r="O58" s="56"/>
      <c r="P58" s="16">
        <f t="shared" si="15"/>
        <v>0</v>
      </c>
      <c r="Q58" s="55">
        <v>0</v>
      </c>
      <c r="R58" s="56"/>
      <c r="S58" s="16">
        <f t="shared" si="16"/>
        <v>0</v>
      </c>
      <c r="T58" s="55">
        <v>0</v>
      </c>
      <c r="U58" s="56"/>
    </row>
    <row r="59" spans="1:21" x14ac:dyDescent="0.2">
      <c r="A59" s="37">
        <v>2007</v>
      </c>
      <c r="B59" s="53">
        <f t="shared" si="17"/>
        <v>216</v>
      </c>
      <c r="C59" s="54"/>
      <c r="D59" s="16">
        <f t="shared" si="12"/>
        <v>7</v>
      </c>
      <c r="E59" s="16"/>
      <c r="F59" s="55">
        <v>7</v>
      </c>
      <c r="G59" s="56"/>
      <c r="H59" s="54"/>
      <c r="I59" s="16">
        <f t="shared" si="13"/>
        <v>2</v>
      </c>
      <c r="J59" s="16"/>
      <c r="K59" s="55">
        <v>2</v>
      </c>
      <c r="L59" s="56"/>
      <c r="M59" s="16">
        <f t="shared" si="14"/>
        <v>0</v>
      </c>
      <c r="N59" s="55"/>
      <c r="O59" s="56"/>
      <c r="P59" s="16">
        <f t="shared" si="15"/>
        <v>5</v>
      </c>
      <c r="Q59" s="55">
        <v>5</v>
      </c>
      <c r="R59" s="56"/>
      <c r="S59" s="16">
        <f t="shared" si="16"/>
        <v>1</v>
      </c>
      <c r="T59" s="55">
        <v>1</v>
      </c>
      <c r="U59" s="56"/>
    </row>
    <row r="60" spans="1:21" x14ac:dyDescent="0.2">
      <c r="A60" s="37">
        <v>2007</v>
      </c>
      <c r="B60" s="53">
        <f t="shared" si="17"/>
        <v>217</v>
      </c>
      <c r="C60" s="54"/>
      <c r="D60" s="16">
        <f t="shared" si="12"/>
        <v>2</v>
      </c>
      <c r="E60" s="16"/>
      <c r="F60" s="55">
        <v>2</v>
      </c>
      <c r="G60" s="56"/>
      <c r="H60" s="54"/>
      <c r="I60" s="16">
        <f t="shared" si="13"/>
        <v>0</v>
      </c>
      <c r="J60" s="16"/>
      <c r="K60" s="55">
        <v>0</v>
      </c>
      <c r="L60" s="56"/>
      <c r="M60" s="16">
        <f t="shared" si="14"/>
        <v>0</v>
      </c>
      <c r="N60" s="55"/>
      <c r="O60" s="56"/>
      <c r="P60" s="16">
        <f t="shared" si="15"/>
        <v>4</v>
      </c>
      <c r="Q60" s="55">
        <v>4</v>
      </c>
      <c r="R60" s="56"/>
      <c r="S60" s="16">
        <f t="shared" si="16"/>
        <v>1</v>
      </c>
      <c r="T60" s="55">
        <v>1</v>
      </c>
      <c r="U60" s="56"/>
    </row>
    <row r="61" spans="1:21" x14ac:dyDescent="0.2">
      <c r="A61" s="37">
        <v>2007</v>
      </c>
      <c r="B61" s="48">
        <f t="shared" si="17"/>
        <v>218</v>
      </c>
      <c r="C61" s="49"/>
      <c r="D61" s="50">
        <f t="shared" si="12"/>
        <v>1</v>
      </c>
      <c r="E61" s="50"/>
      <c r="F61" s="51">
        <v>1</v>
      </c>
      <c r="G61" s="52"/>
      <c r="H61" s="49"/>
      <c r="I61" s="50">
        <f t="shared" si="13"/>
        <v>0</v>
      </c>
      <c r="J61" s="50"/>
      <c r="K61" s="51">
        <v>0</v>
      </c>
      <c r="L61" s="52"/>
      <c r="M61" s="50">
        <f t="shared" si="14"/>
        <v>0</v>
      </c>
      <c r="N61" s="51"/>
      <c r="O61" s="52"/>
      <c r="P61" s="50">
        <f t="shared" si="15"/>
        <v>1</v>
      </c>
      <c r="Q61" s="51">
        <v>1</v>
      </c>
      <c r="R61" s="52"/>
      <c r="S61" s="50">
        <f t="shared" si="16"/>
        <v>0</v>
      </c>
      <c r="T61" s="51">
        <v>0</v>
      </c>
      <c r="U61" s="52"/>
    </row>
    <row r="62" spans="1:21" x14ac:dyDescent="0.2">
      <c r="A62" s="37">
        <v>2007</v>
      </c>
      <c r="B62" s="53">
        <f t="shared" si="17"/>
        <v>219</v>
      </c>
      <c r="C62" s="54"/>
      <c r="D62" s="16">
        <f t="shared" si="12"/>
        <v>0</v>
      </c>
      <c r="E62" s="16"/>
      <c r="F62" s="55">
        <v>0</v>
      </c>
      <c r="G62" s="56"/>
      <c r="H62" s="54"/>
      <c r="I62" s="16">
        <f t="shared" si="13"/>
        <v>0</v>
      </c>
      <c r="J62" s="16"/>
      <c r="K62" s="55">
        <v>0</v>
      </c>
      <c r="L62" s="56"/>
      <c r="M62" s="16">
        <f t="shared" si="14"/>
        <v>0</v>
      </c>
      <c r="N62" s="55"/>
      <c r="O62" s="56"/>
      <c r="P62" s="16">
        <f t="shared" si="15"/>
        <v>4</v>
      </c>
      <c r="Q62" s="55">
        <v>4</v>
      </c>
      <c r="R62" s="56"/>
      <c r="S62" s="16">
        <f t="shared" si="16"/>
        <v>-1</v>
      </c>
      <c r="T62" s="55">
        <v>-1</v>
      </c>
      <c r="U62" s="56"/>
    </row>
    <row r="63" spans="1:21" x14ac:dyDescent="0.2">
      <c r="A63" s="37">
        <v>2007</v>
      </c>
      <c r="B63" s="53">
        <f t="shared" si="17"/>
        <v>220</v>
      </c>
      <c r="C63" s="54"/>
      <c r="D63" s="16">
        <f t="shared" si="12"/>
        <v>0</v>
      </c>
      <c r="E63" s="16"/>
      <c r="F63" s="55">
        <v>0</v>
      </c>
      <c r="G63" s="56"/>
      <c r="H63" s="54"/>
      <c r="I63" s="16">
        <f t="shared" si="13"/>
        <v>1</v>
      </c>
      <c r="J63" s="16"/>
      <c r="K63" s="55">
        <v>1</v>
      </c>
      <c r="L63" s="56"/>
      <c r="M63" s="16">
        <f t="shared" si="14"/>
        <v>0</v>
      </c>
      <c r="N63" s="55"/>
      <c r="O63" s="56"/>
      <c r="P63" s="16">
        <f t="shared" si="15"/>
        <v>6</v>
      </c>
      <c r="Q63" s="55">
        <v>6</v>
      </c>
      <c r="R63" s="56"/>
      <c r="S63" s="16">
        <f t="shared" si="16"/>
        <v>0</v>
      </c>
      <c r="T63" s="55">
        <v>0</v>
      </c>
      <c r="U63" s="56"/>
    </row>
    <row r="64" spans="1:21" x14ac:dyDescent="0.2">
      <c r="A64" s="37">
        <v>2007</v>
      </c>
      <c r="B64" s="53">
        <f t="shared" si="17"/>
        <v>221</v>
      </c>
      <c r="C64" s="54"/>
      <c r="D64" s="16">
        <f t="shared" si="12"/>
        <v>0</v>
      </c>
      <c r="E64" s="16"/>
      <c r="F64" s="55">
        <v>0</v>
      </c>
      <c r="G64" s="56"/>
      <c r="H64" s="54"/>
      <c r="I64" s="16">
        <f t="shared" si="13"/>
        <v>0</v>
      </c>
      <c r="J64" s="16"/>
      <c r="K64" s="55">
        <v>0</v>
      </c>
      <c r="L64" s="56"/>
      <c r="M64" s="16">
        <f t="shared" si="14"/>
        <v>0</v>
      </c>
      <c r="N64" s="55"/>
      <c r="O64" s="56"/>
      <c r="P64" s="16">
        <f t="shared" si="15"/>
        <v>3</v>
      </c>
      <c r="Q64" s="55">
        <v>3</v>
      </c>
      <c r="R64" s="56"/>
      <c r="S64" s="16">
        <f t="shared" si="16"/>
        <v>1</v>
      </c>
      <c r="T64" s="55">
        <v>1</v>
      </c>
      <c r="U64" s="56"/>
    </row>
    <row r="65" spans="1:21" x14ac:dyDescent="0.2">
      <c r="A65" s="37">
        <v>2007</v>
      </c>
      <c r="B65" s="53">
        <f t="shared" si="17"/>
        <v>222</v>
      </c>
      <c r="C65" s="54"/>
      <c r="D65" s="16">
        <f t="shared" si="12"/>
        <v>0</v>
      </c>
      <c r="E65" s="16"/>
      <c r="F65" s="55">
        <v>0</v>
      </c>
      <c r="G65" s="56"/>
      <c r="H65" s="54"/>
      <c r="I65" s="16">
        <f t="shared" si="13"/>
        <v>0</v>
      </c>
      <c r="J65" s="16"/>
      <c r="K65" s="55">
        <v>0</v>
      </c>
      <c r="L65" s="56"/>
      <c r="M65" s="16">
        <f t="shared" si="14"/>
        <v>0</v>
      </c>
      <c r="N65" s="55"/>
      <c r="O65" s="56"/>
      <c r="P65" s="16">
        <f t="shared" si="15"/>
        <v>2</v>
      </c>
      <c r="Q65" s="55">
        <v>2</v>
      </c>
      <c r="R65" s="56"/>
      <c r="S65" s="16">
        <f t="shared" si="16"/>
        <v>0</v>
      </c>
      <c r="T65" s="55">
        <v>0</v>
      </c>
      <c r="U65" s="56"/>
    </row>
    <row r="66" spans="1:21" x14ac:dyDescent="0.2">
      <c r="A66" s="37">
        <v>2007</v>
      </c>
      <c r="B66" s="48">
        <f t="shared" si="17"/>
        <v>223</v>
      </c>
      <c r="C66" s="49"/>
      <c r="D66" s="50">
        <f t="shared" si="12"/>
        <v>0</v>
      </c>
      <c r="E66" s="50"/>
      <c r="F66" s="51">
        <v>0</v>
      </c>
      <c r="G66" s="52"/>
      <c r="H66" s="49"/>
      <c r="I66" s="50">
        <f t="shared" si="13"/>
        <v>0</v>
      </c>
      <c r="J66" s="50"/>
      <c r="K66" s="51">
        <v>0</v>
      </c>
      <c r="L66" s="52"/>
      <c r="M66" s="50">
        <f t="shared" si="14"/>
        <v>0</v>
      </c>
      <c r="N66" s="51"/>
      <c r="O66" s="52"/>
      <c r="P66" s="50">
        <f t="shared" si="15"/>
        <v>7</v>
      </c>
      <c r="Q66" s="51">
        <v>7</v>
      </c>
      <c r="R66" s="52"/>
      <c r="S66" s="50">
        <f t="shared" si="16"/>
        <v>0</v>
      </c>
      <c r="T66" s="51">
        <v>0</v>
      </c>
      <c r="U66" s="52"/>
    </row>
    <row r="67" spans="1:21" x14ac:dyDescent="0.2">
      <c r="A67" s="37">
        <v>2007</v>
      </c>
      <c r="B67" s="53">
        <f t="shared" si="17"/>
        <v>224</v>
      </c>
      <c r="C67" s="54"/>
      <c r="D67" s="16">
        <f t="shared" si="12"/>
        <v>0</v>
      </c>
      <c r="E67" s="16"/>
      <c r="F67" s="55">
        <v>0</v>
      </c>
      <c r="G67" s="56"/>
      <c r="H67" s="54"/>
      <c r="I67" s="16">
        <f t="shared" si="13"/>
        <v>0</v>
      </c>
      <c r="J67" s="16"/>
      <c r="K67" s="55">
        <v>0</v>
      </c>
      <c r="L67" s="56"/>
      <c r="M67" s="16">
        <f t="shared" si="14"/>
        <v>0</v>
      </c>
      <c r="N67" s="55"/>
      <c r="O67" s="56"/>
      <c r="P67" s="16">
        <f t="shared" si="15"/>
        <v>1</v>
      </c>
      <c r="Q67" s="55">
        <v>1</v>
      </c>
      <c r="R67" s="56"/>
      <c r="S67" s="16">
        <f t="shared" si="16"/>
        <v>0</v>
      </c>
      <c r="T67" s="55">
        <v>0</v>
      </c>
      <c r="U67" s="56"/>
    </row>
    <row r="68" spans="1:21" x14ac:dyDescent="0.2">
      <c r="A68" s="37">
        <v>2007</v>
      </c>
      <c r="B68" s="53">
        <f t="shared" si="17"/>
        <v>225</v>
      </c>
      <c r="C68" s="54"/>
      <c r="D68" s="16">
        <f t="shared" si="12"/>
        <v>-1</v>
      </c>
      <c r="E68" s="16"/>
      <c r="F68" s="55">
        <v>-1</v>
      </c>
      <c r="G68" s="56"/>
      <c r="H68" s="54"/>
      <c r="I68" s="16">
        <f t="shared" si="13"/>
        <v>0</v>
      </c>
      <c r="J68" s="16"/>
      <c r="K68" s="55">
        <v>0</v>
      </c>
      <c r="L68" s="56"/>
      <c r="M68" s="16">
        <f t="shared" si="14"/>
        <v>0</v>
      </c>
      <c r="N68" s="55"/>
      <c r="O68" s="56"/>
      <c r="P68" s="16">
        <f t="shared" si="15"/>
        <v>3</v>
      </c>
      <c r="Q68" s="55">
        <v>3</v>
      </c>
      <c r="R68" s="56"/>
      <c r="S68" s="16">
        <f t="shared" si="16"/>
        <v>0</v>
      </c>
      <c r="T68" s="55">
        <v>0</v>
      </c>
      <c r="U68" s="56"/>
    </row>
    <row r="69" spans="1:21" x14ac:dyDescent="0.2">
      <c r="A69" s="37">
        <v>2007</v>
      </c>
      <c r="B69" s="53">
        <f t="shared" si="17"/>
        <v>226</v>
      </c>
      <c r="C69" s="54"/>
      <c r="D69" s="16">
        <f t="shared" si="12"/>
        <v>0</v>
      </c>
      <c r="E69" s="16"/>
      <c r="F69" s="55">
        <v>0</v>
      </c>
      <c r="G69" s="56"/>
      <c r="H69" s="54"/>
      <c r="I69" s="16">
        <f t="shared" si="13"/>
        <v>0</v>
      </c>
      <c r="J69" s="16"/>
      <c r="K69" s="55">
        <v>0</v>
      </c>
      <c r="L69" s="56"/>
      <c r="M69" s="16">
        <f t="shared" si="14"/>
        <v>0</v>
      </c>
      <c r="N69" s="55"/>
      <c r="O69" s="56"/>
      <c r="P69" s="16">
        <f t="shared" si="15"/>
        <v>2</v>
      </c>
      <c r="Q69" s="55">
        <v>2</v>
      </c>
      <c r="R69" s="56"/>
      <c r="S69" s="16">
        <f t="shared" si="16"/>
        <v>0</v>
      </c>
      <c r="T69" s="55">
        <v>0</v>
      </c>
      <c r="U69" s="56"/>
    </row>
    <row r="70" spans="1:21" x14ac:dyDescent="0.2">
      <c r="A70" s="37">
        <v>2007</v>
      </c>
      <c r="B70" s="53">
        <f t="shared" si="17"/>
        <v>227</v>
      </c>
      <c r="C70" s="54"/>
      <c r="D70" s="16">
        <f t="shared" si="12"/>
        <v>0</v>
      </c>
      <c r="E70" s="16"/>
      <c r="F70" s="55">
        <v>0</v>
      </c>
      <c r="G70" s="56"/>
      <c r="H70" s="54"/>
      <c r="I70" s="16">
        <f t="shared" si="13"/>
        <v>0</v>
      </c>
      <c r="J70" s="16"/>
      <c r="K70" s="55">
        <v>0</v>
      </c>
      <c r="L70" s="56"/>
      <c r="M70" s="16">
        <f t="shared" si="14"/>
        <v>0</v>
      </c>
      <c r="N70" s="55"/>
      <c r="O70" s="56"/>
      <c r="P70" s="16">
        <f t="shared" si="15"/>
        <v>-1</v>
      </c>
      <c r="Q70" s="55">
        <v>-1</v>
      </c>
      <c r="R70" s="56"/>
      <c r="S70" s="16">
        <f t="shared" si="16"/>
        <v>0</v>
      </c>
      <c r="T70" s="55">
        <v>0</v>
      </c>
      <c r="U70" s="56"/>
    </row>
    <row r="71" spans="1:21" x14ac:dyDescent="0.2">
      <c r="A71" s="37">
        <v>2007</v>
      </c>
      <c r="B71" s="48">
        <f t="shared" si="17"/>
        <v>228</v>
      </c>
      <c r="C71" s="49"/>
      <c r="D71" s="50">
        <f t="shared" si="12"/>
        <v>0</v>
      </c>
      <c r="E71" s="50"/>
      <c r="F71" s="51">
        <v>0</v>
      </c>
      <c r="G71" s="52"/>
      <c r="H71" s="49"/>
      <c r="I71" s="50">
        <f t="shared" si="13"/>
        <v>0</v>
      </c>
      <c r="J71" s="50"/>
      <c r="K71" s="51">
        <v>0</v>
      </c>
      <c r="L71" s="52"/>
      <c r="M71" s="50">
        <f t="shared" si="14"/>
        <v>0</v>
      </c>
      <c r="N71" s="51"/>
      <c r="O71" s="52"/>
      <c r="P71" s="50">
        <f t="shared" si="15"/>
        <v>-1</v>
      </c>
      <c r="Q71" s="51">
        <v>-1</v>
      </c>
      <c r="R71" s="52"/>
      <c r="S71" s="50">
        <f t="shared" si="16"/>
        <v>0</v>
      </c>
      <c r="T71" s="51">
        <v>0</v>
      </c>
      <c r="U71" s="52"/>
    </row>
    <row r="72" spans="1:21" x14ac:dyDescent="0.2">
      <c r="A72" s="37">
        <v>2007</v>
      </c>
      <c r="B72" s="53">
        <f t="shared" si="17"/>
        <v>229</v>
      </c>
      <c r="C72" s="54"/>
      <c r="D72" s="16">
        <f t="shared" si="12"/>
        <v>0</v>
      </c>
      <c r="E72" s="16"/>
      <c r="F72" s="55">
        <v>0</v>
      </c>
      <c r="G72" s="56"/>
      <c r="H72" s="54"/>
      <c r="I72" s="16">
        <f t="shared" si="13"/>
        <v>0</v>
      </c>
      <c r="J72" s="16"/>
      <c r="K72" s="55">
        <v>0</v>
      </c>
      <c r="L72" s="56"/>
      <c r="M72" s="16">
        <f t="shared" si="14"/>
        <v>0</v>
      </c>
      <c r="N72" s="55"/>
      <c r="O72" s="56"/>
      <c r="P72" s="16">
        <f t="shared" si="15"/>
        <v>2</v>
      </c>
      <c r="Q72" s="55">
        <v>2</v>
      </c>
      <c r="R72" s="56"/>
      <c r="S72" s="16">
        <f t="shared" si="16"/>
        <v>0</v>
      </c>
      <c r="T72" s="55">
        <v>0</v>
      </c>
      <c r="U72" s="56"/>
    </row>
    <row r="73" spans="1:21" x14ac:dyDescent="0.2">
      <c r="A73" s="37">
        <v>2007</v>
      </c>
      <c r="B73" s="53">
        <f t="shared" si="17"/>
        <v>230</v>
      </c>
      <c r="C73" s="54"/>
      <c r="D73" s="16">
        <f t="shared" si="12"/>
        <v>2</v>
      </c>
      <c r="E73" s="16"/>
      <c r="F73" s="55">
        <v>2</v>
      </c>
      <c r="G73" s="56"/>
      <c r="H73" s="54"/>
      <c r="I73" s="16">
        <f t="shared" si="13"/>
        <v>0</v>
      </c>
      <c r="J73" s="16"/>
      <c r="K73" s="55">
        <v>0</v>
      </c>
      <c r="L73" s="56"/>
      <c r="M73" s="16">
        <f t="shared" si="14"/>
        <v>0</v>
      </c>
      <c r="N73" s="55"/>
      <c r="O73" s="56"/>
      <c r="P73" s="16">
        <f t="shared" si="15"/>
        <v>1</v>
      </c>
      <c r="Q73" s="55">
        <v>1</v>
      </c>
      <c r="R73" s="56"/>
      <c r="S73" s="16">
        <f t="shared" si="16"/>
        <v>0</v>
      </c>
      <c r="T73" s="55">
        <v>0</v>
      </c>
      <c r="U73" s="56"/>
    </row>
    <row r="74" spans="1:21" x14ac:dyDescent="0.2">
      <c r="A74" s="37">
        <v>2007</v>
      </c>
      <c r="B74" s="53">
        <f t="shared" si="17"/>
        <v>231</v>
      </c>
      <c r="C74" s="54"/>
      <c r="D74" s="16">
        <f t="shared" si="12"/>
        <v>-1</v>
      </c>
      <c r="E74" s="16">
        <f t="shared" ref="E74:E87" si="18">F74+G74</f>
        <v>-1</v>
      </c>
      <c r="F74" s="55">
        <v>-1</v>
      </c>
      <c r="G74" s="56"/>
      <c r="H74" s="54"/>
      <c r="I74" s="16">
        <f t="shared" si="13"/>
        <v>0</v>
      </c>
      <c r="J74" s="16">
        <f t="shared" ref="J74:J87" si="19">K74+L74</f>
        <v>0</v>
      </c>
      <c r="K74" s="55">
        <v>0</v>
      </c>
      <c r="L74" s="56"/>
      <c r="M74" s="16">
        <f t="shared" si="14"/>
        <v>0</v>
      </c>
      <c r="N74" s="55"/>
      <c r="O74" s="56"/>
      <c r="P74" s="16">
        <f t="shared" si="15"/>
        <v>1</v>
      </c>
      <c r="Q74" s="55">
        <v>1</v>
      </c>
      <c r="R74" s="56"/>
      <c r="S74" s="16">
        <f t="shared" si="16"/>
        <v>0</v>
      </c>
      <c r="T74" s="55">
        <v>0</v>
      </c>
      <c r="U74" s="56"/>
    </row>
    <row r="75" spans="1:21" x14ac:dyDescent="0.2">
      <c r="A75" s="37">
        <v>2007</v>
      </c>
      <c r="B75" s="53">
        <f t="shared" si="17"/>
        <v>232</v>
      </c>
      <c r="C75" s="54"/>
      <c r="D75" s="16">
        <f t="shared" si="12"/>
        <v>0</v>
      </c>
      <c r="E75" s="16">
        <f t="shared" si="18"/>
        <v>0</v>
      </c>
      <c r="F75" s="55">
        <v>0</v>
      </c>
      <c r="G75" s="56"/>
      <c r="H75" s="54"/>
      <c r="I75" s="16">
        <f t="shared" si="13"/>
        <v>0</v>
      </c>
      <c r="J75" s="16">
        <f t="shared" si="19"/>
        <v>0</v>
      </c>
      <c r="K75" s="55">
        <v>0</v>
      </c>
      <c r="L75" s="56"/>
      <c r="M75" s="16">
        <f t="shared" si="14"/>
        <v>0</v>
      </c>
      <c r="N75" s="55"/>
      <c r="O75" s="56"/>
      <c r="P75" s="16">
        <f t="shared" si="15"/>
        <v>4</v>
      </c>
      <c r="Q75" s="55">
        <v>4</v>
      </c>
      <c r="R75" s="56"/>
      <c r="S75" s="16">
        <f t="shared" si="16"/>
        <v>0</v>
      </c>
      <c r="T75" s="55">
        <v>0</v>
      </c>
      <c r="U75" s="56"/>
    </row>
    <row r="76" spans="1:21" x14ac:dyDescent="0.2">
      <c r="A76" s="37">
        <v>2007</v>
      </c>
      <c r="B76" s="48">
        <f t="shared" si="17"/>
        <v>233</v>
      </c>
      <c r="C76" s="49"/>
      <c r="D76" s="50">
        <f t="shared" si="12"/>
        <v>0</v>
      </c>
      <c r="E76" s="50">
        <f t="shared" si="18"/>
        <v>0</v>
      </c>
      <c r="F76" s="51">
        <v>0</v>
      </c>
      <c r="G76" s="52"/>
      <c r="H76" s="49"/>
      <c r="I76" s="50">
        <f t="shared" si="13"/>
        <v>0</v>
      </c>
      <c r="J76" s="50">
        <f t="shared" si="19"/>
        <v>0</v>
      </c>
      <c r="K76" s="51">
        <v>0</v>
      </c>
      <c r="L76" s="52"/>
      <c r="M76" s="50">
        <f t="shared" si="14"/>
        <v>0</v>
      </c>
      <c r="N76" s="51"/>
      <c r="O76" s="52"/>
      <c r="P76" s="50">
        <f t="shared" si="15"/>
        <v>2</v>
      </c>
      <c r="Q76" s="51">
        <v>2</v>
      </c>
      <c r="R76" s="52"/>
      <c r="S76" s="50">
        <f t="shared" si="16"/>
        <v>0</v>
      </c>
      <c r="T76" s="51">
        <v>0</v>
      </c>
      <c r="U76" s="52"/>
    </row>
    <row r="77" spans="1:21" x14ac:dyDescent="0.2">
      <c r="A77" s="37">
        <v>2007</v>
      </c>
      <c r="B77" s="53">
        <f t="shared" si="17"/>
        <v>234</v>
      </c>
      <c r="C77" s="54"/>
      <c r="D77" s="16">
        <f t="shared" si="12"/>
        <v>0</v>
      </c>
      <c r="E77" s="16">
        <f t="shared" si="18"/>
        <v>0</v>
      </c>
      <c r="F77" s="55">
        <v>0</v>
      </c>
      <c r="G77" s="56"/>
      <c r="H77" s="54"/>
      <c r="I77" s="16">
        <f t="shared" si="13"/>
        <v>0</v>
      </c>
      <c r="J77" s="16">
        <f t="shared" si="19"/>
        <v>0</v>
      </c>
      <c r="K77" s="55">
        <v>0</v>
      </c>
      <c r="L77" s="56"/>
      <c r="M77" s="16">
        <f t="shared" si="14"/>
        <v>0</v>
      </c>
      <c r="N77" s="55"/>
      <c r="O77" s="56"/>
      <c r="P77" s="16">
        <f t="shared" si="15"/>
        <v>5</v>
      </c>
      <c r="Q77" s="55">
        <v>5</v>
      </c>
      <c r="R77" s="56"/>
      <c r="S77" s="16">
        <f t="shared" si="16"/>
        <v>0</v>
      </c>
      <c r="T77" s="55">
        <v>0</v>
      </c>
      <c r="U77" s="56"/>
    </row>
    <row r="78" spans="1:21" x14ac:dyDescent="0.2">
      <c r="A78" s="37">
        <v>2007</v>
      </c>
      <c r="B78" s="53">
        <f t="shared" si="17"/>
        <v>235</v>
      </c>
      <c r="C78" s="54"/>
      <c r="D78" s="16">
        <f t="shared" si="12"/>
        <v>0</v>
      </c>
      <c r="E78" s="16">
        <f t="shared" si="18"/>
        <v>0</v>
      </c>
      <c r="F78" s="55">
        <v>0</v>
      </c>
      <c r="G78" s="56"/>
      <c r="H78" s="54"/>
      <c r="I78" s="16">
        <f t="shared" si="13"/>
        <v>0</v>
      </c>
      <c r="J78" s="16">
        <f t="shared" si="19"/>
        <v>0</v>
      </c>
      <c r="K78" s="55">
        <v>0</v>
      </c>
      <c r="L78" s="56"/>
      <c r="M78" s="16">
        <f t="shared" si="14"/>
        <v>0</v>
      </c>
      <c r="N78" s="55"/>
      <c r="O78" s="56"/>
      <c r="P78" s="16">
        <f t="shared" si="15"/>
        <v>1</v>
      </c>
      <c r="Q78" s="55">
        <v>1</v>
      </c>
      <c r="R78" s="56"/>
      <c r="S78" s="16">
        <f t="shared" si="16"/>
        <v>0</v>
      </c>
      <c r="T78" s="55">
        <v>0</v>
      </c>
      <c r="U78" s="56"/>
    </row>
    <row r="79" spans="1:21" x14ac:dyDescent="0.2">
      <c r="A79" s="37">
        <v>2007</v>
      </c>
      <c r="B79" s="53">
        <f t="shared" si="17"/>
        <v>236</v>
      </c>
      <c r="C79" s="54"/>
      <c r="D79" s="16">
        <f t="shared" si="12"/>
        <v>0</v>
      </c>
      <c r="E79" s="16">
        <f t="shared" si="18"/>
        <v>0</v>
      </c>
      <c r="F79" s="55">
        <v>0</v>
      </c>
      <c r="G79" s="56"/>
      <c r="H79" s="54"/>
      <c r="I79" s="16">
        <f t="shared" si="13"/>
        <v>0</v>
      </c>
      <c r="J79" s="16">
        <f t="shared" si="19"/>
        <v>0</v>
      </c>
      <c r="K79" s="55">
        <v>0</v>
      </c>
      <c r="L79" s="56"/>
      <c r="M79" s="16">
        <f t="shared" si="14"/>
        <v>0</v>
      </c>
      <c r="N79" s="55"/>
      <c r="O79" s="56"/>
      <c r="P79" s="16">
        <f t="shared" si="15"/>
        <v>14</v>
      </c>
      <c r="Q79" s="55">
        <v>14</v>
      </c>
      <c r="R79" s="56"/>
      <c r="S79" s="16">
        <f t="shared" si="16"/>
        <v>2</v>
      </c>
      <c r="T79" s="55">
        <v>2</v>
      </c>
      <c r="U79" s="56"/>
    </row>
    <row r="80" spans="1:21" x14ac:dyDescent="0.2">
      <c r="A80" s="37">
        <v>2007</v>
      </c>
      <c r="B80" s="53">
        <f t="shared" si="17"/>
        <v>237</v>
      </c>
      <c r="C80" s="54"/>
      <c r="D80" s="16">
        <f t="shared" si="12"/>
        <v>0</v>
      </c>
      <c r="E80" s="16">
        <f t="shared" si="18"/>
        <v>0</v>
      </c>
      <c r="F80" s="55">
        <v>0</v>
      </c>
      <c r="G80" s="56"/>
      <c r="H80" s="54"/>
      <c r="I80" s="16">
        <f t="shared" si="13"/>
        <v>0</v>
      </c>
      <c r="J80" s="16">
        <f t="shared" si="19"/>
        <v>0</v>
      </c>
      <c r="K80" s="55">
        <v>0</v>
      </c>
      <c r="L80" s="56"/>
      <c r="M80" s="16">
        <f t="shared" si="14"/>
        <v>0</v>
      </c>
      <c r="N80" s="55"/>
      <c r="O80" s="56"/>
      <c r="P80" s="16">
        <f t="shared" si="15"/>
        <v>2</v>
      </c>
      <c r="Q80" s="55">
        <v>2</v>
      </c>
      <c r="R80" s="56"/>
      <c r="S80" s="16">
        <f t="shared" si="16"/>
        <v>0</v>
      </c>
      <c r="T80" s="55">
        <v>0</v>
      </c>
      <c r="U80" s="56"/>
    </row>
    <row r="81" spans="1:21" x14ac:dyDescent="0.2">
      <c r="A81" s="37">
        <v>2007</v>
      </c>
      <c r="B81" s="48">
        <f t="shared" si="17"/>
        <v>238</v>
      </c>
      <c r="C81" s="49"/>
      <c r="D81" s="50">
        <f t="shared" si="12"/>
        <v>0</v>
      </c>
      <c r="E81" s="50">
        <f t="shared" si="18"/>
        <v>0</v>
      </c>
      <c r="F81" s="51">
        <v>0</v>
      </c>
      <c r="G81" s="52"/>
      <c r="H81" s="49"/>
      <c r="I81" s="50">
        <f t="shared" si="13"/>
        <v>0</v>
      </c>
      <c r="J81" s="50">
        <f t="shared" si="19"/>
        <v>0</v>
      </c>
      <c r="K81" s="51">
        <v>0</v>
      </c>
      <c r="L81" s="52"/>
      <c r="M81" s="50">
        <f t="shared" si="14"/>
        <v>0</v>
      </c>
      <c r="N81" s="51"/>
      <c r="O81" s="52"/>
      <c r="P81" s="50">
        <f t="shared" si="15"/>
        <v>0</v>
      </c>
      <c r="Q81" s="51">
        <v>0</v>
      </c>
      <c r="R81" s="52"/>
      <c r="S81" s="50">
        <f t="shared" si="16"/>
        <v>0</v>
      </c>
      <c r="T81" s="51">
        <v>0</v>
      </c>
      <c r="U81" s="52"/>
    </row>
    <row r="82" spans="1:21" x14ac:dyDescent="0.2">
      <c r="A82" s="37">
        <v>2007</v>
      </c>
      <c r="B82" s="53">
        <f t="shared" si="17"/>
        <v>239</v>
      </c>
      <c r="C82" s="54"/>
      <c r="D82" s="16">
        <f t="shared" si="12"/>
        <v>0</v>
      </c>
      <c r="E82" s="16">
        <f t="shared" si="18"/>
        <v>0</v>
      </c>
      <c r="F82" s="55">
        <v>0</v>
      </c>
      <c r="G82" s="56"/>
      <c r="H82" s="54"/>
      <c r="I82" s="16">
        <f t="shared" si="13"/>
        <v>1</v>
      </c>
      <c r="J82" s="16">
        <f t="shared" si="19"/>
        <v>1</v>
      </c>
      <c r="K82" s="55">
        <v>1</v>
      </c>
      <c r="L82" s="56"/>
      <c r="M82" s="16">
        <f t="shared" si="14"/>
        <v>0</v>
      </c>
      <c r="N82" s="55"/>
      <c r="O82" s="56"/>
      <c r="P82" s="16">
        <f t="shared" si="15"/>
        <v>11</v>
      </c>
      <c r="Q82" s="55">
        <v>11</v>
      </c>
      <c r="R82" s="56"/>
      <c r="S82" s="16">
        <f t="shared" si="16"/>
        <v>1</v>
      </c>
      <c r="T82" s="55">
        <v>1</v>
      </c>
      <c r="U82" s="56"/>
    </row>
    <row r="83" spans="1:21" x14ac:dyDescent="0.2">
      <c r="A83" s="37">
        <v>2007</v>
      </c>
      <c r="B83" s="53">
        <f t="shared" si="17"/>
        <v>240</v>
      </c>
      <c r="C83" s="54"/>
      <c r="D83" s="16">
        <f t="shared" si="12"/>
        <v>0</v>
      </c>
      <c r="E83" s="16">
        <f t="shared" si="18"/>
        <v>0</v>
      </c>
      <c r="F83" s="55">
        <v>0</v>
      </c>
      <c r="G83" s="56"/>
      <c r="H83" s="54"/>
      <c r="I83" s="16">
        <f t="shared" si="13"/>
        <v>0</v>
      </c>
      <c r="J83" s="16">
        <f t="shared" si="19"/>
        <v>0</v>
      </c>
      <c r="K83" s="55">
        <v>0</v>
      </c>
      <c r="L83" s="56"/>
      <c r="M83" s="16">
        <f t="shared" si="14"/>
        <v>0</v>
      </c>
      <c r="N83" s="55"/>
      <c r="O83" s="56"/>
      <c r="P83" s="16">
        <f t="shared" si="15"/>
        <v>3</v>
      </c>
      <c r="Q83" s="55">
        <v>3</v>
      </c>
      <c r="R83" s="56"/>
      <c r="S83" s="16">
        <f t="shared" si="16"/>
        <v>0</v>
      </c>
      <c r="T83" s="55">
        <v>0</v>
      </c>
      <c r="U83" s="56"/>
    </row>
    <row r="84" spans="1:21" x14ac:dyDescent="0.2">
      <c r="A84" s="37">
        <v>2007</v>
      </c>
      <c r="B84" s="53">
        <f t="shared" si="17"/>
        <v>241</v>
      </c>
      <c r="C84" s="54"/>
      <c r="D84" s="16">
        <f t="shared" si="12"/>
        <v>3</v>
      </c>
      <c r="E84" s="16">
        <f t="shared" si="18"/>
        <v>3</v>
      </c>
      <c r="F84" s="55">
        <v>3</v>
      </c>
      <c r="G84" s="56"/>
      <c r="H84" s="54"/>
      <c r="I84" s="16">
        <f t="shared" si="13"/>
        <v>0</v>
      </c>
      <c r="J84" s="16">
        <f t="shared" si="19"/>
        <v>0</v>
      </c>
      <c r="K84" s="55">
        <v>0</v>
      </c>
      <c r="L84" s="56"/>
      <c r="M84" s="16">
        <f t="shared" si="14"/>
        <v>0</v>
      </c>
      <c r="N84" s="55"/>
      <c r="O84" s="56"/>
      <c r="P84" s="16">
        <f t="shared" si="15"/>
        <v>5</v>
      </c>
      <c r="Q84" s="55">
        <v>5</v>
      </c>
      <c r="R84" s="56"/>
      <c r="S84" s="16">
        <f t="shared" si="16"/>
        <v>2</v>
      </c>
      <c r="T84" s="55">
        <v>2</v>
      </c>
      <c r="U84" s="56"/>
    </row>
    <row r="85" spans="1:21" x14ac:dyDescent="0.2">
      <c r="A85" s="37">
        <v>2007</v>
      </c>
      <c r="B85" s="53">
        <f t="shared" si="17"/>
        <v>242</v>
      </c>
      <c r="C85" s="54"/>
      <c r="D85" s="16">
        <f t="shared" si="12"/>
        <v>0</v>
      </c>
      <c r="E85" s="16">
        <f t="shared" si="18"/>
        <v>0</v>
      </c>
      <c r="F85" s="55">
        <v>0</v>
      </c>
      <c r="G85" s="56"/>
      <c r="H85" s="54"/>
      <c r="I85" s="16">
        <f t="shared" si="13"/>
        <v>0</v>
      </c>
      <c r="J85" s="16">
        <f t="shared" si="19"/>
        <v>0</v>
      </c>
      <c r="K85" s="55">
        <v>0</v>
      </c>
      <c r="L85" s="56"/>
      <c r="M85" s="16">
        <f t="shared" si="14"/>
        <v>0</v>
      </c>
      <c r="N85" s="55"/>
      <c r="O85" s="56"/>
      <c r="P85" s="16">
        <f t="shared" si="15"/>
        <v>6</v>
      </c>
      <c r="Q85" s="55">
        <v>6</v>
      </c>
      <c r="R85" s="56"/>
      <c r="S85" s="16">
        <f t="shared" si="16"/>
        <v>1</v>
      </c>
      <c r="T85" s="55">
        <v>1</v>
      </c>
      <c r="U85" s="56"/>
    </row>
    <row r="86" spans="1:21" s="78" customFormat="1" x14ac:dyDescent="0.2">
      <c r="A86" s="37">
        <v>2007</v>
      </c>
      <c r="B86" s="73">
        <f t="shared" si="17"/>
        <v>243</v>
      </c>
      <c r="C86" s="74"/>
      <c r="D86" s="75">
        <f t="shared" si="12"/>
        <v>2</v>
      </c>
      <c r="E86" s="75">
        <f t="shared" si="18"/>
        <v>2</v>
      </c>
      <c r="F86" s="76">
        <v>2</v>
      </c>
      <c r="G86" s="77"/>
      <c r="H86" s="74"/>
      <c r="I86" s="75">
        <f t="shared" si="13"/>
        <v>0</v>
      </c>
      <c r="J86" s="75">
        <f t="shared" si="19"/>
        <v>0</v>
      </c>
      <c r="K86" s="76">
        <v>0</v>
      </c>
      <c r="L86" s="77"/>
      <c r="M86" s="75">
        <f t="shared" si="14"/>
        <v>0</v>
      </c>
      <c r="N86" s="76"/>
      <c r="O86" s="77"/>
      <c r="P86" s="75">
        <f t="shared" si="15"/>
        <v>7</v>
      </c>
      <c r="Q86" s="76">
        <v>7</v>
      </c>
      <c r="R86" s="77"/>
      <c r="S86" s="75">
        <f t="shared" si="16"/>
        <v>2</v>
      </c>
      <c r="T86" s="76">
        <v>2</v>
      </c>
      <c r="U86" s="77"/>
    </row>
    <row r="87" spans="1:21" ht="13.5" thickBot="1" x14ac:dyDescent="0.25">
      <c r="A87" s="37">
        <v>2007</v>
      </c>
      <c r="B87" s="53">
        <f t="shared" si="17"/>
        <v>244</v>
      </c>
      <c r="C87" s="71"/>
      <c r="D87" s="61">
        <f t="shared" si="12"/>
        <v>0</v>
      </c>
      <c r="E87" s="61">
        <f t="shared" si="18"/>
        <v>0</v>
      </c>
      <c r="F87" s="59">
        <v>0</v>
      </c>
      <c r="G87" s="60"/>
      <c r="H87" s="71"/>
      <c r="I87" s="61">
        <f t="shared" si="13"/>
        <v>1</v>
      </c>
      <c r="J87" s="61">
        <f t="shared" si="19"/>
        <v>1</v>
      </c>
      <c r="K87" s="59">
        <v>1</v>
      </c>
      <c r="L87" s="60"/>
      <c r="M87" s="61">
        <f t="shared" si="14"/>
        <v>0</v>
      </c>
      <c r="N87" s="59"/>
      <c r="O87" s="60"/>
      <c r="P87" s="61">
        <f t="shared" si="15"/>
        <v>5</v>
      </c>
      <c r="Q87" s="59">
        <v>5</v>
      </c>
      <c r="R87" s="60"/>
      <c r="S87" s="61">
        <f t="shared" si="16"/>
        <v>2</v>
      </c>
      <c r="T87" s="59">
        <v>2</v>
      </c>
      <c r="U87" s="60"/>
    </row>
    <row r="88" spans="1:21" ht="13.5" thickTop="1" x14ac:dyDescent="0.2">
      <c r="F88" s="16"/>
      <c r="Q88" s="16"/>
    </row>
    <row r="89" spans="1:21" x14ac:dyDescent="0.2">
      <c r="F89" s="16"/>
      <c r="Q89" s="16"/>
    </row>
    <row r="90" spans="1:21" x14ac:dyDescent="0.2">
      <c r="F90" s="16"/>
      <c r="Q90" s="16"/>
    </row>
    <row r="91" spans="1:21" x14ac:dyDescent="0.2">
      <c r="F91" s="16"/>
      <c r="Q91" s="16"/>
    </row>
    <row r="92" spans="1:21" x14ac:dyDescent="0.2">
      <c r="F92" s="16"/>
      <c r="Q92" s="16"/>
    </row>
    <row r="93" spans="1:21" x14ac:dyDescent="0.2">
      <c r="F93" s="16"/>
      <c r="Q93" s="16"/>
    </row>
    <row r="94" spans="1:21" x14ac:dyDescent="0.2">
      <c r="F94" s="16"/>
    </row>
    <row r="95" spans="1:21" x14ac:dyDescent="0.2">
      <c r="F95" s="16"/>
    </row>
    <row r="96" spans="1:21" x14ac:dyDescent="0.2">
      <c r="F96" s="16"/>
    </row>
    <row r="97" spans="4:6" x14ac:dyDescent="0.2">
      <c r="F97" s="16"/>
    </row>
    <row r="98" spans="4:6" x14ac:dyDescent="0.2">
      <c r="F98" s="16"/>
    </row>
    <row r="99" spans="4:6" x14ac:dyDescent="0.2">
      <c r="F99" s="16"/>
    </row>
    <row r="100" spans="4:6" x14ac:dyDescent="0.2">
      <c r="F100" s="16"/>
    </row>
    <row r="101" spans="4:6" x14ac:dyDescent="0.2">
      <c r="F101" s="16"/>
    </row>
    <row r="102" spans="4:6" x14ac:dyDescent="0.2">
      <c r="F102" s="16"/>
    </row>
    <row r="103" spans="4:6" x14ac:dyDescent="0.2">
      <c r="F103" s="16"/>
    </row>
    <row r="104" spans="4:6" x14ac:dyDescent="0.2">
      <c r="D104" s="16"/>
    </row>
    <row r="105" spans="4:6" x14ac:dyDescent="0.2">
      <c r="D105" s="16"/>
    </row>
    <row r="106" spans="4:6" x14ac:dyDescent="0.2">
      <c r="D106" s="16"/>
    </row>
  </sheetData>
  <mergeCells count="4">
    <mergeCell ref="C7:G7"/>
    <mergeCell ref="H7:L7"/>
    <mergeCell ref="C8:G8"/>
    <mergeCell ref="H8:L8"/>
  </mergeCells>
  <printOptions horizontalCentered="1" verticalCentered="1"/>
  <pageMargins left="0.25" right="0.2" top="1.65" bottom="0.5" header="1.4" footer="0.5"/>
  <pageSetup scale="81" orientation="landscape" horizontalDpi="4294967292" verticalDpi="4294967292" r:id="rId1"/>
  <headerFooter alignWithMargins="0">
    <oddHeader>&amp;LLower Granite Dam 2005 Season - Daily ten minute break video counts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0"/>
  <sheetViews>
    <sheetView workbookViewId="0">
      <selection activeCell="K21" sqref="K21"/>
    </sheetView>
  </sheetViews>
  <sheetFormatPr defaultRowHeight="15" x14ac:dyDescent="0.25"/>
  <cols>
    <col min="1" max="1" width="11.5703125" customWidth="1"/>
    <col min="2" max="2" width="10.7109375" bestFit="1" customWidth="1"/>
    <col min="3" max="4" width="10.7109375" style="1" customWidth="1"/>
    <col min="5" max="5" width="13.28515625" bestFit="1" customWidth="1"/>
    <col min="6" max="6" width="11.85546875" bestFit="1" customWidth="1"/>
    <col min="10" max="10" width="11.5703125" customWidth="1"/>
    <col min="11" max="11" width="16.28515625" bestFit="1" customWidth="1"/>
    <col min="12" max="16" width="6" customWidth="1"/>
    <col min="17" max="17" width="11.28515625" bestFit="1" customWidth="1"/>
  </cols>
  <sheetData>
    <row r="1" spans="1:17" x14ac:dyDescent="0.25">
      <c r="A1" t="s">
        <v>13</v>
      </c>
      <c r="B1" t="s">
        <v>14</v>
      </c>
      <c r="C1" s="1" t="s">
        <v>17</v>
      </c>
      <c r="D1" s="1" t="s">
        <v>16</v>
      </c>
      <c r="E1" t="s">
        <v>89</v>
      </c>
      <c r="F1" t="s">
        <v>90</v>
      </c>
      <c r="J1" s="17" t="s">
        <v>91</v>
      </c>
      <c r="K1" s="17" t="s">
        <v>20</v>
      </c>
    </row>
    <row r="2" spans="1:17" x14ac:dyDescent="0.25">
      <c r="A2" t="s">
        <v>15</v>
      </c>
      <c r="B2" s="4">
        <v>37257</v>
      </c>
      <c r="C2" s="137">
        <f>YEAR(B2)</f>
        <v>2002</v>
      </c>
      <c r="D2" s="137">
        <f>MONTH(B2)</f>
        <v>1</v>
      </c>
      <c r="E2">
        <v>0</v>
      </c>
      <c r="F2">
        <v>0</v>
      </c>
      <c r="J2" s="17" t="s">
        <v>18</v>
      </c>
      <c r="K2" s="137">
        <v>2002</v>
      </c>
      <c r="L2" s="137">
        <v>2003</v>
      </c>
      <c r="M2" s="137">
        <v>2004</v>
      </c>
      <c r="N2" s="137">
        <v>2005</v>
      </c>
      <c r="O2" s="137">
        <v>2006</v>
      </c>
      <c r="P2" s="137">
        <v>2007</v>
      </c>
      <c r="Q2" s="137" t="s">
        <v>19</v>
      </c>
    </row>
    <row r="3" spans="1:17" x14ac:dyDescent="0.25">
      <c r="A3" t="s">
        <v>15</v>
      </c>
      <c r="B3" s="4">
        <v>37258</v>
      </c>
      <c r="C3" s="137">
        <f t="shared" ref="C3:C66" si="0">YEAR(B3)</f>
        <v>2002</v>
      </c>
      <c r="D3" s="137">
        <f t="shared" ref="D3:D66" si="1">MONTH(B3)</f>
        <v>1</v>
      </c>
      <c r="E3">
        <v>0</v>
      </c>
      <c r="F3">
        <v>0</v>
      </c>
      <c r="J3" s="138">
        <v>1</v>
      </c>
      <c r="K3" s="19">
        <v>0</v>
      </c>
      <c r="L3" s="19">
        <v>0</v>
      </c>
      <c r="M3" s="19">
        <v>0</v>
      </c>
      <c r="N3" s="19"/>
      <c r="O3" s="19"/>
      <c r="P3" s="19"/>
      <c r="Q3" s="19">
        <v>0</v>
      </c>
    </row>
    <row r="4" spans="1:17" x14ac:dyDescent="0.25">
      <c r="A4" t="s">
        <v>15</v>
      </c>
      <c r="B4" s="4">
        <v>37259</v>
      </c>
      <c r="C4" s="137">
        <f t="shared" si="0"/>
        <v>2002</v>
      </c>
      <c r="D4" s="137">
        <f t="shared" si="1"/>
        <v>1</v>
      </c>
      <c r="E4">
        <v>0</v>
      </c>
      <c r="F4">
        <v>0</v>
      </c>
      <c r="J4" s="138">
        <v>2</v>
      </c>
      <c r="K4" s="19">
        <v>0</v>
      </c>
      <c r="L4" s="19">
        <v>0</v>
      </c>
      <c r="M4" s="19"/>
      <c r="N4" s="19"/>
      <c r="O4" s="19"/>
      <c r="P4" s="19"/>
      <c r="Q4" s="19">
        <v>0</v>
      </c>
    </row>
    <row r="5" spans="1:17" x14ac:dyDescent="0.25">
      <c r="A5" t="s">
        <v>15</v>
      </c>
      <c r="B5" s="4">
        <v>37260</v>
      </c>
      <c r="C5" s="137">
        <f t="shared" si="0"/>
        <v>2002</v>
      </c>
      <c r="D5" s="137">
        <f t="shared" si="1"/>
        <v>1</v>
      </c>
      <c r="E5">
        <v>0</v>
      </c>
      <c r="F5">
        <v>0</v>
      </c>
      <c r="J5" s="138">
        <v>3</v>
      </c>
      <c r="K5" s="19">
        <v>1</v>
      </c>
      <c r="L5" s="19">
        <v>10</v>
      </c>
      <c r="M5" s="19">
        <v>1</v>
      </c>
      <c r="N5" s="19">
        <v>0</v>
      </c>
      <c r="O5" s="19">
        <v>0</v>
      </c>
      <c r="P5" s="19">
        <v>1</v>
      </c>
      <c r="Q5" s="19">
        <v>13</v>
      </c>
    </row>
    <row r="6" spans="1:17" x14ac:dyDescent="0.25">
      <c r="A6" t="s">
        <v>15</v>
      </c>
      <c r="B6" s="4">
        <v>37261</v>
      </c>
      <c r="C6" s="137">
        <f t="shared" si="0"/>
        <v>2002</v>
      </c>
      <c r="D6" s="137">
        <f t="shared" si="1"/>
        <v>1</v>
      </c>
      <c r="E6">
        <v>0</v>
      </c>
      <c r="F6">
        <v>0</v>
      </c>
      <c r="J6" s="138">
        <v>4</v>
      </c>
      <c r="K6" s="19">
        <v>1044</v>
      </c>
      <c r="L6" s="19">
        <v>29303</v>
      </c>
      <c r="M6" s="19">
        <v>20122</v>
      </c>
      <c r="N6" s="19">
        <v>327</v>
      </c>
      <c r="O6" s="19">
        <v>4</v>
      </c>
      <c r="P6" s="19">
        <v>524</v>
      </c>
      <c r="Q6" s="19">
        <v>51324</v>
      </c>
    </row>
    <row r="7" spans="1:17" x14ac:dyDescent="0.25">
      <c r="A7" t="s">
        <v>15</v>
      </c>
      <c r="B7" s="4">
        <v>37262</v>
      </c>
      <c r="C7" s="137">
        <f t="shared" si="0"/>
        <v>2002</v>
      </c>
      <c r="D7" s="137">
        <f t="shared" si="1"/>
        <v>1</v>
      </c>
      <c r="E7">
        <v>0</v>
      </c>
      <c r="F7">
        <v>0</v>
      </c>
      <c r="J7" s="138">
        <v>5</v>
      </c>
      <c r="K7" s="19">
        <v>55227</v>
      </c>
      <c r="L7" s="19">
        <v>25088</v>
      </c>
      <c r="M7" s="19">
        <v>39968</v>
      </c>
      <c r="N7" s="19">
        <v>16893</v>
      </c>
      <c r="O7" s="19">
        <v>13896</v>
      </c>
      <c r="P7" s="19">
        <v>13237</v>
      </c>
      <c r="Q7" s="19">
        <v>164309</v>
      </c>
    </row>
    <row r="8" spans="1:17" x14ac:dyDescent="0.25">
      <c r="A8" t="s">
        <v>15</v>
      </c>
      <c r="B8" s="4">
        <v>37263</v>
      </c>
      <c r="C8" s="137">
        <f t="shared" si="0"/>
        <v>2002</v>
      </c>
      <c r="D8" s="137">
        <f t="shared" si="1"/>
        <v>1</v>
      </c>
      <c r="E8">
        <v>0</v>
      </c>
      <c r="F8">
        <v>0</v>
      </c>
      <c r="J8" s="138">
        <v>6</v>
      </c>
      <c r="K8" s="19">
        <v>33403</v>
      </c>
      <c r="L8" s="19">
        <v>27030</v>
      </c>
      <c r="M8" s="19">
        <v>16370</v>
      </c>
      <c r="N8" s="19">
        <v>10843</v>
      </c>
      <c r="O8" s="19">
        <v>11716</v>
      </c>
      <c r="P8" s="19">
        <v>12792</v>
      </c>
      <c r="Q8" s="19">
        <v>112154</v>
      </c>
    </row>
    <row r="9" spans="1:17" x14ac:dyDescent="0.25">
      <c r="A9" t="s">
        <v>15</v>
      </c>
      <c r="B9" s="4">
        <v>37264</v>
      </c>
      <c r="C9" s="137">
        <f t="shared" si="0"/>
        <v>2002</v>
      </c>
      <c r="D9" s="137">
        <f t="shared" si="1"/>
        <v>1</v>
      </c>
      <c r="E9">
        <v>0</v>
      </c>
      <c r="F9">
        <v>0</v>
      </c>
      <c r="J9" s="138">
        <v>7</v>
      </c>
      <c r="K9" s="19">
        <v>7195</v>
      </c>
      <c r="L9" s="19">
        <v>5264</v>
      </c>
      <c r="M9" s="19">
        <v>2934</v>
      </c>
      <c r="N9" s="19">
        <v>4564</v>
      </c>
      <c r="O9" s="19">
        <v>3537</v>
      </c>
      <c r="P9" s="19">
        <v>3197</v>
      </c>
      <c r="Q9" s="19">
        <v>26691</v>
      </c>
    </row>
    <row r="10" spans="1:17" x14ac:dyDescent="0.25">
      <c r="A10" t="s">
        <v>15</v>
      </c>
      <c r="B10" s="4">
        <v>37265</v>
      </c>
      <c r="C10" s="137">
        <f t="shared" si="0"/>
        <v>2002</v>
      </c>
      <c r="D10" s="137">
        <f t="shared" si="1"/>
        <v>1</v>
      </c>
      <c r="E10">
        <v>0</v>
      </c>
      <c r="F10">
        <v>0</v>
      </c>
      <c r="J10" s="138">
        <v>8</v>
      </c>
      <c r="K10" s="19">
        <v>996</v>
      </c>
      <c r="L10" s="19">
        <v>649</v>
      </c>
      <c r="M10" s="19">
        <v>289</v>
      </c>
      <c r="N10" s="19">
        <v>343</v>
      </c>
      <c r="O10" s="19">
        <v>902</v>
      </c>
      <c r="P10" s="19">
        <v>963</v>
      </c>
      <c r="Q10" s="19">
        <v>4142</v>
      </c>
    </row>
    <row r="11" spans="1:17" x14ac:dyDescent="0.25">
      <c r="A11" t="s">
        <v>15</v>
      </c>
      <c r="B11" s="4">
        <v>37266</v>
      </c>
      <c r="C11" s="137">
        <f t="shared" si="0"/>
        <v>2002</v>
      </c>
      <c r="D11" s="137">
        <f t="shared" si="1"/>
        <v>1</v>
      </c>
      <c r="E11">
        <v>0</v>
      </c>
      <c r="F11">
        <v>0</v>
      </c>
      <c r="J11" s="138">
        <v>9</v>
      </c>
      <c r="K11" s="19">
        <v>9766</v>
      </c>
      <c r="L11" s="19">
        <v>8390</v>
      </c>
      <c r="M11" s="19">
        <v>11714</v>
      </c>
      <c r="N11" s="19">
        <v>9174</v>
      </c>
      <c r="O11" s="19">
        <v>5791</v>
      </c>
      <c r="P11" s="19">
        <v>7051</v>
      </c>
      <c r="Q11" s="19">
        <v>51886</v>
      </c>
    </row>
    <row r="12" spans="1:17" x14ac:dyDescent="0.25">
      <c r="A12" t="s">
        <v>15</v>
      </c>
      <c r="B12" s="4">
        <v>37267</v>
      </c>
      <c r="C12" s="137">
        <f t="shared" si="0"/>
        <v>2002</v>
      </c>
      <c r="D12" s="137">
        <f t="shared" si="1"/>
        <v>1</v>
      </c>
      <c r="E12">
        <v>0</v>
      </c>
      <c r="F12">
        <v>0</v>
      </c>
      <c r="J12" s="138">
        <v>10</v>
      </c>
      <c r="K12" s="19">
        <v>1767</v>
      </c>
      <c r="L12" s="19">
        <v>2892</v>
      </c>
      <c r="M12" s="19">
        <v>2671</v>
      </c>
      <c r="N12" s="19">
        <v>1757</v>
      </c>
      <c r="O12" s="19">
        <v>1716</v>
      </c>
      <c r="P12" s="19">
        <v>2472</v>
      </c>
      <c r="Q12" s="19">
        <v>13275</v>
      </c>
    </row>
    <row r="13" spans="1:17" x14ac:dyDescent="0.25">
      <c r="A13" t="s">
        <v>15</v>
      </c>
      <c r="B13" s="4">
        <v>37268</v>
      </c>
      <c r="C13" s="137">
        <f t="shared" si="0"/>
        <v>2002</v>
      </c>
      <c r="D13" s="137">
        <f t="shared" si="1"/>
        <v>1</v>
      </c>
      <c r="E13">
        <v>0</v>
      </c>
      <c r="F13">
        <v>0</v>
      </c>
      <c r="J13" s="138">
        <v>11</v>
      </c>
      <c r="K13" s="19">
        <v>133</v>
      </c>
      <c r="L13" s="19">
        <v>136</v>
      </c>
      <c r="M13" s="19">
        <v>400</v>
      </c>
      <c r="N13" s="19">
        <v>52</v>
      </c>
      <c r="O13" s="19">
        <v>71</v>
      </c>
      <c r="P13" s="19">
        <v>144</v>
      </c>
      <c r="Q13" s="19">
        <v>936</v>
      </c>
    </row>
    <row r="14" spans="1:17" x14ac:dyDescent="0.25">
      <c r="A14" t="s">
        <v>15</v>
      </c>
      <c r="B14" s="4">
        <v>37269</v>
      </c>
      <c r="C14" s="137">
        <f t="shared" si="0"/>
        <v>2002</v>
      </c>
      <c r="D14" s="137">
        <f t="shared" si="1"/>
        <v>1</v>
      </c>
      <c r="E14">
        <v>0</v>
      </c>
      <c r="F14">
        <v>0</v>
      </c>
      <c r="J14" s="138">
        <v>12</v>
      </c>
      <c r="K14" s="19">
        <v>3</v>
      </c>
      <c r="L14" s="19">
        <v>1</v>
      </c>
      <c r="M14" s="19">
        <v>0</v>
      </c>
      <c r="N14" s="19">
        <v>5</v>
      </c>
      <c r="O14" s="19">
        <v>3</v>
      </c>
      <c r="P14" s="19">
        <v>3</v>
      </c>
      <c r="Q14" s="19">
        <v>15</v>
      </c>
    </row>
    <row r="15" spans="1:17" x14ac:dyDescent="0.25">
      <c r="A15" t="s">
        <v>15</v>
      </c>
      <c r="B15" s="4">
        <v>37270</v>
      </c>
      <c r="C15" s="137">
        <f t="shared" si="0"/>
        <v>2002</v>
      </c>
      <c r="D15" s="137">
        <f t="shared" si="1"/>
        <v>1</v>
      </c>
      <c r="E15">
        <v>0</v>
      </c>
      <c r="F15">
        <v>0</v>
      </c>
      <c r="J15" s="138" t="s">
        <v>19</v>
      </c>
      <c r="K15" s="19">
        <v>109535</v>
      </c>
      <c r="L15" s="19">
        <v>98763</v>
      </c>
      <c r="M15" s="19">
        <v>94469</v>
      </c>
      <c r="N15" s="19">
        <v>43958</v>
      </c>
      <c r="O15" s="19">
        <v>37636</v>
      </c>
      <c r="P15" s="19">
        <v>40384</v>
      </c>
      <c r="Q15" s="19">
        <v>424745</v>
      </c>
    </row>
    <row r="16" spans="1:17" x14ac:dyDescent="0.25">
      <c r="A16" t="s">
        <v>15</v>
      </c>
      <c r="B16" s="4">
        <v>37271</v>
      </c>
      <c r="C16" s="137">
        <f t="shared" si="0"/>
        <v>2002</v>
      </c>
      <c r="D16" s="137">
        <f t="shared" si="1"/>
        <v>1</v>
      </c>
      <c r="E16">
        <v>0</v>
      </c>
      <c r="F16">
        <v>0</v>
      </c>
    </row>
    <row r="17" spans="1:6" x14ac:dyDescent="0.25">
      <c r="A17" t="s">
        <v>15</v>
      </c>
      <c r="B17" s="4">
        <v>37272</v>
      </c>
      <c r="C17" s="137">
        <f t="shared" si="0"/>
        <v>2002</v>
      </c>
      <c r="D17" s="137">
        <f t="shared" si="1"/>
        <v>1</v>
      </c>
      <c r="E17">
        <v>0</v>
      </c>
      <c r="F17">
        <v>0</v>
      </c>
    </row>
    <row r="18" spans="1:6" x14ac:dyDescent="0.25">
      <c r="A18" t="s">
        <v>15</v>
      </c>
      <c r="B18" s="4">
        <v>37273</v>
      </c>
      <c r="C18" s="137">
        <f t="shared" si="0"/>
        <v>2002</v>
      </c>
      <c r="D18" s="137">
        <f t="shared" si="1"/>
        <v>1</v>
      </c>
      <c r="E18">
        <v>0</v>
      </c>
      <c r="F18">
        <v>0</v>
      </c>
    </row>
    <row r="19" spans="1:6" x14ac:dyDescent="0.25">
      <c r="A19" t="s">
        <v>15</v>
      </c>
      <c r="B19" s="4">
        <v>37274</v>
      </c>
      <c r="C19" s="137">
        <f t="shared" si="0"/>
        <v>2002</v>
      </c>
      <c r="D19" s="137">
        <f t="shared" si="1"/>
        <v>1</v>
      </c>
      <c r="E19">
        <v>0</v>
      </c>
      <c r="F19">
        <v>0</v>
      </c>
    </row>
    <row r="20" spans="1:6" x14ac:dyDescent="0.25">
      <c r="A20" t="s">
        <v>15</v>
      </c>
      <c r="B20" s="4">
        <v>37275</v>
      </c>
      <c r="C20" s="137">
        <f t="shared" si="0"/>
        <v>2002</v>
      </c>
      <c r="D20" s="137">
        <f t="shared" si="1"/>
        <v>1</v>
      </c>
      <c r="E20">
        <v>0</v>
      </c>
      <c r="F20">
        <v>0</v>
      </c>
    </row>
    <row r="21" spans="1:6" x14ac:dyDescent="0.25">
      <c r="A21" t="s">
        <v>15</v>
      </c>
      <c r="B21" s="4">
        <v>37276</v>
      </c>
      <c r="C21" s="137">
        <f t="shared" si="0"/>
        <v>2002</v>
      </c>
      <c r="D21" s="137">
        <f t="shared" si="1"/>
        <v>1</v>
      </c>
      <c r="E21">
        <v>0</v>
      </c>
      <c r="F21">
        <v>0</v>
      </c>
    </row>
    <row r="22" spans="1:6" x14ac:dyDescent="0.25">
      <c r="A22" t="s">
        <v>15</v>
      </c>
      <c r="B22" s="4">
        <v>37277</v>
      </c>
      <c r="C22" s="137">
        <f t="shared" si="0"/>
        <v>2002</v>
      </c>
      <c r="D22" s="137">
        <f t="shared" si="1"/>
        <v>1</v>
      </c>
      <c r="E22">
        <v>0</v>
      </c>
      <c r="F22">
        <v>0</v>
      </c>
    </row>
    <row r="23" spans="1:6" x14ac:dyDescent="0.25">
      <c r="A23" t="s">
        <v>15</v>
      </c>
      <c r="B23" s="4">
        <v>37278</v>
      </c>
      <c r="C23" s="137">
        <f t="shared" si="0"/>
        <v>2002</v>
      </c>
      <c r="D23" s="137">
        <f t="shared" si="1"/>
        <v>1</v>
      </c>
      <c r="E23">
        <v>0</v>
      </c>
      <c r="F23">
        <v>0</v>
      </c>
    </row>
    <row r="24" spans="1:6" x14ac:dyDescent="0.25">
      <c r="A24" t="s">
        <v>15</v>
      </c>
      <c r="B24" s="4">
        <v>37279</v>
      </c>
      <c r="C24" s="137">
        <f t="shared" si="0"/>
        <v>2002</v>
      </c>
      <c r="D24" s="137">
        <f t="shared" si="1"/>
        <v>1</v>
      </c>
      <c r="E24">
        <v>0</v>
      </c>
      <c r="F24">
        <v>0</v>
      </c>
    </row>
    <row r="25" spans="1:6" x14ac:dyDescent="0.25">
      <c r="A25" t="s">
        <v>15</v>
      </c>
      <c r="B25" s="4">
        <v>37280</v>
      </c>
      <c r="C25" s="137">
        <f t="shared" si="0"/>
        <v>2002</v>
      </c>
      <c r="D25" s="137">
        <f t="shared" si="1"/>
        <v>1</v>
      </c>
      <c r="E25">
        <v>0</v>
      </c>
      <c r="F25">
        <v>0</v>
      </c>
    </row>
    <row r="26" spans="1:6" x14ac:dyDescent="0.25">
      <c r="A26" t="s">
        <v>15</v>
      </c>
      <c r="B26" s="4">
        <v>37281</v>
      </c>
      <c r="C26" s="137">
        <f t="shared" si="0"/>
        <v>2002</v>
      </c>
      <c r="D26" s="137">
        <f t="shared" si="1"/>
        <v>1</v>
      </c>
      <c r="E26">
        <v>0</v>
      </c>
      <c r="F26">
        <v>0</v>
      </c>
    </row>
    <row r="27" spans="1:6" x14ac:dyDescent="0.25">
      <c r="A27" t="s">
        <v>15</v>
      </c>
      <c r="B27" s="4">
        <v>37282</v>
      </c>
      <c r="C27" s="137">
        <f t="shared" si="0"/>
        <v>2002</v>
      </c>
      <c r="D27" s="137">
        <f t="shared" si="1"/>
        <v>1</v>
      </c>
      <c r="E27">
        <v>0</v>
      </c>
      <c r="F27">
        <v>0</v>
      </c>
    </row>
    <row r="28" spans="1:6" x14ac:dyDescent="0.25">
      <c r="A28" t="s">
        <v>15</v>
      </c>
      <c r="B28" s="4">
        <v>37283</v>
      </c>
      <c r="C28" s="137">
        <f t="shared" si="0"/>
        <v>2002</v>
      </c>
      <c r="D28" s="137">
        <f t="shared" si="1"/>
        <v>1</v>
      </c>
      <c r="E28">
        <v>0</v>
      </c>
      <c r="F28">
        <v>0</v>
      </c>
    </row>
    <row r="29" spans="1:6" x14ac:dyDescent="0.25">
      <c r="A29" t="s">
        <v>15</v>
      </c>
      <c r="B29" s="4">
        <v>37284</v>
      </c>
      <c r="C29" s="137">
        <f t="shared" si="0"/>
        <v>2002</v>
      </c>
      <c r="D29" s="137">
        <f t="shared" si="1"/>
        <v>1</v>
      </c>
      <c r="E29">
        <v>0</v>
      </c>
      <c r="F29">
        <v>0</v>
      </c>
    </row>
    <row r="30" spans="1:6" x14ac:dyDescent="0.25">
      <c r="A30" t="s">
        <v>15</v>
      </c>
      <c r="B30" s="4">
        <v>37285</v>
      </c>
      <c r="C30" s="137">
        <f t="shared" si="0"/>
        <v>2002</v>
      </c>
      <c r="D30" s="137">
        <f t="shared" si="1"/>
        <v>1</v>
      </c>
      <c r="E30">
        <v>0</v>
      </c>
      <c r="F30">
        <v>0</v>
      </c>
    </row>
    <row r="31" spans="1:6" x14ac:dyDescent="0.25">
      <c r="A31" t="s">
        <v>15</v>
      </c>
      <c r="B31" s="4">
        <v>37286</v>
      </c>
      <c r="C31" s="137">
        <f t="shared" si="0"/>
        <v>2002</v>
      </c>
      <c r="D31" s="137">
        <f t="shared" si="1"/>
        <v>1</v>
      </c>
      <c r="E31">
        <v>0</v>
      </c>
      <c r="F31">
        <v>0</v>
      </c>
    </row>
    <row r="32" spans="1:6" x14ac:dyDescent="0.25">
      <c r="A32" t="s">
        <v>15</v>
      </c>
      <c r="B32" s="4">
        <v>37287</v>
      </c>
      <c r="C32" s="137">
        <f t="shared" si="0"/>
        <v>2002</v>
      </c>
      <c r="D32" s="137">
        <f t="shared" si="1"/>
        <v>1</v>
      </c>
      <c r="E32">
        <v>0</v>
      </c>
      <c r="F32">
        <v>0</v>
      </c>
    </row>
    <row r="33" spans="1:6" x14ac:dyDescent="0.25">
      <c r="A33" t="s">
        <v>15</v>
      </c>
      <c r="B33" s="4">
        <v>37288</v>
      </c>
      <c r="C33" s="137">
        <f t="shared" si="0"/>
        <v>2002</v>
      </c>
      <c r="D33" s="137">
        <f t="shared" si="1"/>
        <v>2</v>
      </c>
      <c r="E33">
        <v>0</v>
      </c>
      <c r="F33">
        <v>0</v>
      </c>
    </row>
    <row r="34" spans="1:6" x14ac:dyDescent="0.25">
      <c r="A34" t="s">
        <v>15</v>
      </c>
      <c r="B34" s="4">
        <v>37289</v>
      </c>
      <c r="C34" s="137">
        <f t="shared" si="0"/>
        <v>2002</v>
      </c>
      <c r="D34" s="137">
        <f t="shared" si="1"/>
        <v>2</v>
      </c>
      <c r="E34">
        <v>0</v>
      </c>
      <c r="F34">
        <v>0</v>
      </c>
    </row>
    <row r="35" spans="1:6" x14ac:dyDescent="0.25">
      <c r="A35" t="s">
        <v>15</v>
      </c>
      <c r="B35" s="4">
        <v>37290</v>
      </c>
      <c r="C35" s="137">
        <f t="shared" si="0"/>
        <v>2002</v>
      </c>
      <c r="D35" s="137">
        <f t="shared" si="1"/>
        <v>2</v>
      </c>
      <c r="E35">
        <v>0</v>
      </c>
      <c r="F35">
        <v>0</v>
      </c>
    </row>
    <row r="36" spans="1:6" x14ac:dyDescent="0.25">
      <c r="A36" t="s">
        <v>15</v>
      </c>
      <c r="B36" s="4">
        <v>37291</v>
      </c>
      <c r="C36" s="137">
        <f t="shared" si="0"/>
        <v>2002</v>
      </c>
      <c r="D36" s="137">
        <f t="shared" si="1"/>
        <v>2</v>
      </c>
      <c r="E36">
        <v>0</v>
      </c>
      <c r="F36">
        <v>0</v>
      </c>
    </row>
    <row r="37" spans="1:6" x14ac:dyDescent="0.25">
      <c r="A37" t="s">
        <v>15</v>
      </c>
      <c r="B37" s="4">
        <v>37292</v>
      </c>
      <c r="C37" s="137">
        <f t="shared" si="0"/>
        <v>2002</v>
      </c>
      <c r="D37" s="137">
        <f t="shared" si="1"/>
        <v>2</v>
      </c>
      <c r="E37">
        <v>0</v>
      </c>
      <c r="F37">
        <v>0</v>
      </c>
    </row>
    <row r="38" spans="1:6" x14ac:dyDescent="0.25">
      <c r="A38" t="s">
        <v>15</v>
      </c>
      <c r="B38" s="4">
        <v>37293</v>
      </c>
      <c r="C38" s="137">
        <f t="shared" si="0"/>
        <v>2002</v>
      </c>
      <c r="D38" s="137">
        <f t="shared" si="1"/>
        <v>2</v>
      </c>
      <c r="E38">
        <v>0</v>
      </c>
      <c r="F38">
        <v>0</v>
      </c>
    </row>
    <row r="39" spans="1:6" x14ac:dyDescent="0.25">
      <c r="A39" t="s">
        <v>15</v>
      </c>
      <c r="B39" s="4">
        <v>37294</v>
      </c>
      <c r="C39" s="137">
        <f t="shared" si="0"/>
        <v>2002</v>
      </c>
      <c r="D39" s="137">
        <f t="shared" si="1"/>
        <v>2</v>
      </c>
      <c r="E39">
        <v>0</v>
      </c>
      <c r="F39">
        <v>0</v>
      </c>
    </row>
    <row r="40" spans="1:6" x14ac:dyDescent="0.25">
      <c r="A40" t="s">
        <v>15</v>
      </c>
      <c r="B40" s="4">
        <v>37295</v>
      </c>
      <c r="C40" s="137">
        <f t="shared" si="0"/>
        <v>2002</v>
      </c>
      <c r="D40" s="137">
        <f t="shared" si="1"/>
        <v>2</v>
      </c>
      <c r="E40">
        <v>0</v>
      </c>
      <c r="F40">
        <v>0</v>
      </c>
    </row>
    <row r="41" spans="1:6" x14ac:dyDescent="0.25">
      <c r="A41" t="s">
        <v>15</v>
      </c>
      <c r="B41" s="4">
        <v>37296</v>
      </c>
      <c r="C41" s="137">
        <f t="shared" si="0"/>
        <v>2002</v>
      </c>
      <c r="D41" s="137">
        <f t="shared" si="1"/>
        <v>2</v>
      </c>
      <c r="E41">
        <v>0</v>
      </c>
      <c r="F41">
        <v>0</v>
      </c>
    </row>
    <row r="42" spans="1:6" x14ac:dyDescent="0.25">
      <c r="A42" t="s">
        <v>15</v>
      </c>
      <c r="B42" s="4">
        <v>37297</v>
      </c>
      <c r="C42" s="137">
        <f t="shared" si="0"/>
        <v>2002</v>
      </c>
      <c r="D42" s="137">
        <f t="shared" si="1"/>
        <v>2</v>
      </c>
      <c r="E42">
        <v>0</v>
      </c>
      <c r="F42">
        <v>0</v>
      </c>
    </row>
    <row r="43" spans="1:6" x14ac:dyDescent="0.25">
      <c r="A43" t="s">
        <v>15</v>
      </c>
      <c r="B43" s="4">
        <v>37298</v>
      </c>
      <c r="C43" s="137">
        <f t="shared" si="0"/>
        <v>2002</v>
      </c>
      <c r="D43" s="137">
        <f t="shared" si="1"/>
        <v>2</v>
      </c>
      <c r="E43">
        <v>0</v>
      </c>
      <c r="F43">
        <v>0</v>
      </c>
    </row>
    <row r="44" spans="1:6" x14ac:dyDescent="0.25">
      <c r="A44" t="s">
        <v>15</v>
      </c>
      <c r="B44" s="4">
        <v>37299</v>
      </c>
      <c r="C44" s="137">
        <f t="shared" si="0"/>
        <v>2002</v>
      </c>
      <c r="D44" s="137">
        <f t="shared" si="1"/>
        <v>2</v>
      </c>
      <c r="E44">
        <v>0</v>
      </c>
      <c r="F44">
        <v>0</v>
      </c>
    </row>
    <row r="45" spans="1:6" x14ac:dyDescent="0.25">
      <c r="A45" t="s">
        <v>15</v>
      </c>
      <c r="B45" s="4">
        <v>37300</v>
      </c>
      <c r="C45" s="137">
        <f t="shared" si="0"/>
        <v>2002</v>
      </c>
      <c r="D45" s="137">
        <f t="shared" si="1"/>
        <v>2</v>
      </c>
      <c r="E45">
        <v>0</v>
      </c>
      <c r="F45">
        <v>0</v>
      </c>
    </row>
    <row r="46" spans="1:6" x14ac:dyDescent="0.25">
      <c r="A46" t="s">
        <v>15</v>
      </c>
      <c r="B46" s="4">
        <v>37301</v>
      </c>
      <c r="C46" s="137">
        <f t="shared" si="0"/>
        <v>2002</v>
      </c>
      <c r="D46" s="137">
        <f t="shared" si="1"/>
        <v>2</v>
      </c>
      <c r="E46">
        <v>0</v>
      </c>
      <c r="F46">
        <v>0</v>
      </c>
    </row>
    <row r="47" spans="1:6" x14ac:dyDescent="0.25">
      <c r="A47" t="s">
        <v>15</v>
      </c>
      <c r="B47" s="4">
        <v>37302</v>
      </c>
      <c r="C47" s="137">
        <f t="shared" si="0"/>
        <v>2002</v>
      </c>
      <c r="D47" s="137">
        <f t="shared" si="1"/>
        <v>2</v>
      </c>
      <c r="E47">
        <v>0</v>
      </c>
      <c r="F47">
        <v>0</v>
      </c>
    </row>
    <row r="48" spans="1:6" x14ac:dyDescent="0.25">
      <c r="A48" t="s">
        <v>15</v>
      </c>
      <c r="B48" s="4">
        <v>37303</v>
      </c>
      <c r="C48" s="137">
        <f t="shared" si="0"/>
        <v>2002</v>
      </c>
      <c r="D48" s="137">
        <f t="shared" si="1"/>
        <v>2</v>
      </c>
      <c r="E48">
        <v>0</v>
      </c>
      <c r="F48">
        <v>0</v>
      </c>
    </row>
    <row r="49" spans="1:6" x14ac:dyDescent="0.25">
      <c r="A49" t="s">
        <v>15</v>
      </c>
      <c r="B49" s="4">
        <v>37304</v>
      </c>
      <c r="C49" s="137">
        <f t="shared" si="0"/>
        <v>2002</v>
      </c>
      <c r="D49" s="137">
        <f t="shared" si="1"/>
        <v>2</v>
      </c>
      <c r="E49">
        <v>0</v>
      </c>
      <c r="F49">
        <v>0</v>
      </c>
    </row>
    <row r="50" spans="1:6" x14ac:dyDescent="0.25">
      <c r="A50" t="s">
        <v>15</v>
      </c>
      <c r="B50" s="4">
        <v>37305</v>
      </c>
      <c r="C50" s="137">
        <f t="shared" si="0"/>
        <v>2002</v>
      </c>
      <c r="D50" s="137">
        <f t="shared" si="1"/>
        <v>2</v>
      </c>
      <c r="E50">
        <v>0</v>
      </c>
      <c r="F50">
        <v>0</v>
      </c>
    </row>
    <row r="51" spans="1:6" x14ac:dyDescent="0.25">
      <c r="A51" t="s">
        <v>15</v>
      </c>
      <c r="B51" s="4">
        <v>37306</v>
      </c>
      <c r="C51" s="137">
        <f t="shared" si="0"/>
        <v>2002</v>
      </c>
      <c r="D51" s="137">
        <f t="shared" si="1"/>
        <v>2</v>
      </c>
      <c r="E51">
        <v>0</v>
      </c>
      <c r="F51">
        <v>0</v>
      </c>
    </row>
    <row r="52" spans="1:6" x14ac:dyDescent="0.25">
      <c r="A52" t="s">
        <v>15</v>
      </c>
      <c r="B52" s="4">
        <v>37307</v>
      </c>
      <c r="C52" s="137">
        <f t="shared" si="0"/>
        <v>2002</v>
      </c>
      <c r="D52" s="137">
        <f t="shared" si="1"/>
        <v>2</v>
      </c>
      <c r="E52">
        <v>0</v>
      </c>
      <c r="F52">
        <v>0</v>
      </c>
    </row>
    <row r="53" spans="1:6" x14ac:dyDescent="0.25">
      <c r="A53" t="s">
        <v>15</v>
      </c>
      <c r="B53" s="4">
        <v>37308</v>
      </c>
      <c r="C53" s="137">
        <f t="shared" si="0"/>
        <v>2002</v>
      </c>
      <c r="D53" s="137">
        <f t="shared" si="1"/>
        <v>2</v>
      </c>
      <c r="E53">
        <v>0</v>
      </c>
      <c r="F53">
        <v>0</v>
      </c>
    </row>
    <row r="54" spans="1:6" x14ac:dyDescent="0.25">
      <c r="A54" t="s">
        <v>15</v>
      </c>
      <c r="B54" s="4">
        <v>37309</v>
      </c>
      <c r="C54" s="137">
        <f t="shared" si="0"/>
        <v>2002</v>
      </c>
      <c r="D54" s="137">
        <f t="shared" si="1"/>
        <v>2</v>
      </c>
      <c r="E54">
        <v>0</v>
      </c>
      <c r="F54">
        <v>0</v>
      </c>
    </row>
    <row r="55" spans="1:6" x14ac:dyDescent="0.25">
      <c r="A55" t="s">
        <v>15</v>
      </c>
      <c r="B55" s="4">
        <v>37310</v>
      </c>
      <c r="C55" s="137">
        <f t="shared" si="0"/>
        <v>2002</v>
      </c>
      <c r="D55" s="137">
        <f t="shared" si="1"/>
        <v>2</v>
      </c>
      <c r="E55">
        <v>0</v>
      </c>
      <c r="F55">
        <v>0</v>
      </c>
    </row>
    <row r="56" spans="1:6" x14ac:dyDescent="0.25">
      <c r="A56" t="s">
        <v>15</v>
      </c>
      <c r="B56" s="4">
        <v>37311</v>
      </c>
      <c r="C56" s="137">
        <f t="shared" si="0"/>
        <v>2002</v>
      </c>
      <c r="D56" s="137">
        <f t="shared" si="1"/>
        <v>2</v>
      </c>
      <c r="E56">
        <v>0</v>
      </c>
      <c r="F56">
        <v>0</v>
      </c>
    </row>
    <row r="57" spans="1:6" x14ac:dyDescent="0.25">
      <c r="A57" t="s">
        <v>15</v>
      </c>
      <c r="B57" s="4">
        <v>37312</v>
      </c>
      <c r="C57" s="137">
        <f t="shared" si="0"/>
        <v>2002</v>
      </c>
      <c r="D57" s="137">
        <f t="shared" si="1"/>
        <v>2</v>
      </c>
      <c r="E57">
        <v>0</v>
      </c>
      <c r="F57">
        <v>0</v>
      </c>
    </row>
    <row r="58" spans="1:6" x14ac:dyDescent="0.25">
      <c r="A58" t="s">
        <v>15</v>
      </c>
      <c r="B58" s="4">
        <v>37313</v>
      </c>
      <c r="C58" s="137">
        <f t="shared" si="0"/>
        <v>2002</v>
      </c>
      <c r="D58" s="137">
        <f t="shared" si="1"/>
        <v>2</v>
      </c>
      <c r="E58">
        <v>0</v>
      </c>
      <c r="F58">
        <v>0</v>
      </c>
    </row>
    <row r="59" spans="1:6" x14ac:dyDescent="0.25">
      <c r="A59" t="s">
        <v>15</v>
      </c>
      <c r="B59" s="4">
        <v>37314</v>
      </c>
      <c r="C59" s="137">
        <f t="shared" si="0"/>
        <v>2002</v>
      </c>
      <c r="D59" s="137">
        <f t="shared" si="1"/>
        <v>2</v>
      </c>
      <c r="E59">
        <v>0</v>
      </c>
      <c r="F59">
        <v>0</v>
      </c>
    </row>
    <row r="60" spans="1:6" x14ac:dyDescent="0.25">
      <c r="A60" t="s">
        <v>15</v>
      </c>
      <c r="B60" s="4">
        <v>37315</v>
      </c>
      <c r="C60" s="137">
        <f t="shared" si="0"/>
        <v>2002</v>
      </c>
      <c r="D60" s="137">
        <f t="shared" si="1"/>
        <v>2</v>
      </c>
      <c r="E60">
        <v>0</v>
      </c>
      <c r="F60">
        <v>0</v>
      </c>
    </row>
    <row r="61" spans="1:6" x14ac:dyDescent="0.25">
      <c r="A61" t="s">
        <v>15</v>
      </c>
      <c r="B61" s="4">
        <v>37316</v>
      </c>
      <c r="C61" s="137">
        <f t="shared" si="0"/>
        <v>2002</v>
      </c>
      <c r="D61" s="137">
        <f t="shared" si="1"/>
        <v>3</v>
      </c>
      <c r="E61">
        <v>0</v>
      </c>
      <c r="F61">
        <v>0</v>
      </c>
    </row>
    <row r="62" spans="1:6" x14ac:dyDescent="0.25">
      <c r="A62" t="s">
        <v>15</v>
      </c>
      <c r="B62" s="4">
        <v>37317</v>
      </c>
      <c r="C62" s="137">
        <f t="shared" si="0"/>
        <v>2002</v>
      </c>
      <c r="D62" s="137">
        <f t="shared" si="1"/>
        <v>3</v>
      </c>
      <c r="E62">
        <v>0</v>
      </c>
      <c r="F62">
        <v>0</v>
      </c>
    </row>
    <row r="63" spans="1:6" x14ac:dyDescent="0.25">
      <c r="A63" t="s">
        <v>15</v>
      </c>
      <c r="B63" s="4">
        <v>37318</v>
      </c>
      <c r="C63" s="137">
        <f t="shared" si="0"/>
        <v>2002</v>
      </c>
      <c r="D63" s="137">
        <f t="shared" si="1"/>
        <v>3</v>
      </c>
      <c r="E63">
        <v>0</v>
      </c>
      <c r="F63">
        <v>0</v>
      </c>
    </row>
    <row r="64" spans="1:6" x14ac:dyDescent="0.25">
      <c r="A64" t="s">
        <v>15</v>
      </c>
      <c r="B64" s="4">
        <v>37319</v>
      </c>
      <c r="C64" s="137">
        <f t="shared" si="0"/>
        <v>2002</v>
      </c>
      <c r="D64" s="137">
        <f t="shared" si="1"/>
        <v>3</v>
      </c>
      <c r="E64">
        <v>0</v>
      </c>
      <c r="F64">
        <v>0</v>
      </c>
    </row>
    <row r="65" spans="1:6" x14ac:dyDescent="0.25">
      <c r="A65" t="s">
        <v>15</v>
      </c>
      <c r="B65" s="4">
        <v>37320</v>
      </c>
      <c r="C65" s="137">
        <f t="shared" si="0"/>
        <v>2002</v>
      </c>
      <c r="D65" s="137">
        <f t="shared" si="1"/>
        <v>3</v>
      </c>
      <c r="E65">
        <v>0</v>
      </c>
      <c r="F65">
        <v>0</v>
      </c>
    </row>
    <row r="66" spans="1:6" x14ac:dyDescent="0.25">
      <c r="A66" t="s">
        <v>15</v>
      </c>
      <c r="B66" s="4">
        <v>37321</v>
      </c>
      <c r="C66" s="137">
        <f t="shared" si="0"/>
        <v>2002</v>
      </c>
      <c r="D66" s="137">
        <f t="shared" si="1"/>
        <v>3</v>
      </c>
      <c r="E66">
        <v>0</v>
      </c>
      <c r="F66">
        <v>0</v>
      </c>
    </row>
    <row r="67" spans="1:6" x14ac:dyDescent="0.25">
      <c r="A67" t="s">
        <v>15</v>
      </c>
      <c r="B67" s="4">
        <v>37322</v>
      </c>
      <c r="C67" s="137">
        <f t="shared" ref="C67:C130" si="2">YEAR(B67)</f>
        <v>2002</v>
      </c>
      <c r="D67" s="137">
        <f t="shared" ref="D67:D130" si="3">MONTH(B67)</f>
        <v>3</v>
      </c>
      <c r="E67">
        <v>0</v>
      </c>
      <c r="F67">
        <v>0</v>
      </c>
    </row>
    <row r="68" spans="1:6" x14ac:dyDescent="0.25">
      <c r="A68" t="s">
        <v>15</v>
      </c>
      <c r="B68" s="4">
        <v>37323</v>
      </c>
      <c r="C68" s="137">
        <f t="shared" si="2"/>
        <v>2002</v>
      </c>
      <c r="D68" s="137">
        <f t="shared" si="3"/>
        <v>3</v>
      </c>
      <c r="E68">
        <v>0</v>
      </c>
      <c r="F68">
        <v>0</v>
      </c>
    </row>
    <row r="69" spans="1:6" x14ac:dyDescent="0.25">
      <c r="A69" t="s">
        <v>15</v>
      </c>
      <c r="B69" s="4">
        <v>37324</v>
      </c>
      <c r="C69" s="137">
        <f t="shared" si="2"/>
        <v>2002</v>
      </c>
      <c r="D69" s="137">
        <f t="shared" si="3"/>
        <v>3</v>
      </c>
      <c r="E69">
        <v>0</v>
      </c>
      <c r="F69">
        <v>0</v>
      </c>
    </row>
    <row r="70" spans="1:6" x14ac:dyDescent="0.25">
      <c r="A70" t="s">
        <v>15</v>
      </c>
      <c r="B70" s="4">
        <v>37325</v>
      </c>
      <c r="C70" s="137">
        <f t="shared" si="2"/>
        <v>2002</v>
      </c>
      <c r="D70" s="137">
        <f t="shared" si="3"/>
        <v>3</v>
      </c>
      <c r="E70">
        <v>0</v>
      </c>
      <c r="F70">
        <v>0</v>
      </c>
    </row>
    <row r="71" spans="1:6" x14ac:dyDescent="0.25">
      <c r="A71" t="s">
        <v>15</v>
      </c>
      <c r="B71" s="4">
        <v>37326</v>
      </c>
      <c r="C71" s="137">
        <f t="shared" si="2"/>
        <v>2002</v>
      </c>
      <c r="D71" s="137">
        <f t="shared" si="3"/>
        <v>3</v>
      </c>
      <c r="E71">
        <v>0</v>
      </c>
      <c r="F71">
        <v>0</v>
      </c>
    </row>
    <row r="72" spans="1:6" x14ac:dyDescent="0.25">
      <c r="A72" t="s">
        <v>15</v>
      </c>
      <c r="B72" s="4">
        <v>37327</v>
      </c>
      <c r="C72" s="137">
        <f t="shared" si="2"/>
        <v>2002</v>
      </c>
      <c r="D72" s="137">
        <f t="shared" si="3"/>
        <v>3</v>
      </c>
      <c r="E72">
        <v>0</v>
      </c>
      <c r="F72">
        <v>0</v>
      </c>
    </row>
    <row r="73" spans="1:6" x14ac:dyDescent="0.25">
      <c r="A73" t="s">
        <v>15</v>
      </c>
      <c r="B73" s="4">
        <v>37328</v>
      </c>
      <c r="C73" s="137">
        <f t="shared" si="2"/>
        <v>2002</v>
      </c>
      <c r="D73" s="137">
        <f t="shared" si="3"/>
        <v>3</v>
      </c>
      <c r="E73">
        <v>0</v>
      </c>
      <c r="F73">
        <v>0</v>
      </c>
    </row>
    <row r="74" spans="1:6" x14ac:dyDescent="0.25">
      <c r="A74" t="s">
        <v>15</v>
      </c>
      <c r="B74" s="4">
        <v>37329</v>
      </c>
      <c r="C74" s="137">
        <f t="shared" si="2"/>
        <v>2002</v>
      </c>
      <c r="D74" s="137">
        <f t="shared" si="3"/>
        <v>3</v>
      </c>
      <c r="E74">
        <v>0</v>
      </c>
      <c r="F74">
        <v>0</v>
      </c>
    </row>
    <row r="75" spans="1:6" x14ac:dyDescent="0.25">
      <c r="A75" t="s">
        <v>15</v>
      </c>
      <c r="B75" s="4">
        <v>37330</v>
      </c>
      <c r="C75" s="137">
        <f t="shared" si="2"/>
        <v>2002</v>
      </c>
      <c r="D75" s="137">
        <f t="shared" si="3"/>
        <v>3</v>
      </c>
      <c r="E75">
        <v>0</v>
      </c>
      <c r="F75">
        <v>0</v>
      </c>
    </row>
    <row r="76" spans="1:6" x14ac:dyDescent="0.25">
      <c r="A76" t="s">
        <v>15</v>
      </c>
      <c r="B76" s="4">
        <v>37331</v>
      </c>
      <c r="C76" s="137">
        <f t="shared" si="2"/>
        <v>2002</v>
      </c>
      <c r="D76" s="137">
        <f t="shared" si="3"/>
        <v>3</v>
      </c>
      <c r="E76">
        <v>0</v>
      </c>
      <c r="F76">
        <v>0</v>
      </c>
    </row>
    <row r="77" spans="1:6" x14ac:dyDescent="0.25">
      <c r="A77" t="s">
        <v>15</v>
      </c>
      <c r="B77" s="4">
        <v>37332</v>
      </c>
      <c r="C77" s="137">
        <f t="shared" si="2"/>
        <v>2002</v>
      </c>
      <c r="D77" s="137">
        <f t="shared" si="3"/>
        <v>3</v>
      </c>
      <c r="E77">
        <v>0</v>
      </c>
      <c r="F77">
        <v>0</v>
      </c>
    </row>
    <row r="78" spans="1:6" x14ac:dyDescent="0.25">
      <c r="A78" t="s">
        <v>15</v>
      </c>
      <c r="B78" s="4">
        <v>37333</v>
      </c>
      <c r="C78" s="137">
        <f t="shared" si="2"/>
        <v>2002</v>
      </c>
      <c r="D78" s="137">
        <f t="shared" si="3"/>
        <v>3</v>
      </c>
      <c r="E78">
        <v>0</v>
      </c>
      <c r="F78">
        <v>0</v>
      </c>
    </row>
    <row r="79" spans="1:6" x14ac:dyDescent="0.25">
      <c r="A79" t="s">
        <v>15</v>
      </c>
      <c r="B79" s="4">
        <v>37334</v>
      </c>
      <c r="C79" s="137">
        <f t="shared" si="2"/>
        <v>2002</v>
      </c>
      <c r="D79" s="137">
        <f t="shared" si="3"/>
        <v>3</v>
      </c>
      <c r="E79">
        <v>0</v>
      </c>
      <c r="F79">
        <v>0</v>
      </c>
    </row>
    <row r="80" spans="1:6" x14ac:dyDescent="0.25">
      <c r="A80" t="s">
        <v>15</v>
      </c>
      <c r="B80" s="4">
        <v>37335</v>
      </c>
      <c r="C80" s="137">
        <f t="shared" si="2"/>
        <v>2002</v>
      </c>
      <c r="D80" s="137">
        <f t="shared" si="3"/>
        <v>3</v>
      </c>
      <c r="E80">
        <v>1</v>
      </c>
      <c r="F80">
        <v>0</v>
      </c>
    </row>
    <row r="81" spans="1:6" x14ac:dyDescent="0.25">
      <c r="A81" t="s">
        <v>15</v>
      </c>
      <c r="B81" s="4">
        <v>37336</v>
      </c>
      <c r="C81" s="137">
        <f t="shared" si="2"/>
        <v>2002</v>
      </c>
      <c r="D81" s="137">
        <f t="shared" si="3"/>
        <v>3</v>
      </c>
      <c r="E81">
        <v>0</v>
      </c>
      <c r="F81">
        <v>0</v>
      </c>
    </row>
    <row r="82" spans="1:6" x14ac:dyDescent="0.25">
      <c r="A82" t="s">
        <v>15</v>
      </c>
      <c r="B82" s="4">
        <v>37337</v>
      </c>
      <c r="C82" s="137">
        <f t="shared" si="2"/>
        <v>2002</v>
      </c>
      <c r="D82" s="137">
        <f t="shared" si="3"/>
        <v>3</v>
      </c>
      <c r="E82">
        <v>0</v>
      </c>
      <c r="F82">
        <v>0</v>
      </c>
    </row>
    <row r="83" spans="1:6" x14ac:dyDescent="0.25">
      <c r="A83" t="s">
        <v>15</v>
      </c>
      <c r="B83" s="4">
        <v>37338</v>
      </c>
      <c r="C83" s="137">
        <f t="shared" si="2"/>
        <v>2002</v>
      </c>
      <c r="D83" s="137">
        <f t="shared" si="3"/>
        <v>3</v>
      </c>
      <c r="E83">
        <v>0</v>
      </c>
      <c r="F83">
        <v>0</v>
      </c>
    </row>
    <row r="84" spans="1:6" x14ac:dyDescent="0.25">
      <c r="A84" t="s">
        <v>15</v>
      </c>
      <c r="B84" s="4">
        <v>37339</v>
      </c>
      <c r="C84" s="137">
        <f t="shared" si="2"/>
        <v>2002</v>
      </c>
      <c r="D84" s="137">
        <f t="shared" si="3"/>
        <v>3</v>
      </c>
      <c r="E84">
        <v>0</v>
      </c>
      <c r="F84">
        <v>0</v>
      </c>
    </row>
    <row r="85" spans="1:6" x14ac:dyDescent="0.25">
      <c r="A85" t="s">
        <v>15</v>
      </c>
      <c r="B85" s="4">
        <v>37340</v>
      </c>
      <c r="C85" s="137">
        <f t="shared" si="2"/>
        <v>2002</v>
      </c>
      <c r="D85" s="137">
        <f t="shared" si="3"/>
        <v>3</v>
      </c>
      <c r="E85">
        <v>0</v>
      </c>
      <c r="F85">
        <v>0</v>
      </c>
    </row>
    <row r="86" spans="1:6" x14ac:dyDescent="0.25">
      <c r="A86" t="s">
        <v>15</v>
      </c>
      <c r="B86" s="4">
        <v>37341</v>
      </c>
      <c r="C86" s="137">
        <f t="shared" si="2"/>
        <v>2002</v>
      </c>
      <c r="D86" s="137">
        <f t="shared" si="3"/>
        <v>3</v>
      </c>
      <c r="E86">
        <v>0</v>
      </c>
      <c r="F86">
        <v>0</v>
      </c>
    </row>
    <row r="87" spans="1:6" x14ac:dyDescent="0.25">
      <c r="A87" t="s">
        <v>15</v>
      </c>
      <c r="B87" s="4">
        <v>37342</v>
      </c>
      <c r="C87" s="137">
        <f t="shared" si="2"/>
        <v>2002</v>
      </c>
      <c r="D87" s="137">
        <f t="shared" si="3"/>
        <v>3</v>
      </c>
      <c r="E87">
        <v>0</v>
      </c>
      <c r="F87">
        <v>0</v>
      </c>
    </row>
    <row r="88" spans="1:6" x14ac:dyDescent="0.25">
      <c r="A88" t="s">
        <v>15</v>
      </c>
      <c r="B88" s="4">
        <v>37343</v>
      </c>
      <c r="C88" s="137">
        <f t="shared" si="2"/>
        <v>2002</v>
      </c>
      <c r="D88" s="137">
        <f t="shared" si="3"/>
        <v>3</v>
      </c>
      <c r="E88">
        <v>0</v>
      </c>
      <c r="F88">
        <v>0</v>
      </c>
    </row>
    <row r="89" spans="1:6" x14ac:dyDescent="0.25">
      <c r="A89" t="s">
        <v>15</v>
      </c>
      <c r="B89" s="4">
        <v>37344</v>
      </c>
      <c r="C89" s="137">
        <f t="shared" si="2"/>
        <v>2002</v>
      </c>
      <c r="D89" s="137">
        <f t="shared" si="3"/>
        <v>3</v>
      </c>
      <c r="E89">
        <v>0</v>
      </c>
      <c r="F89">
        <v>0</v>
      </c>
    </row>
    <row r="90" spans="1:6" x14ac:dyDescent="0.25">
      <c r="A90" t="s">
        <v>15</v>
      </c>
      <c r="B90" s="4">
        <v>37345</v>
      </c>
      <c r="C90" s="137">
        <f t="shared" si="2"/>
        <v>2002</v>
      </c>
      <c r="D90" s="137">
        <f t="shared" si="3"/>
        <v>3</v>
      </c>
      <c r="E90">
        <v>0</v>
      </c>
      <c r="F90">
        <v>0</v>
      </c>
    </row>
    <row r="91" spans="1:6" x14ac:dyDescent="0.25">
      <c r="A91" t="s">
        <v>15</v>
      </c>
      <c r="B91" s="4">
        <v>37346</v>
      </c>
      <c r="C91" s="137">
        <f t="shared" si="2"/>
        <v>2002</v>
      </c>
      <c r="D91" s="137">
        <f t="shared" si="3"/>
        <v>3</v>
      </c>
      <c r="E91">
        <v>0</v>
      </c>
      <c r="F91">
        <v>0</v>
      </c>
    </row>
    <row r="92" spans="1:6" x14ac:dyDescent="0.25">
      <c r="A92" t="s">
        <v>15</v>
      </c>
      <c r="B92" s="4">
        <v>37347</v>
      </c>
      <c r="C92" s="137">
        <f t="shared" si="2"/>
        <v>2002</v>
      </c>
      <c r="D92" s="137">
        <f t="shared" si="3"/>
        <v>4</v>
      </c>
      <c r="E92">
        <v>0</v>
      </c>
      <c r="F92">
        <v>0</v>
      </c>
    </row>
    <row r="93" spans="1:6" x14ac:dyDescent="0.25">
      <c r="A93" t="s">
        <v>15</v>
      </c>
      <c r="B93" s="4">
        <v>37348</v>
      </c>
      <c r="C93" s="137">
        <f t="shared" si="2"/>
        <v>2002</v>
      </c>
      <c r="D93" s="137">
        <f t="shared" si="3"/>
        <v>4</v>
      </c>
      <c r="E93">
        <v>0</v>
      </c>
      <c r="F93">
        <v>0</v>
      </c>
    </row>
    <row r="94" spans="1:6" x14ac:dyDescent="0.25">
      <c r="A94" t="s">
        <v>15</v>
      </c>
      <c r="B94" s="4">
        <v>37349</v>
      </c>
      <c r="C94" s="137">
        <f t="shared" si="2"/>
        <v>2002</v>
      </c>
      <c r="D94" s="137">
        <f t="shared" si="3"/>
        <v>4</v>
      </c>
      <c r="E94">
        <v>4</v>
      </c>
      <c r="F94">
        <v>0</v>
      </c>
    </row>
    <row r="95" spans="1:6" x14ac:dyDescent="0.25">
      <c r="A95" t="s">
        <v>15</v>
      </c>
      <c r="B95" s="4">
        <v>37350</v>
      </c>
      <c r="C95" s="137">
        <f t="shared" si="2"/>
        <v>2002</v>
      </c>
      <c r="D95" s="137">
        <f t="shared" si="3"/>
        <v>4</v>
      </c>
      <c r="E95">
        <v>1</v>
      </c>
      <c r="F95">
        <v>0</v>
      </c>
    </row>
    <row r="96" spans="1:6" x14ac:dyDescent="0.25">
      <c r="A96" t="s">
        <v>15</v>
      </c>
      <c r="B96" s="4">
        <v>37351</v>
      </c>
      <c r="C96" s="137">
        <f t="shared" si="2"/>
        <v>2002</v>
      </c>
      <c r="D96" s="137">
        <f t="shared" si="3"/>
        <v>4</v>
      </c>
      <c r="E96">
        <v>5</v>
      </c>
      <c r="F96">
        <v>0</v>
      </c>
    </row>
    <row r="97" spans="1:6" x14ac:dyDescent="0.25">
      <c r="A97" t="s">
        <v>15</v>
      </c>
      <c r="B97" s="4">
        <v>37352</v>
      </c>
      <c r="C97" s="137">
        <f t="shared" si="2"/>
        <v>2002</v>
      </c>
      <c r="D97" s="137">
        <f t="shared" si="3"/>
        <v>4</v>
      </c>
      <c r="E97">
        <v>2</v>
      </c>
      <c r="F97">
        <v>0</v>
      </c>
    </row>
    <row r="98" spans="1:6" x14ac:dyDescent="0.25">
      <c r="A98" t="s">
        <v>15</v>
      </c>
      <c r="B98" s="4">
        <v>37353</v>
      </c>
      <c r="C98" s="137">
        <f t="shared" si="2"/>
        <v>2002</v>
      </c>
      <c r="D98" s="137">
        <f t="shared" si="3"/>
        <v>4</v>
      </c>
      <c r="E98">
        <v>5</v>
      </c>
      <c r="F98">
        <v>0</v>
      </c>
    </row>
    <row r="99" spans="1:6" x14ac:dyDescent="0.25">
      <c r="A99" t="s">
        <v>15</v>
      </c>
      <c r="B99" s="4">
        <v>37354</v>
      </c>
      <c r="C99" s="137">
        <f t="shared" si="2"/>
        <v>2002</v>
      </c>
      <c r="D99" s="137">
        <f t="shared" si="3"/>
        <v>4</v>
      </c>
      <c r="E99">
        <v>5</v>
      </c>
      <c r="F99">
        <v>0</v>
      </c>
    </row>
    <row r="100" spans="1:6" x14ac:dyDescent="0.25">
      <c r="A100" t="s">
        <v>15</v>
      </c>
      <c r="B100" s="4">
        <v>37355</v>
      </c>
      <c r="C100" s="137">
        <f t="shared" si="2"/>
        <v>2002</v>
      </c>
      <c r="D100" s="137">
        <f t="shared" si="3"/>
        <v>4</v>
      </c>
      <c r="E100">
        <v>1</v>
      </c>
      <c r="F100">
        <v>0</v>
      </c>
    </row>
    <row r="101" spans="1:6" x14ac:dyDescent="0.25">
      <c r="A101" t="s">
        <v>15</v>
      </c>
      <c r="B101" s="4">
        <v>37356</v>
      </c>
      <c r="C101" s="137">
        <f t="shared" si="2"/>
        <v>2002</v>
      </c>
      <c r="D101" s="137">
        <f t="shared" si="3"/>
        <v>4</v>
      </c>
      <c r="E101">
        <v>2</v>
      </c>
      <c r="F101">
        <v>0</v>
      </c>
    </row>
    <row r="102" spans="1:6" x14ac:dyDescent="0.25">
      <c r="A102" t="s">
        <v>15</v>
      </c>
      <c r="B102" s="4">
        <v>37357</v>
      </c>
      <c r="C102" s="137">
        <f t="shared" si="2"/>
        <v>2002</v>
      </c>
      <c r="D102" s="137">
        <f t="shared" si="3"/>
        <v>4</v>
      </c>
      <c r="E102">
        <v>1</v>
      </c>
      <c r="F102">
        <v>0</v>
      </c>
    </row>
    <row r="103" spans="1:6" x14ac:dyDescent="0.25">
      <c r="A103" t="s">
        <v>15</v>
      </c>
      <c r="B103" s="4">
        <v>37358</v>
      </c>
      <c r="C103" s="137">
        <f t="shared" si="2"/>
        <v>2002</v>
      </c>
      <c r="D103" s="137">
        <f t="shared" si="3"/>
        <v>4</v>
      </c>
      <c r="E103">
        <v>2</v>
      </c>
      <c r="F103">
        <v>0</v>
      </c>
    </row>
    <row r="104" spans="1:6" x14ac:dyDescent="0.25">
      <c r="A104" t="s">
        <v>15</v>
      </c>
      <c r="B104" s="4">
        <v>37359</v>
      </c>
      <c r="C104" s="137">
        <f t="shared" si="2"/>
        <v>2002</v>
      </c>
      <c r="D104" s="137">
        <f t="shared" si="3"/>
        <v>4</v>
      </c>
      <c r="E104">
        <v>1</v>
      </c>
      <c r="F104">
        <v>0</v>
      </c>
    </row>
    <row r="105" spans="1:6" x14ac:dyDescent="0.25">
      <c r="A105" t="s">
        <v>15</v>
      </c>
      <c r="B105" s="4">
        <v>37360</v>
      </c>
      <c r="C105" s="137">
        <f t="shared" si="2"/>
        <v>2002</v>
      </c>
      <c r="D105" s="137">
        <f t="shared" si="3"/>
        <v>4</v>
      </c>
      <c r="E105">
        <v>5</v>
      </c>
      <c r="F105">
        <v>0</v>
      </c>
    </row>
    <row r="106" spans="1:6" x14ac:dyDescent="0.25">
      <c r="A106" t="s">
        <v>15</v>
      </c>
      <c r="B106" s="4">
        <v>37361</v>
      </c>
      <c r="C106" s="137">
        <f t="shared" si="2"/>
        <v>2002</v>
      </c>
      <c r="D106" s="137">
        <f t="shared" si="3"/>
        <v>4</v>
      </c>
      <c r="E106">
        <v>10</v>
      </c>
      <c r="F106">
        <v>0</v>
      </c>
    </row>
    <row r="107" spans="1:6" x14ac:dyDescent="0.25">
      <c r="A107" t="s">
        <v>15</v>
      </c>
      <c r="B107" s="4">
        <v>37362</v>
      </c>
      <c r="C107" s="137">
        <f t="shared" si="2"/>
        <v>2002</v>
      </c>
      <c r="D107" s="137">
        <f t="shared" si="3"/>
        <v>4</v>
      </c>
      <c r="E107">
        <v>14</v>
      </c>
      <c r="F107">
        <v>0</v>
      </c>
    </row>
    <row r="108" spans="1:6" x14ac:dyDescent="0.25">
      <c r="A108" t="s">
        <v>15</v>
      </c>
      <c r="B108" s="4">
        <v>37363</v>
      </c>
      <c r="C108" s="137">
        <f t="shared" si="2"/>
        <v>2002</v>
      </c>
      <c r="D108" s="137">
        <f t="shared" si="3"/>
        <v>4</v>
      </c>
      <c r="E108">
        <v>6</v>
      </c>
      <c r="F108">
        <v>0</v>
      </c>
    </row>
    <row r="109" spans="1:6" x14ac:dyDescent="0.25">
      <c r="A109" t="s">
        <v>15</v>
      </c>
      <c r="B109" s="4">
        <v>37364</v>
      </c>
      <c r="C109" s="137">
        <f t="shared" si="2"/>
        <v>2002</v>
      </c>
      <c r="D109" s="137">
        <f t="shared" si="3"/>
        <v>4</v>
      </c>
      <c r="E109">
        <v>36</v>
      </c>
      <c r="F109">
        <v>0</v>
      </c>
    </row>
    <row r="110" spans="1:6" x14ac:dyDescent="0.25">
      <c r="A110" t="s">
        <v>15</v>
      </c>
      <c r="B110" s="4">
        <v>37365</v>
      </c>
      <c r="C110" s="137">
        <f t="shared" si="2"/>
        <v>2002</v>
      </c>
      <c r="D110" s="137">
        <f t="shared" si="3"/>
        <v>4</v>
      </c>
      <c r="E110">
        <v>50</v>
      </c>
      <c r="F110">
        <v>1</v>
      </c>
    </row>
    <row r="111" spans="1:6" x14ac:dyDescent="0.25">
      <c r="A111" t="s">
        <v>15</v>
      </c>
      <c r="B111" s="4">
        <v>37366</v>
      </c>
      <c r="C111" s="137">
        <f t="shared" si="2"/>
        <v>2002</v>
      </c>
      <c r="D111" s="137">
        <f t="shared" si="3"/>
        <v>4</v>
      </c>
      <c r="E111">
        <v>25</v>
      </c>
      <c r="F111">
        <v>0</v>
      </c>
    </row>
    <row r="112" spans="1:6" x14ac:dyDescent="0.25">
      <c r="A112" t="s">
        <v>15</v>
      </c>
      <c r="B112" s="4">
        <v>37367</v>
      </c>
      <c r="C112" s="137">
        <f t="shared" si="2"/>
        <v>2002</v>
      </c>
      <c r="D112" s="137">
        <f t="shared" si="3"/>
        <v>4</v>
      </c>
      <c r="E112">
        <v>36</v>
      </c>
      <c r="F112">
        <v>0</v>
      </c>
    </row>
    <row r="113" spans="1:6" x14ac:dyDescent="0.25">
      <c r="A113" t="s">
        <v>15</v>
      </c>
      <c r="B113" s="4">
        <v>37368</v>
      </c>
      <c r="C113" s="137">
        <f t="shared" si="2"/>
        <v>2002</v>
      </c>
      <c r="D113" s="137">
        <f t="shared" si="3"/>
        <v>4</v>
      </c>
      <c r="E113">
        <v>38</v>
      </c>
      <c r="F113">
        <v>0</v>
      </c>
    </row>
    <row r="114" spans="1:6" x14ac:dyDescent="0.25">
      <c r="A114" t="s">
        <v>15</v>
      </c>
      <c r="B114" s="4">
        <v>37369</v>
      </c>
      <c r="C114" s="137">
        <f t="shared" si="2"/>
        <v>2002</v>
      </c>
      <c r="D114" s="137">
        <f t="shared" si="3"/>
        <v>4</v>
      </c>
      <c r="E114">
        <v>16</v>
      </c>
      <c r="F114">
        <v>0</v>
      </c>
    </row>
    <row r="115" spans="1:6" x14ac:dyDescent="0.25">
      <c r="A115" t="s">
        <v>15</v>
      </c>
      <c r="B115" s="4">
        <v>37370</v>
      </c>
      <c r="C115" s="137">
        <f t="shared" si="2"/>
        <v>2002</v>
      </c>
      <c r="D115" s="137">
        <f t="shared" si="3"/>
        <v>4</v>
      </c>
      <c r="E115">
        <v>19</v>
      </c>
      <c r="F115">
        <v>0</v>
      </c>
    </row>
    <row r="116" spans="1:6" x14ac:dyDescent="0.25">
      <c r="A116" t="s">
        <v>15</v>
      </c>
      <c r="B116" s="4">
        <v>37371</v>
      </c>
      <c r="C116" s="137">
        <f t="shared" si="2"/>
        <v>2002</v>
      </c>
      <c r="D116" s="137">
        <f t="shared" si="3"/>
        <v>4</v>
      </c>
      <c r="E116">
        <v>17</v>
      </c>
      <c r="F116">
        <v>0</v>
      </c>
    </row>
    <row r="117" spans="1:6" x14ac:dyDescent="0.25">
      <c r="A117" t="s">
        <v>15</v>
      </c>
      <c r="B117" s="4">
        <v>37372</v>
      </c>
      <c r="C117" s="137">
        <f t="shared" si="2"/>
        <v>2002</v>
      </c>
      <c r="D117" s="137">
        <f t="shared" si="3"/>
        <v>4</v>
      </c>
      <c r="E117">
        <v>101</v>
      </c>
      <c r="F117">
        <v>2</v>
      </c>
    </row>
    <row r="118" spans="1:6" x14ac:dyDescent="0.25">
      <c r="A118" t="s">
        <v>15</v>
      </c>
      <c r="B118" s="4">
        <v>37373</v>
      </c>
      <c r="C118" s="137">
        <f t="shared" si="2"/>
        <v>2002</v>
      </c>
      <c r="D118" s="137">
        <f t="shared" si="3"/>
        <v>4</v>
      </c>
      <c r="E118">
        <v>166</v>
      </c>
      <c r="F118">
        <v>1</v>
      </c>
    </row>
    <row r="119" spans="1:6" x14ac:dyDescent="0.25">
      <c r="A119" t="s">
        <v>15</v>
      </c>
      <c r="B119" s="4">
        <v>37374</v>
      </c>
      <c r="C119" s="137">
        <f t="shared" si="2"/>
        <v>2002</v>
      </c>
      <c r="D119" s="137">
        <f t="shared" si="3"/>
        <v>4</v>
      </c>
      <c r="E119">
        <v>217</v>
      </c>
      <c r="F119">
        <v>2</v>
      </c>
    </row>
    <row r="120" spans="1:6" x14ac:dyDescent="0.25">
      <c r="A120" t="s">
        <v>15</v>
      </c>
      <c r="B120" s="4">
        <v>37375</v>
      </c>
      <c r="C120" s="137">
        <f t="shared" si="2"/>
        <v>2002</v>
      </c>
      <c r="D120" s="137">
        <f t="shared" si="3"/>
        <v>4</v>
      </c>
      <c r="E120">
        <v>176</v>
      </c>
      <c r="F120">
        <v>0</v>
      </c>
    </row>
    <row r="121" spans="1:6" x14ac:dyDescent="0.25">
      <c r="A121" t="s">
        <v>15</v>
      </c>
      <c r="B121" s="4">
        <v>37376</v>
      </c>
      <c r="C121" s="137">
        <f t="shared" si="2"/>
        <v>2002</v>
      </c>
      <c r="D121" s="137">
        <f t="shared" si="3"/>
        <v>4</v>
      </c>
      <c r="E121">
        <v>83</v>
      </c>
      <c r="F121">
        <v>0</v>
      </c>
    </row>
    <row r="122" spans="1:6" x14ac:dyDescent="0.25">
      <c r="A122" t="s">
        <v>15</v>
      </c>
      <c r="B122" s="4">
        <v>37377</v>
      </c>
      <c r="C122" s="137">
        <f t="shared" si="2"/>
        <v>2002</v>
      </c>
      <c r="D122" s="137">
        <f t="shared" si="3"/>
        <v>5</v>
      </c>
      <c r="E122">
        <v>426</v>
      </c>
      <c r="F122">
        <v>2</v>
      </c>
    </row>
    <row r="123" spans="1:6" x14ac:dyDescent="0.25">
      <c r="A123" t="s">
        <v>15</v>
      </c>
      <c r="B123" s="4">
        <v>37378</v>
      </c>
      <c r="C123" s="137">
        <f t="shared" si="2"/>
        <v>2002</v>
      </c>
      <c r="D123" s="137">
        <f t="shared" si="3"/>
        <v>5</v>
      </c>
      <c r="E123">
        <v>853</v>
      </c>
      <c r="F123">
        <v>6</v>
      </c>
    </row>
    <row r="124" spans="1:6" x14ac:dyDescent="0.25">
      <c r="A124" t="s">
        <v>15</v>
      </c>
      <c r="B124" s="4">
        <v>37379</v>
      </c>
      <c r="C124" s="137">
        <f t="shared" si="2"/>
        <v>2002</v>
      </c>
      <c r="D124" s="137">
        <f t="shared" si="3"/>
        <v>5</v>
      </c>
      <c r="E124">
        <v>1076</v>
      </c>
      <c r="F124">
        <v>14</v>
      </c>
    </row>
    <row r="125" spans="1:6" x14ac:dyDescent="0.25">
      <c r="A125" t="s">
        <v>15</v>
      </c>
      <c r="B125" s="4">
        <v>37380</v>
      </c>
      <c r="C125" s="137">
        <f t="shared" si="2"/>
        <v>2002</v>
      </c>
      <c r="D125" s="137">
        <f t="shared" si="3"/>
        <v>5</v>
      </c>
      <c r="E125">
        <v>1160</v>
      </c>
      <c r="F125">
        <v>32</v>
      </c>
    </row>
    <row r="126" spans="1:6" x14ac:dyDescent="0.25">
      <c r="A126" t="s">
        <v>15</v>
      </c>
      <c r="B126" s="4">
        <v>37381</v>
      </c>
      <c r="C126" s="137">
        <f t="shared" si="2"/>
        <v>2002</v>
      </c>
      <c r="D126" s="137">
        <f t="shared" si="3"/>
        <v>5</v>
      </c>
      <c r="E126">
        <v>1062</v>
      </c>
      <c r="F126">
        <v>10</v>
      </c>
    </row>
    <row r="127" spans="1:6" x14ac:dyDescent="0.25">
      <c r="A127" t="s">
        <v>15</v>
      </c>
      <c r="B127" s="4">
        <v>37382</v>
      </c>
      <c r="C127" s="137">
        <f t="shared" si="2"/>
        <v>2002</v>
      </c>
      <c r="D127" s="137">
        <f t="shared" si="3"/>
        <v>5</v>
      </c>
      <c r="E127">
        <v>1882</v>
      </c>
      <c r="F127">
        <v>4</v>
      </c>
    </row>
    <row r="128" spans="1:6" x14ac:dyDescent="0.25">
      <c r="A128" t="s">
        <v>15</v>
      </c>
      <c r="B128" s="4">
        <v>37383</v>
      </c>
      <c r="C128" s="137">
        <f t="shared" si="2"/>
        <v>2002</v>
      </c>
      <c r="D128" s="137">
        <f t="shared" si="3"/>
        <v>5</v>
      </c>
      <c r="E128">
        <v>5387</v>
      </c>
      <c r="F128">
        <v>49</v>
      </c>
    </row>
    <row r="129" spans="1:6" x14ac:dyDescent="0.25">
      <c r="A129" t="s">
        <v>15</v>
      </c>
      <c r="B129" s="4">
        <v>37384</v>
      </c>
      <c r="C129" s="137">
        <f t="shared" si="2"/>
        <v>2002</v>
      </c>
      <c r="D129" s="137">
        <f t="shared" si="3"/>
        <v>5</v>
      </c>
      <c r="E129">
        <v>3152</v>
      </c>
      <c r="F129">
        <v>42</v>
      </c>
    </row>
    <row r="130" spans="1:6" x14ac:dyDescent="0.25">
      <c r="A130" t="s">
        <v>15</v>
      </c>
      <c r="B130" s="4">
        <v>37385</v>
      </c>
      <c r="C130" s="137">
        <f t="shared" si="2"/>
        <v>2002</v>
      </c>
      <c r="D130" s="137">
        <f t="shared" si="3"/>
        <v>5</v>
      </c>
      <c r="E130">
        <v>2374</v>
      </c>
      <c r="F130">
        <v>26</v>
      </c>
    </row>
    <row r="131" spans="1:6" x14ac:dyDescent="0.25">
      <c r="A131" t="s">
        <v>15</v>
      </c>
      <c r="B131" s="4">
        <v>37386</v>
      </c>
      <c r="C131" s="137">
        <f t="shared" ref="C131:C194" si="4">YEAR(B131)</f>
        <v>2002</v>
      </c>
      <c r="D131" s="137">
        <f t="shared" ref="D131:D194" si="5">MONTH(B131)</f>
        <v>5</v>
      </c>
      <c r="E131">
        <v>2497</v>
      </c>
      <c r="F131">
        <v>41</v>
      </c>
    </row>
    <row r="132" spans="1:6" x14ac:dyDescent="0.25">
      <c r="A132" t="s">
        <v>15</v>
      </c>
      <c r="B132" s="4">
        <v>37387</v>
      </c>
      <c r="C132" s="137">
        <f t="shared" si="4"/>
        <v>2002</v>
      </c>
      <c r="D132" s="137">
        <f t="shared" si="5"/>
        <v>5</v>
      </c>
      <c r="E132">
        <v>3764</v>
      </c>
      <c r="F132">
        <v>62</v>
      </c>
    </row>
    <row r="133" spans="1:6" x14ac:dyDescent="0.25">
      <c r="A133" t="s">
        <v>15</v>
      </c>
      <c r="B133" s="4">
        <v>37388</v>
      </c>
      <c r="C133" s="137">
        <f t="shared" si="4"/>
        <v>2002</v>
      </c>
      <c r="D133" s="137">
        <f t="shared" si="5"/>
        <v>5</v>
      </c>
      <c r="E133">
        <v>2334</v>
      </c>
      <c r="F133">
        <v>47</v>
      </c>
    </row>
    <row r="134" spans="1:6" x14ac:dyDescent="0.25">
      <c r="A134" t="s">
        <v>15</v>
      </c>
      <c r="B134" s="4">
        <v>37389</v>
      </c>
      <c r="C134" s="137">
        <f t="shared" si="4"/>
        <v>2002</v>
      </c>
      <c r="D134" s="137">
        <f t="shared" si="5"/>
        <v>5</v>
      </c>
      <c r="E134">
        <v>1014</v>
      </c>
      <c r="F134">
        <v>20</v>
      </c>
    </row>
    <row r="135" spans="1:6" x14ac:dyDescent="0.25">
      <c r="A135" t="s">
        <v>15</v>
      </c>
      <c r="B135" s="4">
        <v>37390</v>
      </c>
      <c r="C135" s="137">
        <f t="shared" si="4"/>
        <v>2002</v>
      </c>
      <c r="D135" s="137">
        <f t="shared" si="5"/>
        <v>5</v>
      </c>
      <c r="E135">
        <v>3295</v>
      </c>
      <c r="F135">
        <v>102</v>
      </c>
    </row>
    <row r="136" spans="1:6" x14ac:dyDescent="0.25">
      <c r="A136" t="s">
        <v>15</v>
      </c>
      <c r="B136" s="4">
        <v>37391</v>
      </c>
      <c r="C136" s="137">
        <f t="shared" si="4"/>
        <v>2002</v>
      </c>
      <c r="D136" s="137">
        <f t="shared" si="5"/>
        <v>5</v>
      </c>
      <c r="E136">
        <v>1960</v>
      </c>
      <c r="F136">
        <v>38</v>
      </c>
    </row>
    <row r="137" spans="1:6" x14ac:dyDescent="0.25">
      <c r="A137" t="s">
        <v>15</v>
      </c>
      <c r="B137" s="4">
        <v>37392</v>
      </c>
      <c r="C137" s="137">
        <f t="shared" si="4"/>
        <v>2002</v>
      </c>
      <c r="D137" s="137">
        <f t="shared" si="5"/>
        <v>5</v>
      </c>
      <c r="E137">
        <v>2448</v>
      </c>
      <c r="F137">
        <v>59</v>
      </c>
    </row>
    <row r="138" spans="1:6" x14ac:dyDescent="0.25">
      <c r="A138" t="s">
        <v>15</v>
      </c>
      <c r="B138" s="4">
        <v>37393</v>
      </c>
      <c r="C138" s="137">
        <f t="shared" si="4"/>
        <v>2002</v>
      </c>
      <c r="D138" s="137">
        <f t="shared" si="5"/>
        <v>5</v>
      </c>
      <c r="E138">
        <v>2718</v>
      </c>
      <c r="F138">
        <v>55</v>
      </c>
    </row>
    <row r="139" spans="1:6" x14ac:dyDescent="0.25">
      <c r="A139" t="s">
        <v>15</v>
      </c>
      <c r="B139" s="4">
        <v>37394</v>
      </c>
      <c r="C139" s="137">
        <f t="shared" si="4"/>
        <v>2002</v>
      </c>
      <c r="D139" s="137">
        <f t="shared" si="5"/>
        <v>5</v>
      </c>
      <c r="E139">
        <v>1991</v>
      </c>
      <c r="F139">
        <v>54</v>
      </c>
    </row>
    <row r="140" spans="1:6" x14ac:dyDescent="0.25">
      <c r="A140" t="s">
        <v>15</v>
      </c>
      <c r="B140" s="4">
        <v>37395</v>
      </c>
      <c r="C140" s="137">
        <f t="shared" si="4"/>
        <v>2002</v>
      </c>
      <c r="D140" s="137">
        <f t="shared" si="5"/>
        <v>5</v>
      </c>
      <c r="E140">
        <v>1840</v>
      </c>
      <c r="F140">
        <v>61</v>
      </c>
    </row>
    <row r="141" spans="1:6" x14ac:dyDescent="0.25">
      <c r="A141" t="s">
        <v>15</v>
      </c>
      <c r="B141" s="4">
        <v>37396</v>
      </c>
      <c r="C141" s="137">
        <f t="shared" si="4"/>
        <v>2002</v>
      </c>
      <c r="D141" s="137">
        <f t="shared" si="5"/>
        <v>5</v>
      </c>
      <c r="E141">
        <v>2842</v>
      </c>
      <c r="F141">
        <v>80</v>
      </c>
    </row>
    <row r="142" spans="1:6" x14ac:dyDescent="0.25">
      <c r="A142" t="s">
        <v>15</v>
      </c>
      <c r="B142" s="4">
        <v>37397</v>
      </c>
      <c r="C142" s="137">
        <f t="shared" si="4"/>
        <v>2002</v>
      </c>
      <c r="D142" s="137">
        <f t="shared" si="5"/>
        <v>5</v>
      </c>
      <c r="E142">
        <v>1536</v>
      </c>
      <c r="F142">
        <v>50</v>
      </c>
    </row>
    <row r="143" spans="1:6" x14ac:dyDescent="0.25">
      <c r="A143" t="s">
        <v>15</v>
      </c>
      <c r="B143" s="4">
        <v>37398</v>
      </c>
      <c r="C143" s="137">
        <f t="shared" si="4"/>
        <v>2002</v>
      </c>
      <c r="D143" s="137">
        <f t="shared" si="5"/>
        <v>5</v>
      </c>
      <c r="E143">
        <v>1610</v>
      </c>
      <c r="F143">
        <v>50</v>
      </c>
    </row>
    <row r="144" spans="1:6" x14ac:dyDescent="0.25">
      <c r="A144" t="s">
        <v>15</v>
      </c>
      <c r="B144" s="4">
        <v>37399</v>
      </c>
      <c r="C144" s="137">
        <f t="shared" si="4"/>
        <v>2002</v>
      </c>
      <c r="D144" s="137">
        <f t="shared" si="5"/>
        <v>5</v>
      </c>
      <c r="E144">
        <v>1805</v>
      </c>
      <c r="F144">
        <v>43</v>
      </c>
    </row>
    <row r="145" spans="1:6" x14ac:dyDescent="0.25">
      <c r="A145" t="s">
        <v>15</v>
      </c>
      <c r="B145" s="4">
        <v>37400</v>
      </c>
      <c r="C145" s="137">
        <f t="shared" si="4"/>
        <v>2002</v>
      </c>
      <c r="D145" s="137">
        <f t="shared" si="5"/>
        <v>5</v>
      </c>
      <c r="E145">
        <v>883</v>
      </c>
      <c r="F145">
        <v>47</v>
      </c>
    </row>
    <row r="146" spans="1:6" x14ac:dyDescent="0.25">
      <c r="A146" t="s">
        <v>15</v>
      </c>
      <c r="B146" s="4">
        <v>37401</v>
      </c>
      <c r="C146" s="137">
        <f t="shared" si="4"/>
        <v>2002</v>
      </c>
      <c r="D146" s="137">
        <f t="shared" si="5"/>
        <v>5</v>
      </c>
      <c r="E146">
        <v>978</v>
      </c>
      <c r="F146">
        <v>40</v>
      </c>
    </row>
    <row r="147" spans="1:6" x14ac:dyDescent="0.25">
      <c r="A147" t="s">
        <v>15</v>
      </c>
      <c r="B147" s="4">
        <v>37402</v>
      </c>
      <c r="C147" s="137">
        <f t="shared" si="4"/>
        <v>2002</v>
      </c>
      <c r="D147" s="137">
        <f t="shared" si="5"/>
        <v>5</v>
      </c>
      <c r="E147">
        <v>758</v>
      </c>
      <c r="F147">
        <v>43</v>
      </c>
    </row>
    <row r="148" spans="1:6" x14ac:dyDescent="0.25">
      <c r="A148" t="s">
        <v>15</v>
      </c>
      <c r="B148" s="4">
        <v>37403</v>
      </c>
      <c r="C148" s="137">
        <f t="shared" si="4"/>
        <v>2002</v>
      </c>
      <c r="D148" s="137">
        <f t="shared" si="5"/>
        <v>5</v>
      </c>
      <c r="E148">
        <v>356</v>
      </c>
      <c r="F148">
        <v>28</v>
      </c>
    </row>
    <row r="149" spans="1:6" x14ac:dyDescent="0.25">
      <c r="A149" t="s">
        <v>15</v>
      </c>
      <c r="B149" s="4">
        <v>37404</v>
      </c>
      <c r="C149" s="137">
        <f t="shared" si="4"/>
        <v>2002</v>
      </c>
      <c r="D149" s="137">
        <f t="shared" si="5"/>
        <v>5</v>
      </c>
      <c r="E149">
        <v>724</v>
      </c>
      <c r="F149">
        <v>32</v>
      </c>
    </row>
    <row r="150" spans="1:6" x14ac:dyDescent="0.25">
      <c r="A150" t="s">
        <v>15</v>
      </c>
      <c r="B150" s="4">
        <v>37405</v>
      </c>
      <c r="C150" s="137">
        <f t="shared" si="4"/>
        <v>2002</v>
      </c>
      <c r="D150" s="137">
        <f t="shared" si="5"/>
        <v>5</v>
      </c>
      <c r="E150">
        <v>1008</v>
      </c>
      <c r="F150">
        <v>26</v>
      </c>
    </row>
    <row r="151" spans="1:6" x14ac:dyDescent="0.25">
      <c r="A151" t="s">
        <v>15</v>
      </c>
      <c r="B151" s="4">
        <v>37406</v>
      </c>
      <c r="C151" s="137">
        <f t="shared" si="4"/>
        <v>2002</v>
      </c>
      <c r="D151" s="137">
        <f t="shared" si="5"/>
        <v>5</v>
      </c>
      <c r="E151">
        <v>910</v>
      </c>
      <c r="F151">
        <v>46</v>
      </c>
    </row>
    <row r="152" spans="1:6" x14ac:dyDescent="0.25">
      <c r="A152" t="s">
        <v>15</v>
      </c>
      <c r="B152" s="4">
        <v>37407</v>
      </c>
      <c r="C152" s="137">
        <f t="shared" si="4"/>
        <v>2002</v>
      </c>
      <c r="D152" s="137">
        <f t="shared" si="5"/>
        <v>5</v>
      </c>
      <c r="E152">
        <v>584</v>
      </c>
      <c r="F152">
        <v>20</v>
      </c>
    </row>
    <row r="153" spans="1:6" x14ac:dyDescent="0.25">
      <c r="A153" t="s">
        <v>15</v>
      </c>
      <c r="B153" s="4">
        <v>37408</v>
      </c>
      <c r="C153" s="137">
        <f t="shared" si="4"/>
        <v>2002</v>
      </c>
      <c r="D153" s="137">
        <f t="shared" si="5"/>
        <v>6</v>
      </c>
      <c r="E153">
        <v>433</v>
      </c>
      <c r="F153">
        <v>22</v>
      </c>
    </row>
    <row r="154" spans="1:6" x14ac:dyDescent="0.25">
      <c r="A154" t="s">
        <v>15</v>
      </c>
      <c r="B154" s="4">
        <v>37409</v>
      </c>
      <c r="C154" s="137">
        <f t="shared" si="4"/>
        <v>2002</v>
      </c>
      <c r="D154" s="137">
        <f t="shared" si="5"/>
        <v>6</v>
      </c>
      <c r="E154">
        <v>361</v>
      </c>
      <c r="F154">
        <v>30</v>
      </c>
    </row>
    <row r="155" spans="1:6" x14ac:dyDescent="0.25">
      <c r="A155" t="s">
        <v>15</v>
      </c>
      <c r="B155" s="4">
        <v>37410</v>
      </c>
      <c r="C155" s="137">
        <f t="shared" si="4"/>
        <v>2002</v>
      </c>
      <c r="D155" s="137">
        <f t="shared" si="5"/>
        <v>6</v>
      </c>
      <c r="E155">
        <v>100</v>
      </c>
      <c r="F155">
        <v>6</v>
      </c>
    </row>
    <row r="156" spans="1:6" x14ac:dyDescent="0.25">
      <c r="A156" t="s">
        <v>15</v>
      </c>
      <c r="B156" s="4">
        <v>37411</v>
      </c>
      <c r="C156" s="137">
        <f t="shared" si="4"/>
        <v>2002</v>
      </c>
      <c r="D156" s="137">
        <f t="shared" si="5"/>
        <v>6</v>
      </c>
      <c r="E156">
        <v>1816</v>
      </c>
      <c r="F156">
        <v>50</v>
      </c>
    </row>
    <row r="157" spans="1:6" x14ac:dyDescent="0.25">
      <c r="A157" t="s">
        <v>15</v>
      </c>
      <c r="B157" s="4">
        <v>37412</v>
      </c>
      <c r="C157" s="137">
        <f t="shared" si="4"/>
        <v>2002</v>
      </c>
      <c r="D157" s="137">
        <f t="shared" si="5"/>
        <v>6</v>
      </c>
      <c r="E157">
        <v>1740</v>
      </c>
      <c r="F157">
        <v>76</v>
      </c>
    </row>
    <row r="158" spans="1:6" x14ac:dyDescent="0.25">
      <c r="A158" t="s">
        <v>15</v>
      </c>
      <c r="B158" s="4">
        <v>37413</v>
      </c>
      <c r="C158" s="137">
        <f t="shared" si="4"/>
        <v>2002</v>
      </c>
      <c r="D158" s="137">
        <f t="shared" si="5"/>
        <v>6</v>
      </c>
      <c r="E158">
        <v>1984</v>
      </c>
      <c r="F158">
        <v>61</v>
      </c>
    </row>
    <row r="159" spans="1:6" x14ac:dyDescent="0.25">
      <c r="A159" t="s">
        <v>15</v>
      </c>
      <c r="B159" s="4">
        <v>37414</v>
      </c>
      <c r="C159" s="137">
        <f t="shared" si="4"/>
        <v>2002</v>
      </c>
      <c r="D159" s="137">
        <f t="shared" si="5"/>
        <v>6</v>
      </c>
      <c r="E159">
        <v>1021</v>
      </c>
      <c r="F159">
        <v>42</v>
      </c>
    </row>
    <row r="160" spans="1:6" x14ac:dyDescent="0.25">
      <c r="A160" t="s">
        <v>15</v>
      </c>
      <c r="B160" s="4">
        <v>37415</v>
      </c>
      <c r="C160" s="137">
        <f t="shared" si="4"/>
        <v>2002</v>
      </c>
      <c r="D160" s="137">
        <f t="shared" si="5"/>
        <v>6</v>
      </c>
      <c r="E160">
        <v>1360</v>
      </c>
      <c r="F160">
        <v>61</v>
      </c>
    </row>
    <row r="161" spans="1:6" x14ac:dyDescent="0.25">
      <c r="A161" t="s">
        <v>15</v>
      </c>
      <c r="B161" s="4">
        <v>37416</v>
      </c>
      <c r="C161" s="137">
        <f t="shared" si="4"/>
        <v>2002</v>
      </c>
      <c r="D161" s="137">
        <f t="shared" si="5"/>
        <v>6</v>
      </c>
      <c r="E161">
        <v>728</v>
      </c>
      <c r="F161">
        <v>58</v>
      </c>
    </row>
    <row r="162" spans="1:6" x14ac:dyDescent="0.25">
      <c r="A162" t="s">
        <v>15</v>
      </c>
      <c r="B162" s="4">
        <v>37417</v>
      </c>
      <c r="C162" s="137">
        <f t="shared" si="4"/>
        <v>2002</v>
      </c>
      <c r="D162" s="137">
        <f t="shared" si="5"/>
        <v>6</v>
      </c>
      <c r="E162">
        <v>706</v>
      </c>
      <c r="F162">
        <v>32</v>
      </c>
    </row>
    <row r="163" spans="1:6" x14ac:dyDescent="0.25">
      <c r="A163" t="s">
        <v>15</v>
      </c>
      <c r="B163" s="4">
        <v>37418</v>
      </c>
      <c r="C163" s="137">
        <f t="shared" si="4"/>
        <v>2002</v>
      </c>
      <c r="D163" s="137">
        <f t="shared" si="5"/>
        <v>6</v>
      </c>
      <c r="E163">
        <v>1346</v>
      </c>
      <c r="F163">
        <v>64</v>
      </c>
    </row>
    <row r="164" spans="1:6" x14ac:dyDescent="0.25">
      <c r="A164" t="s">
        <v>15</v>
      </c>
      <c r="B164" s="4">
        <v>37419</v>
      </c>
      <c r="C164" s="137">
        <f t="shared" si="4"/>
        <v>2002</v>
      </c>
      <c r="D164" s="137">
        <f t="shared" si="5"/>
        <v>6</v>
      </c>
      <c r="E164">
        <v>444</v>
      </c>
      <c r="F164">
        <v>29</v>
      </c>
    </row>
    <row r="165" spans="1:6" x14ac:dyDescent="0.25">
      <c r="A165" t="s">
        <v>15</v>
      </c>
      <c r="B165" s="4">
        <v>37420</v>
      </c>
      <c r="C165" s="137">
        <f t="shared" si="4"/>
        <v>2002</v>
      </c>
      <c r="D165" s="137">
        <f t="shared" si="5"/>
        <v>6</v>
      </c>
      <c r="E165">
        <v>1152</v>
      </c>
      <c r="F165">
        <v>44</v>
      </c>
    </row>
    <row r="166" spans="1:6" x14ac:dyDescent="0.25">
      <c r="A166" t="s">
        <v>15</v>
      </c>
      <c r="B166" s="4">
        <v>37421</v>
      </c>
      <c r="C166" s="137">
        <f t="shared" si="4"/>
        <v>2002</v>
      </c>
      <c r="D166" s="137">
        <f t="shared" si="5"/>
        <v>6</v>
      </c>
      <c r="E166">
        <v>1531</v>
      </c>
      <c r="F166">
        <v>64</v>
      </c>
    </row>
    <row r="167" spans="1:6" x14ac:dyDescent="0.25">
      <c r="A167" t="s">
        <v>15</v>
      </c>
      <c r="B167" s="4">
        <v>37422</v>
      </c>
      <c r="C167" s="137">
        <f t="shared" si="4"/>
        <v>2002</v>
      </c>
      <c r="D167" s="137">
        <f t="shared" si="5"/>
        <v>6</v>
      </c>
      <c r="E167">
        <v>1729</v>
      </c>
      <c r="F167">
        <v>70</v>
      </c>
    </row>
    <row r="168" spans="1:6" x14ac:dyDescent="0.25">
      <c r="A168" t="s">
        <v>15</v>
      </c>
      <c r="B168" s="4">
        <v>37423</v>
      </c>
      <c r="C168" s="137">
        <f t="shared" si="4"/>
        <v>2002</v>
      </c>
      <c r="D168" s="137">
        <f t="shared" si="5"/>
        <v>6</v>
      </c>
      <c r="E168">
        <v>1538</v>
      </c>
      <c r="F168">
        <v>79</v>
      </c>
    </row>
    <row r="169" spans="1:6" x14ac:dyDescent="0.25">
      <c r="A169" t="s">
        <v>15</v>
      </c>
      <c r="B169" s="4">
        <v>37424</v>
      </c>
      <c r="C169" s="137">
        <f t="shared" si="4"/>
        <v>2002</v>
      </c>
      <c r="D169" s="137">
        <f t="shared" si="5"/>
        <v>6</v>
      </c>
      <c r="E169">
        <v>764</v>
      </c>
      <c r="F169">
        <v>66</v>
      </c>
    </row>
    <row r="170" spans="1:6" x14ac:dyDescent="0.25">
      <c r="A170" t="s">
        <v>15</v>
      </c>
      <c r="B170" s="4">
        <v>37425</v>
      </c>
      <c r="C170" s="137">
        <f t="shared" si="4"/>
        <v>2002</v>
      </c>
      <c r="D170" s="137">
        <f t="shared" si="5"/>
        <v>6</v>
      </c>
      <c r="E170">
        <v>808</v>
      </c>
      <c r="F170">
        <v>41</v>
      </c>
    </row>
    <row r="171" spans="1:6" x14ac:dyDescent="0.25">
      <c r="A171" t="s">
        <v>15</v>
      </c>
      <c r="B171" s="4">
        <v>37426</v>
      </c>
      <c r="C171" s="137">
        <f t="shared" si="4"/>
        <v>2002</v>
      </c>
      <c r="D171" s="137">
        <f t="shared" si="5"/>
        <v>6</v>
      </c>
      <c r="E171">
        <v>1260</v>
      </c>
      <c r="F171">
        <v>60</v>
      </c>
    </row>
    <row r="172" spans="1:6" x14ac:dyDescent="0.25">
      <c r="A172" t="s">
        <v>15</v>
      </c>
      <c r="B172" s="4">
        <v>37427</v>
      </c>
      <c r="C172" s="137">
        <f t="shared" si="4"/>
        <v>2002</v>
      </c>
      <c r="D172" s="137">
        <f t="shared" si="5"/>
        <v>6</v>
      </c>
      <c r="E172">
        <v>1440</v>
      </c>
      <c r="F172">
        <v>56</v>
      </c>
    </row>
    <row r="173" spans="1:6" x14ac:dyDescent="0.25">
      <c r="A173" t="s">
        <v>15</v>
      </c>
      <c r="B173" s="4">
        <v>37428</v>
      </c>
      <c r="C173" s="137">
        <f t="shared" si="4"/>
        <v>2002</v>
      </c>
      <c r="D173" s="137">
        <f t="shared" si="5"/>
        <v>6</v>
      </c>
      <c r="E173">
        <v>1632</v>
      </c>
      <c r="F173">
        <v>67</v>
      </c>
    </row>
    <row r="174" spans="1:6" x14ac:dyDescent="0.25">
      <c r="A174" t="s">
        <v>15</v>
      </c>
      <c r="B174" s="4">
        <v>37429</v>
      </c>
      <c r="C174" s="137">
        <f t="shared" si="4"/>
        <v>2002</v>
      </c>
      <c r="D174" s="137">
        <f t="shared" si="5"/>
        <v>6</v>
      </c>
      <c r="E174">
        <v>1666</v>
      </c>
      <c r="F174">
        <v>73</v>
      </c>
    </row>
    <row r="175" spans="1:6" x14ac:dyDescent="0.25">
      <c r="A175" t="s">
        <v>15</v>
      </c>
      <c r="B175" s="4">
        <v>37430</v>
      </c>
      <c r="C175" s="137">
        <f t="shared" si="4"/>
        <v>2002</v>
      </c>
      <c r="D175" s="137">
        <f t="shared" si="5"/>
        <v>6</v>
      </c>
      <c r="E175">
        <v>1214</v>
      </c>
      <c r="F175">
        <v>85</v>
      </c>
    </row>
    <row r="176" spans="1:6" x14ac:dyDescent="0.25">
      <c r="A176" t="s">
        <v>15</v>
      </c>
      <c r="B176" s="4">
        <v>37431</v>
      </c>
      <c r="C176" s="137">
        <f t="shared" si="4"/>
        <v>2002</v>
      </c>
      <c r="D176" s="137">
        <f t="shared" si="5"/>
        <v>6</v>
      </c>
      <c r="E176">
        <v>658</v>
      </c>
      <c r="F176">
        <v>34</v>
      </c>
    </row>
    <row r="177" spans="1:6" x14ac:dyDescent="0.25">
      <c r="A177" t="s">
        <v>15</v>
      </c>
      <c r="B177" s="4">
        <v>37432</v>
      </c>
      <c r="C177" s="137">
        <f t="shared" si="4"/>
        <v>2002</v>
      </c>
      <c r="D177" s="137">
        <f t="shared" si="5"/>
        <v>6</v>
      </c>
      <c r="E177">
        <v>1159</v>
      </c>
      <c r="F177">
        <v>82</v>
      </c>
    </row>
    <row r="178" spans="1:6" x14ac:dyDescent="0.25">
      <c r="A178" t="s">
        <v>15</v>
      </c>
      <c r="B178" s="4">
        <v>37433</v>
      </c>
      <c r="C178" s="137">
        <f t="shared" si="4"/>
        <v>2002</v>
      </c>
      <c r="D178" s="137">
        <f t="shared" si="5"/>
        <v>6</v>
      </c>
      <c r="E178">
        <v>943</v>
      </c>
      <c r="F178">
        <v>88</v>
      </c>
    </row>
    <row r="179" spans="1:6" x14ac:dyDescent="0.25">
      <c r="A179" t="s">
        <v>15</v>
      </c>
      <c r="B179" s="4">
        <v>37434</v>
      </c>
      <c r="C179" s="137">
        <f t="shared" si="4"/>
        <v>2002</v>
      </c>
      <c r="D179" s="137">
        <f t="shared" si="5"/>
        <v>6</v>
      </c>
      <c r="E179">
        <v>1019</v>
      </c>
      <c r="F179">
        <v>70</v>
      </c>
    </row>
    <row r="180" spans="1:6" x14ac:dyDescent="0.25">
      <c r="A180" t="s">
        <v>15</v>
      </c>
      <c r="B180" s="4">
        <v>37435</v>
      </c>
      <c r="C180" s="137">
        <f t="shared" si="4"/>
        <v>2002</v>
      </c>
      <c r="D180" s="137">
        <f t="shared" si="5"/>
        <v>6</v>
      </c>
      <c r="E180">
        <v>978</v>
      </c>
      <c r="F180">
        <v>70</v>
      </c>
    </row>
    <row r="181" spans="1:6" x14ac:dyDescent="0.25">
      <c r="A181" t="s">
        <v>15</v>
      </c>
      <c r="B181" s="4">
        <v>37436</v>
      </c>
      <c r="C181" s="137">
        <f t="shared" si="4"/>
        <v>2002</v>
      </c>
      <c r="D181" s="137">
        <f t="shared" si="5"/>
        <v>6</v>
      </c>
      <c r="E181">
        <v>895</v>
      </c>
      <c r="F181">
        <v>68</v>
      </c>
    </row>
    <row r="182" spans="1:6" x14ac:dyDescent="0.25">
      <c r="A182" t="s">
        <v>15</v>
      </c>
      <c r="B182" s="4">
        <v>37437</v>
      </c>
      <c r="C182" s="137">
        <f t="shared" si="4"/>
        <v>2002</v>
      </c>
      <c r="D182" s="137">
        <f t="shared" si="5"/>
        <v>6</v>
      </c>
      <c r="E182">
        <v>978</v>
      </c>
      <c r="F182">
        <v>78</v>
      </c>
    </row>
    <row r="183" spans="1:6" x14ac:dyDescent="0.25">
      <c r="A183" t="s">
        <v>15</v>
      </c>
      <c r="B183" s="4">
        <v>37438</v>
      </c>
      <c r="C183" s="137">
        <f t="shared" si="4"/>
        <v>2002</v>
      </c>
      <c r="D183" s="137">
        <f t="shared" si="5"/>
        <v>7</v>
      </c>
      <c r="E183">
        <v>781</v>
      </c>
      <c r="F183">
        <v>65</v>
      </c>
    </row>
    <row r="184" spans="1:6" x14ac:dyDescent="0.25">
      <c r="A184" t="s">
        <v>15</v>
      </c>
      <c r="B184" s="4">
        <v>37439</v>
      </c>
      <c r="C184" s="137">
        <f t="shared" si="4"/>
        <v>2002</v>
      </c>
      <c r="D184" s="137">
        <f t="shared" si="5"/>
        <v>7</v>
      </c>
      <c r="E184">
        <v>612</v>
      </c>
      <c r="F184">
        <v>84</v>
      </c>
    </row>
    <row r="185" spans="1:6" x14ac:dyDescent="0.25">
      <c r="A185" t="s">
        <v>15</v>
      </c>
      <c r="B185" s="4">
        <v>37440</v>
      </c>
      <c r="C185" s="137">
        <f t="shared" si="4"/>
        <v>2002</v>
      </c>
      <c r="D185" s="137">
        <f t="shared" si="5"/>
        <v>7</v>
      </c>
      <c r="E185">
        <v>866</v>
      </c>
      <c r="F185">
        <v>95</v>
      </c>
    </row>
    <row r="186" spans="1:6" x14ac:dyDescent="0.25">
      <c r="A186" t="s">
        <v>15</v>
      </c>
      <c r="B186" s="4">
        <v>37441</v>
      </c>
      <c r="C186" s="137">
        <f t="shared" si="4"/>
        <v>2002</v>
      </c>
      <c r="D186" s="137">
        <f t="shared" si="5"/>
        <v>7</v>
      </c>
      <c r="E186">
        <v>796</v>
      </c>
      <c r="F186">
        <v>119</v>
      </c>
    </row>
    <row r="187" spans="1:6" x14ac:dyDescent="0.25">
      <c r="A187" t="s">
        <v>15</v>
      </c>
      <c r="B187" s="4">
        <v>37442</v>
      </c>
      <c r="C187" s="137">
        <f t="shared" si="4"/>
        <v>2002</v>
      </c>
      <c r="D187" s="137">
        <f t="shared" si="5"/>
        <v>7</v>
      </c>
      <c r="E187">
        <v>452</v>
      </c>
      <c r="F187">
        <v>56</v>
      </c>
    </row>
    <row r="188" spans="1:6" x14ac:dyDescent="0.25">
      <c r="A188" t="s">
        <v>15</v>
      </c>
      <c r="B188" s="4">
        <v>37443</v>
      </c>
      <c r="C188" s="137">
        <f t="shared" si="4"/>
        <v>2002</v>
      </c>
      <c r="D188" s="137">
        <f t="shared" si="5"/>
        <v>7</v>
      </c>
      <c r="E188">
        <v>538</v>
      </c>
      <c r="F188">
        <v>72</v>
      </c>
    </row>
    <row r="189" spans="1:6" x14ac:dyDescent="0.25">
      <c r="A189" t="s">
        <v>15</v>
      </c>
      <c r="B189" s="4">
        <v>37444</v>
      </c>
      <c r="C189" s="137">
        <f t="shared" si="4"/>
        <v>2002</v>
      </c>
      <c r="D189" s="137">
        <f t="shared" si="5"/>
        <v>7</v>
      </c>
      <c r="E189">
        <v>392</v>
      </c>
      <c r="F189">
        <v>40</v>
      </c>
    </row>
    <row r="190" spans="1:6" x14ac:dyDescent="0.25">
      <c r="A190" t="s">
        <v>15</v>
      </c>
      <c r="B190" s="4">
        <v>37445</v>
      </c>
      <c r="C190" s="137">
        <f t="shared" si="4"/>
        <v>2002</v>
      </c>
      <c r="D190" s="137">
        <f t="shared" si="5"/>
        <v>7</v>
      </c>
      <c r="E190">
        <v>156</v>
      </c>
      <c r="F190">
        <v>26</v>
      </c>
    </row>
    <row r="191" spans="1:6" x14ac:dyDescent="0.25">
      <c r="A191" t="s">
        <v>15</v>
      </c>
      <c r="B191" s="4">
        <v>37446</v>
      </c>
      <c r="C191" s="137">
        <f t="shared" si="4"/>
        <v>2002</v>
      </c>
      <c r="D191" s="137">
        <f t="shared" si="5"/>
        <v>7</v>
      </c>
      <c r="E191">
        <v>178</v>
      </c>
      <c r="F191">
        <v>28</v>
      </c>
    </row>
    <row r="192" spans="1:6" x14ac:dyDescent="0.25">
      <c r="A192" t="s">
        <v>15</v>
      </c>
      <c r="B192" s="4">
        <v>37447</v>
      </c>
      <c r="C192" s="137">
        <f t="shared" si="4"/>
        <v>2002</v>
      </c>
      <c r="D192" s="137">
        <f t="shared" si="5"/>
        <v>7</v>
      </c>
      <c r="E192">
        <v>282</v>
      </c>
      <c r="F192">
        <v>54</v>
      </c>
    </row>
    <row r="193" spans="1:6" x14ac:dyDescent="0.25">
      <c r="A193" t="s">
        <v>15</v>
      </c>
      <c r="B193" s="4">
        <v>37448</v>
      </c>
      <c r="C193" s="137">
        <f t="shared" si="4"/>
        <v>2002</v>
      </c>
      <c r="D193" s="137">
        <f t="shared" si="5"/>
        <v>7</v>
      </c>
      <c r="E193">
        <v>172</v>
      </c>
      <c r="F193">
        <v>20</v>
      </c>
    </row>
    <row r="194" spans="1:6" x14ac:dyDescent="0.25">
      <c r="A194" t="s">
        <v>15</v>
      </c>
      <c r="B194" s="4">
        <v>37449</v>
      </c>
      <c r="C194" s="137">
        <f t="shared" si="4"/>
        <v>2002</v>
      </c>
      <c r="D194" s="137">
        <f t="shared" si="5"/>
        <v>7</v>
      </c>
      <c r="E194">
        <v>101</v>
      </c>
      <c r="F194">
        <v>19</v>
      </c>
    </row>
    <row r="195" spans="1:6" x14ac:dyDescent="0.25">
      <c r="A195" t="s">
        <v>15</v>
      </c>
      <c r="B195" s="4">
        <v>37450</v>
      </c>
      <c r="C195" s="137">
        <f t="shared" ref="C195:C258" si="6">YEAR(B195)</f>
        <v>2002</v>
      </c>
      <c r="D195" s="137">
        <f t="shared" ref="D195:D258" si="7">MONTH(B195)</f>
        <v>7</v>
      </c>
      <c r="E195">
        <v>84</v>
      </c>
      <c r="F195">
        <v>11</v>
      </c>
    </row>
    <row r="196" spans="1:6" x14ac:dyDescent="0.25">
      <c r="A196" t="s">
        <v>15</v>
      </c>
      <c r="B196" s="4">
        <v>37451</v>
      </c>
      <c r="C196" s="137">
        <f t="shared" si="6"/>
        <v>2002</v>
      </c>
      <c r="D196" s="137">
        <f t="shared" si="7"/>
        <v>7</v>
      </c>
      <c r="E196">
        <v>202</v>
      </c>
      <c r="F196">
        <v>22</v>
      </c>
    </row>
    <row r="197" spans="1:6" x14ac:dyDescent="0.25">
      <c r="A197" t="s">
        <v>15</v>
      </c>
      <c r="B197" s="4">
        <v>37452</v>
      </c>
      <c r="C197" s="137">
        <f t="shared" si="6"/>
        <v>2002</v>
      </c>
      <c r="D197" s="137">
        <f t="shared" si="7"/>
        <v>7</v>
      </c>
      <c r="E197">
        <v>221</v>
      </c>
      <c r="F197">
        <v>67</v>
      </c>
    </row>
    <row r="198" spans="1:6" x14ac:dyDescent="0.25">
      <c r="A198" t="s">
        <v>15</v>
      </c>
      <c r="B198" s="4">
        <v>37453</v>
      </c>
      <c r="C198" s="137">
        <f t="shared" si="6"/>
        <v>2002</v>
      </c>
      <c r="D198" s="137">
        <f t="shared" si="7"/>
        <v>7</v>
      </c>
      <c r="E198">
        <v>215</v>
      </c>
      <c r="F198">
        <v>49</v>
      </c>
    </row>
    <row r="199" spans="1:6" x14ac:dyDescent="0.25">
      <c r="A199" t="s">
        <v>15</v>
      </c>
      <c r="B199" s="4">
        <v>37454</v>
      </c>
      <c r="C199" s="137">
        <f t="shared" si="6"/>
        <v>2002</v>
      </c>
      <c r="D199" s="137">
        <f t="shared" si="7"/>
        <v>7</v>
      </c>
      <c r="E199">
        <v>168</v>
      </c>
      <c r="F199">
        <v>40</v>
      </c>
    </row>
    <row r="200" spans="1:6" x14ac:dyDescent="0.25">
      <c r="A200" t="s">
        <v>15</v>
      </c>
      <c r="B200" s="4">
        <v>37455</v>
      </c>
      <c r="C200" s="137">
        <f t="shared" si="6"/>
        <v>2002</v>
      </c>
      <c r="D200" s="137">
        <f t="shared" si="7"/>
        <v>7</v>
      </c>
      <c r="E200">
        <v>236</v>
      </c>
      <c r="F200">
        <v>34</v>
      </c>
    </row>
    <row r="201" spans="1:6" x14ac:dyDescent="0.25">
      <c r="A201" t="s">
        <v>15</v>
      </c>
      <c r="B201" s="4">
        <v>37456</v>
      </c>
      <c r="C201" s="137">
        <f t="shared" si="6"/>
        <v>2002</v>
      </c>
      <c r="D201" s="137">
        <f t="shared" si="7"/>
        <v>7</v>
      </c>
      <c r="E201">
        <v>174</v>
      </c>
      <c r="F201">
        <v>16</v>
      </c>
    </row>
    <row r="202" spans="1:6" x14ac:dyDescent="0.25">
      <c r="A202" t="s">
        <v>15</v>
      </c>
      <c r="B202" s="4">
        <v>37457</v>
      </c>
      <c r="C202" s="137">
        <f t="shared" si="6"/>
        <v>2002</v>
      </c>
      <c r="D202" s="137">
        <f t="shared" si="7"/>
        <v>7</v>
      </c>
      <c r="E202">
        <v>97</v>
      </c>
      <c r="F202">
        <v>12</v>
      </c>
    </row>
    <row r="203" spans="1:6" x14ac:dyDescent="0.25">
      <c r="A203" t="s">
        <v>15</v>
      </c>
      <c r="B203" s="4">
        <v>37458</v>
      </c>
      <c r="C203" s="137">
        <f t="shared" si="6"/>
        <v>2002</v>
      </c>
      <c r="D203" s="137">
        <f t="shared" si="7"/>
        <v>7</v>
      </c>
      <c r="E203">
        <v>73</v>
      </c>
      <c r="F203">
        <v>12</v>
      </c>
    </row>
    <row r="204" spans="1:6" x14ac:dyDescent="0.25">
      <c r="A204" t="s">
        <v>15</v>
      </c>
      <c r="B204" s="4">
        <v>37459</v>
      </c>
      <c r="C204" s="137">
        <f t="shared" si="6"/>
        <v>2002</v>
      </c>
      <c r="D204" s="137">
        <f t="shared" si="7"/>
        <v>7</v>
      </c>
      <c r="E204">
        <v>31</v>
      </c>
      <c r="F204">
        <v>8</v>
      </c>
    </row>
    <row r="205" spans="1:6" x14ac:dyDescent="0.25">
      <c r="A205" t="s">
        <v>15</v>
      </c>
      <c r="B205" s="4">
        <v>37460</v>
      </c>
      <c r="C205" s="137">
        <f t="shared" si="6"/>
        <v>2002</v>
      </c>
      <c r="D205" s="137">
        <f t="shared" si="7"/>
        <v>7</v>
      </c>
      <c r="E205">
        <v>5</v>
      </c>
      <c r="F205">
        <v>1</v>
      </c>
    </row>
    <row r="206" spans="1:6" x14ac:dyDescent="0.25">
      <c r="A206" t="s">
        <v>15</v>
      </c>
      <c r="B206" s="4">
        <v>37461</v>
      </c>
      <c r="C206" s="137">
        <f t="shared" si="6"/>
        <v>2002</v>
      </c>
      <c r="D206" s="137">
        <f t="shared" si="7"/>
        <v>7</v>
      </c>
      <c r="E206">
        <v>11</v>
      </c>
      <c r="F206">
        <v>0</v>
      </c>
    </row>
    <row r="207" spans="1:6" x14ac:dyDescent="0.25">
      <c r="A207" t="s">
        <v>15</v>
      </c>
      <c r="B207" s="4">
        <v>37462</v>
      </c>
      <c r="C207" s="137">
        <f t="shared" si="6"/>
        <v>2002</v>
      </c>
      <c r="D207" s="137">
        <f t="shared" si="7"/>
        <v>7</v>
      </c>
      <c r="E207">
        <v>14</v>
      </c>
      <c r="F207">
        <v>4</v>
      </c>
    </row>
    <row r="208" spans="1:6" x14ac:dyDescent="0.25">
      <c r="A208" t="s">
        <v>15</v>
      </c>
      <c r="B208" s="4">
        <v>37463</v>
      </c>
      <c r="C208" s="137">
        <f t="shared" si="6"/>
        <v>2002</v>
      </c>
      <c r="D208" s="137">
        <f t="shared" si="7"/>
        <v>7</v>
      </c>
      <c r="E208">
        <v>86</v>
      </c>
      <c r="F208">
        <v>29</v>
      </c>
    </row>
    <row r="209" spans="1:6" x14ac:dyDescent="0.25">
      <c r="A209" t="s">
        <v>15</v>
      </c>
      <c r="B209" s="4">
        <v>37464</v>
      </c>
      <c r="C209" s="137">
        <f t="shared" si="6"/>
        <v>2002</v>
      </c>
      <c r="D209" s="137">
        <f t="shared" si="7"/>
        <v>7</v>
      </c>
      <c r="E209">
        <v>64</v>
      </c>
      <c r="F209">
        <v>10</v>
      </c>
    </row>
    <row r="210" spans="1:6" x14ac:dyDescent="0.25">
      <c r="A210" t="s">
        <v>15</v>
      </c>
      <c r="B210" s="4">
        <v>37465</v>
      </c>
      <c r="C210" s="137">
        <f t="shared" si="6"/>
        <v>2002</v>
      </c>
      <c r="D210" s="137">
        <f t="shared" si="7"/>
        <v>7</v>
      </c>
      <c r="E210">
        <v>77</v>
      </c>
      <c r="F210">
        <v>19</v>
      </c>
    </row>
    <row r="211" spans="1:6" x14ac:dyDescent="0.25">
      <c r="A211" t="s">
        <v>15</v>
      </c>
      <c r="B211" s="4">
        <v>37466</v>
      </c>
      <c r="C211" s="137">
        <f t="shared" si="6"/>
        <v>2002</v>
      </c>
      <c r="D211" s="137">
        <f t="shared" si="7"/>
        <v>7</v>
      </c>
      <c r="E211">
        <v>48</v>
      </c>
      <c r="F211">
        <v>5</v>
      </c>
    </row>
    <row r="212" spans="1:6" x14ac:dyDescent="0.25">
      <c r="A212" t="s">
        <v>15</v>
      </c>
      <c r="B212" s="4">
        <v>37467</v>
      </c>
      <c r="C212" s="137">
        <f t="shared" si="6"/>
        <v>2002</v>
      </c>
      <c r="D212" s="137">
        <f t="shared" si="7"/>
        <v>7</v>
      </c>
      <c r="E212">
        <v>34</v>
      </c>
      <c r="F212">
        <v>6</v>
      </c>
    </row>
    <row r="213" spans="1:6" x14ac:dyDescent="0.25">
      <c r="A213" t="s">
        <v>15</v>
      </c>
      <c r="B213" s="4">
        <v>37468</v>
      </c>
      <c r="C213" s="137">
        <f t="shared" si="6"/>
        <v>2002</v>
      </c>
      <c r="D213" s="137">
        <f t="shared" si="7"/>
        <v>7</v>
      </c>
      <c r="E213">
        <v>29</v>
      </c>
      <c r="F213">
        <v>5</v>
      </c>
    </row>
    <row r="214" spans="1:6" x14ac:dyDescent="0.25">
      <c r="A214" t="s">
        <v>15</v>
      </c>
      <c r="B214" s="4">
        <v>37469</v>
      </c>
      <c r="C214" s="137">
        <f t="shared" si="6"/>
        <v>2002</v>
      </c>
      <c r="D214" s="137">
        <f t="shared" si="7"/>
        <v>8</v>
      </c>
      <c r="E214">
        <v>24</v>
      </c>
      <c r="F214">
        <v>0</v>
      </c>
    </row>
    <row r="215" spans="1:6" x14ac:dyDescent="0.25">
      <c r="A215" t="s">
        <v>15</v>
      </c>
      <c r="B215" s="4">
        <v>37470</v>
      </c>
      <c r="C215" s="137">
        <f t="shared" si="6"/>
        <v>2002</v>
      </c>
      <c r="D215" s="137">
        <f t="shared" si="7"/>
        <v>8</v>
      </c>
      <c r="E215">
        <v>16</v>
      </c>
      <c r="F215">
        <v>4</v>
      </c>
    </row>
    <row r="216" spans="1:6" x14ac:dyDescent="0.25">
      <c r="A216" t="s">
        <v>15</v>
      </c>
      <c r="B216" s="4">
        <v>37471</v>
      </c>
      <c r="C216" s="137">
        <f t="shared" si="6"/>
        <v>2002</v>
      </c>
      <c r="D216" s="137">
        <f t="shared" si="7"/>
        <v>8</v>
      </c>
      <c r="E216">
        <v>19</v>
      </c>
      <c r="F216">
        <v>1</v>
      </c>
    </row>
    <row r="217" spans="1:6" x14ac:dyDescent="0.25">
      <c r="A217" t="s">
        <v>15</v>
      </c>
      <c r="B217" s="4">
        <v>37472</v>
      </c>
      <c r="C217" s="137">
        <f t="shared" si="6"/>
        <v>2002</v>
      </c>
      <c r="D217" s="137">
        <f t="shared" si="7"/>
        <v>8</v>
      </c>
      <c r="E217">
        <v>41</v>
      </c>
      <c r="F217">
        <v>11</v>
      </c>
    </row>
    <row r="218" spans="1:6" x14ac:dyDescent="0.25">
      <c r="A218" t="s">
        <v>15</v>
      </c>
      <c r="B218" s="4">
        <v>37473</v>
      </c>
      <c r="C218" s="137">
        <f t="shared" si="6"/>
        <v>2002</v>
      </c>
      <c r="D218" s="137">
        <f t="shared" si="7"/>
        <v>8</v>
      </c>
      <c r="E218">
        <v>16</v>
      </c>
      <c r="F218">
        <v>2</v>
      </c>
    </row>
    <row r="219" spans="1:6" x14ac:dyDescent="0.25">
      <c r="A219" t="s">
        <v>15</v>
      </c>
      <c r="B219" s="4">
        <v>37474</v>
      </c>
      <c r="C219" s="137">
        <f t="shared" si="6"/>
        <v>2002</v>
      </c>
      <c r="D219" s="137">
        <f t="shared" si="7"/>
        <v>8</v>
      </c>
      <c r="E219">
        <v>18</v>
      </c>
      <c r="F219">
        <v>6</v>
      </c>
    </row>
    <row r="220" spans="1:6" x14ac:dyDescent="0.25">
      <c r="A220" t="s">
        <v>15</v>
      </c>
      <c r="B220" s="4">
        <v>37475</v>
      </c>
      <c r="C220" s="137">
        <f t="shared" si="6"/>
        <v>2002</v>
      </c>
      <c r="D220" s="137">
        <f t="shared" si="7"/>
        <v>8</v>
      </c>
      <c r="E220">
        <v>14</v>
      </c>
      <c r="F220">
        <v>0</v>
      </c>
    </row>
    <row r="221" spans="1:6" x14ac:dyDescent="0.25">
      <c r="A221" t="s">
        <v>15</v>
      </c>
      <c r="B221" s="4">
        <v>37476</v>
      </c>
      <c r="C221" s="137">
        <f t="shared" si="6"/>
        <v>2002</v>
      </c>
      <c r="D221" s="137">
        <f t="shared" si="7"/>
        <v>8</v>
      </c>
      <c r="E221">
        <v>17</v>
      </c>
      <c r="F221">
        <v>1</v>
      </c>
    </row>
    <row r="222" spans="1:6" x14ac:dyDescent="0.25">
      <c r="A222" t="s">
        <v>15</v>
      </c>
      <c r="B222" s="4">
        <v>37477</v>
      </c>
      <c r="C222" s="137">
        <f t="shared" si="6"/>
        <v>2002</v>
      </c>
      <c r="D222" s="137">
        <f t="shared" si="7"/>
        <v>8</v>
      </c>
      <c r="E222">
        <v>18</v>
      </c>
      <c r="F222">
        <v>5</v>
      </c>
    </row>
    <row r="223" spans="1:6" x14ac:dyDescent="0.25">
      <c r="A223" t="s">
        <v>15</v>
      </c>
      <c r="B223" s="4">
        <v>37478</v>
      </c>
      <c r="C223" s="137">
        <f t="shared" si="6"/>
        <v>2002</v>
      </c>
      <c r="D223" s="137">
        <f t="shared" si="7"/>
        <v>8</v>
      </c>
      <c r="E223">
        <v>13</v>
      </c>
      <c r="F223">
        <v>2</v>
      </c>
    </row>
    <row r="224" spans="1:6" x14ac:dyDescent="0.25">
      <c r="A224" t="s">
        <v>15</v>
      </c>
      <c r="B224" s="4">
        <v>37479</v>
      </c>
      <c r="C224" s="137">
        <f t="shared" si="6"/>
        <v>2002</v>
      </c>
      <c r="D224" s="137">
        <f t="shared" si="7"/>
        <v>8</v>
      </c>
      <c r="E224">
        <v>10</v>
      </c>
      <c r="F224">
        <v>1</v>
      </c>
    </row>
    <row r="225" spans="1:6" x14ac:dyDescent="0.25">
      <c r="A225" t="s">
        <v>15</v>
      </c>
      <c r="B225" s="4">
        <v>37480</v>
      </c>
      <c r="C225" s="137">
        <f t="shared" si="6"/>
        <v>2002</v>
      </c>
      <c r="D225" s="137">
        <f t="shared" si="7"/>
        <v>8</v>
      </c>
      <c r="E225">
        <v>12</v>
      </c>
      <c r="F225">
        <v>2</v>
      </c>
    </row>
    <row r="226" spans="1:6" x14ac:dyDescent="0.25">
      <c r="A226" t="s">
        <v>15</v>
      </c>
      <c r="B226" s="4">
        <v>37481</v>
      </c>
      <c r="C226" s="137">
        <f t="shared" si="6"/>
        <v>2002</v>
      </c>
      <c r="D226" s="137">
        <f t="shared" si="7"/>
        <v>8</v>
      </c>
      <c r="E226">
        <v>14</v>
      </c>
      <c r="F226">
        <v>2</v>
      </c>
    </row>
    <row r="227" spans="1:6" x14ac:dyDescent="0.25">
      <c r="A227" t="s">
        <v>15</v>
      </c>
      <c r="B227" s="4">
        <v>37482</v>
      </c>
      <c r="C227" s="137">
        <f t="shared" si="6"/>
        <v>2002</v>
      </c>
      <c r="D227" s="137">
        <f t="shared" si="7"/>
        <v>8</v>
      </c>
      <c r="E227">
        <v>24</v>
      </c>
      <c r="F227">
        <v>8</v>
      </c>
    </row>
    <row r="228" spans="1:6" x14ac:dyDescent="0.25">
      <c r="A228" t="s">
        <v>15</v>
      </c>
      <c r="B228" s="4">
        <v>37483</v>
      </c>
      <c r="C228" s="137">
        <f t="shared" si="6"/>
        <v>2002</v>
      </c>
      <c r="D228" s="137">
        <f t="shared" si="7"/>
        <v>8</v>
      </c>
      <c r="E228">
        <v>12</v>
      </c>
      <c r="F228">
        <v>4</v>
      </c>
    </row>
    <row r="229" spans="1:6" x14ac:dyDescent="0.25">
      <c r="A229" t="s">
        <v>15</v>
      </c>
      <c r="B229" s="4">
        <v>37484</v>
      </c>
      <c r="C229" s="137">
        <f t="shared" si="6"/>
        <v>2002</v>
      </c>
      <c r="D229" s="137">
        <f t="shared" si="7"/>
        <v>8</v>
      </c>
      <c r="E229">
        <v>23</v>
      </c>
      <c r="F229">
        <v>2</v>
      </c>
    </row>
    <row r="230" spans="1:6" x14ac:dyDescent="0.25">
      <c r="A230" t="s">
        <v>15</v>
      </c>
      <c r="B230" s="4">
        <v>37485</v>
      </c>
      <c r="C230" s="137">
        <f t="shared" si="6"/>
        <v>2002</v>
      </c>
      <c r="D230" s="137">
        <f t="shared" si="7"/>
        <v>8</v>
      </c>
      <c r="E230">
        <v>23</v>
      </c>
      <c r="F230">
        <v>2</v>
      </c>
    </row>
    <row r="231" spans="1:6" x14ac:dyDescent="0.25">
      <c r="A231" t="s">
        <v>15</v>
      </c>
      <c r="B231" s="4">
        <v>37486</v>
      </c>
      <c r="C231" s="137">
        <f t="shared" si="6"/>
        <v>2002</v>
      </c>
      <c r="D231" s="137">
        <f t="shared" si="7"/>
        <v>8</v>
      </c>
      <c r="E231">
        <v>18</v>
      </c>
      <c r="F231">
        <v>1</v>
      </c>
    </row>
    <row r="232" spans="1:6" x14ac:dyDescent="0.25">
      <c r="A232" t="s">
        <v>15</v>
      </c>
      <c r="B232" s="4">
        <v>37487</v>
      </c>
      <c r="C232" s="137">
        <f t="shared" si="6"/>
        <v>2002</v>
      </c>
      <c r="D232" s="137">
        <f t="shared" si="7"/>
        <v>8</v>
      </c>
      <c r="E232">
        <v>11</v>
      </c>
      <c r="F232">
        <v>0</v>
      </c>
    </row>
    <row r="233" spans="1:6" x14ac:dyDescent="0.25">
      <c r="A233" t="s">
        <v>15</v>
      </c>
      <c r="B233" s="4">
        <v>37488</v>
      </c>
      <c r="C233" s="137">
        <f t="shared" si="6"/>
        <v>2002</v>
      </c>
      <c r="D233" s="137">
        <f t="shared" si="7"/>
        <v>8</v>
      </c>
      <c r="E233">
        <v>42</v>
      </c>
      <c r="F233">
        <v>5</v>
      </c>
    </row>
    <row r="234" spans="1:6" x14ac:dyDescent="0.25">
      <c r="A234" t="s">
        <v>15</v>
      </c>
      <c r="B234" s="4">
        <v>37489</v>
      </c>
      <c r="C234" s="137">
        <f t="shared" si="6"/>
        <v>2002</v>
      </c>
      <c r="D234" s="137">
        <f t="shared" si="7"/>
        <v>8</v>
      </c>
      <c r="E234">
        <v>29</v>
      </c>
      <c r="F234">
        <v>1</v>
      </c>
    </row>
    <row r="235" spans="1:6" x14ac:dyDescent="0.25">
      <c r="A235" t="s">
        <v>15</v>
      </c>
      <c r="B235" s="4">
        <v>37490</v>
      </c>
      <c r="C235" s="137">
        <f t="shared" si="6"/>
        <v>2002</v>
      </c>
      <c r="D235" s="137">
        <f t="shared" si="7"/>
        <v>8</v>
      </c>
      <c r="E235">
        <v>47</v>
      </c>
      <c r="F235">
        <v>4</v>
      </c>
    </row>
    <row r="236" spans="1:6" x14ac:dyDescent="0.25">
      <c r="A236" t="s">
        <v>15</v>
      </c>
      <c r="B236" s="4">
        <v>37491</v>
      </c>
      <c r="C236" s="137">
        <f t="shared" si="6"/>
        <v>2002</v>
      </c>
      <c r="D236" s="137">
        <f t="shared" si="7"/>
        <v>8</v>
      </c>
      <c r="E236">
        <v>29</v>
      </c>
      <c r="F236">
        <v>0</v>
      </c>
    </row>
    <row r="237" spans="1:6" x14ac:dyDescent="0.25">
      <c r="A237" t="s">
        <v>15</v>
      </c>
      <c r="B237" s="4">
        <v>37492</v>
      </c>
      <c r="C237" s="137">
        <f t="shared" si="6"/>
        <v>2002</v>
      </c>
      <c r="D237" s="137">
        <f t="shared" si="7"/>
        <v>8</v>
      </c>
      <c r="E237">
        <v>35</v>
      </c>
      <c r="F237">
        <v>2</v>
      </c>
    </row>
    <row r="238" spans="1:6" x14ac:dyDescent="0.25">
      <c r="A238" t="s">
        <v>15</v>
      </c>
      <c r="B238" s="4">
        <v>37493</v>
      </c>
      <c r="C238" s="137">
        <f t="shared" si="6"/>
        <v>2002</v>
      </c>
      <c r="D238" s="137">
        <f t="shared" si="7"/>
        <v>8</v>
      </c>
      <c r="E238">
        <v>58</v>
      </c>
      <c r="F238">
        <v>7</v>
      </c>
    </row>
    <row r="239" spans="1:6" x14ac:dyDescent="0.25">
      <c r="A239" t="s">
        <v>15</v>
      </c>
      <c r="B239" s="4">
        <v>37494</v>
      </c>
      <c r="C239" s="137">
        <f t="shared" si="6"/>
        <v>2002</v>
      </c>
      <c r="D239" s="137">
        <f t="shared" si="7"/>
        <v>8</v>
      </c>
      <c r="E239">
        <v>98</v>
      </c>
      <c r="F239">
        <v>16</v>
      </c>
    </row>
    <row r="240" spans="1:6" x14ac:dyDescent="0.25">
      <c r="A240" t="s">
        <v>15</v>
      </c>
      <c r="B240" s="4">
        <v>37495</v>
      </c>
      <c r="C240" s="137">
        <f t="shared" si="6"/>
        <v>2002</v>
      </c>
      <c r="D240" s="137">
        <f t="shared" si="7"/>
        <v>8</v>
      </c>
      <c r="E240">
        <v>65</v>
      </c>
      <c r="F240">
        <v>10</v>
      </c>
    </row>
    <row r="241" spans="1:6" x14ac:dyDescent="0.25">
      <c r="A241" t="s">
        <v>15</v>
      </c>
      <c r="B241" s="4">
        <v>37496</v>
      </c>
      <c r="C241" s="137">
        <f t="shared" si="6"/>
        <v>2002</v>
      </c>
      <c r="D241" s="137">
        <f t="shared" si="7"/>
        <v>8</v>
      </c>
      <c r="E241">
        <v>28</v>
      </c>
      <c r="F241">
        <v>0</v>
      </c>
    </row>
    <row r="242" spans="1:6" x14ac:dyDescent="0.25">
      <c r="A242" t="s">
        <v>15</v>
      </c>
      <c r="B242" s="4">
        <v>37497</v>
      </c>
      <c r="C242" s="137">
        <f t="shared" si="6"/>
        <v>2002</v>
      </c>
      <c r="D242" s="137">
        <f t="shared" si="7"/>
        <v>8</v>
      </c>
      <c r="E242">
        <v>26</v>
      </c>
      <c r="F242">
        <v>0</v>
      </c>
    </row>
    <row r="243" spans="1:6" x14ac:dyDescent="0.25">
      <c r="A243" t="s">
        <v>15</v>
      </c>
      <c r="B243" s="4">
        <v>37498</v>
      </c>
      <c r="C243" s="137">
        <f t="shared" si="6"/>
        <v>2002</v>
      </c>
      <c r="D243" s="137">
        <f t="shared" si="7"/>
        <v>8</v>
      </c>
      <c r="E243">
        <v>59</v>
      </c>
      <c r="F243">
        <v>1</v>
      </c>
    </row>
    <row r="244" spans="1:6" x14ac:dyDescent="0.25">
      <c r="A244" t="s">
        <v>15</v>
      </c>
      <c r="B244" s="4">
        <v>37499</v>
      </c>
      <c r="C244" s="137">
        <f t="shared" si="6"/>
        <v>2002</v>
      </c>
      <c r="D244" s="137">
        <f t="shared" si="7"/>
        <v>8</v>
      </c>
      <c r="E244">
        <v>137</v>
      </c>
      <c r="F244">
        <v>6</v>
      </c>
    </row>
    <row r="245" spans="1:6" x14ac:dyDescent="0.25">
      <c r="A245" t="s">
        <v>15</v>
      </c>
      <c r="B245" s="4">
        <v>37500</v>
      </c>
      <c r="C245" s="137">
        <f t="shared" si="6"/>
        <v>2002</v>
      </c>
      <c r="D245" s="137">
        <f t="shared" si="7"/>
        <v>9</v>
      </c>
      <c r="E245">
        <v>264</v>
      </c>
      <c r="F245">
        <v>14</v>
      </c>
    </row>
    <row r="246" spans="1:6" x14ac:dyDescent="0.25">
      <c r="A246" t="s">
        <v>15</v>
      </c>
      <c r="B246" s="4">
        <v>37501</v>
      </c>
      <c r="C246" s="137">
        <f t="shared" si="6"/>
        <v>2002</v>
      </c>
      <c r="D246" s="137">
        <f t="shared" si="7"/>
        <v>9</v>
      </c>
      <c r="E246">
        <v>317</v>
      </c>
      <c r="F246">
        <v>26</v>
      </c>
    </row>
    <row r="247" spans="1:6" x14ac:dyDescent="0.25">
      <c r="A247" t="s">
        <v>15</v>
      </c>
      <c r="B247" s="4">
        <v>37502</v>
      </c>
      <c r="C247" s="137">
        <f t="shared" si="6"/>
        <v>2002</v>
      </c>
      <c r="D247" s="137">
        <f t="shared" si="7"/>
        <v>9</v>
      </c>
      <c r="E247">
        <v>251</v>
      </c>
      <c r="F247">
        <v>22</v>
      </c>
    </row>
    <row r="248" spans="1:6" x14ac:dyDescent="0.25">
      <c r="A248" t="s">
        <v>15</v>
      </c>
      <c r="B248" s="4">
        <v>37503</v>
      </c>
      <c r="C248" s="137">
        <f t="shared" si="6"/>
        <v>2002</v>
      </c>
      <c r="D248" s="137">
        <f t="shared" si="7"/>
        <v>9</v>
      </c>
      <c r="E248">
        <v>217</v>
      </c>
      <c r="F248">
        <v>31</v>
      </c>
    </row>
    <row r="249" spans="1:6" x14ac:dyDescent="0.25">
      <c r="A249" t="s">
        <v>15</v>
      </c>
      <c r="B249" s="4">
        <v>37504</v>
      </c>
      <c r="C249" s="137">
        <f t="shared" si="6"/>
        <v>2002</v>
      </c>
      <c r="D249" s="137">
        <f t="shared" si="7"/>
        <v>9</v>
      </c>
      <c r="E249">
        <v>197</v>
      </c>
      <c r="F249">
        <v>43</v>
      </c>
    </row>
    <row r="250" spans="1:6" x14ac:dyDescent="0.25">
      <c r="A250" t="s">
        <v>15</v>
      </c>
      <c r="B250" s="4">
        <v>37505</v>
      </c>
      <c r="C250" s="137">
        <f t="shared" si="6"/>
        <v>2002</v>
      </c>
      <c r="D250" s="137">
        <f t="shared" si="7"/>
        <v>9</v>
      </c>
      <c r="E250">
        <v>259</v>
      </c>
      <c r="F250">
        <v>22</v>
      </c>
    </row>
    <row r="251" spans="1:6" x14ac:dyDescent="0.25">
      <c r="A251" t="s">
        <v>15</v>
      </c>
      <c r="B251" s="4">
        <v>37506</v>
      </c>
      <c r="C251" s="137">
        <f t="shared" si="6"/>
        <v>2002</v>
      </c>
      <c r="D251" s="137">
        <f t="shared" si="7"/>
        <v>9</v>
      </c>
      <c r="E251">
        <v>340</v>
      </c>
      <c r="F251">
        <v>49</v>
      </c>
    </row>
    <row r="252" spans="1:6" x14ac:dyDescent="0.25">
      <c r="A252" t="s">
        <v>15</v>
      </c>
      <c r="B252" s="4">
        <v>37507</v>
      </c>
      <c r="C252" s="137">
        <f t="shared" si="6"/>
        <v>2002</v>
      </c>
      <c r="D252" s="137">
        <f t="shared" si="7"/>
        <v>9</v>
      </c>
      <c r="E252">
        <v>296</v>
      </c>
      <c r="F252">
        <v>34</v>
      </c>
    </row>
    <row r="253" spans="1:6" x14ac:dyDescent="0.25">
      <c r="A253" t="s">
        <v>15</v>
      </c>
      <c r="B253" s="4">
        <v>37508</v>
      </c>
      <c r="C253" s="137">
        <f t="shared" si="6"/>
        <v>2002</v>
      </c>
      <c r="D253" s="137">
        <f t="shared" si="7"/>
        <v>9</v>
      </c>
      <c r="E253">
        <v>604</v>
      </c>
      <c r="F253">
        <v>70</v>
      </c>
    </row>
    <row r="254" spans="1:6" x14ac:dyDescent="0.25">
      <c r="A254" t="s">
        <v>15</v>
      </c>
      <c r="B254" s="4">
        <v>37509</v>
      </c>
      <c r="C254" s="137">
        <f t="shared" si="6"/>
        <v>2002</v>
      </c>
      <c r="D254" s="137">
        <f t="shared" si="7"/>
        <v>9</v>
      </c>
      <c r="E254">
        <v>268</v>
      </c>
      <c r="F254">
        <v>43</v>
      </c>
    </row>
    <row r="255" spans="1:6" x14ac:dyDescent="0.25">
      <c r="A255" t="s">
        <v>15</v>
      </c>
      <c r="B255" s="4">
        <v>37510</v>
      </c>
      <c r="C255" s="137">
        <f t="shared" si="6"/>
        <v>2002</v>
      </c>
      <c r="D255" s="137">
        <f t="shared" si="7"/>
        <v>9</v>
      </c>
      <c r="E255">
        <v>290</v>
      </c>
      <c r="F255">
        <v>25</v>
      </c>
    </row>
    <row r="256" spans="1:6" x14ac:dyDescent="0.25">
      <c r="A256" t="s">
        <v>15</v>
      </c>
      <c r="B256" s="4">
        <v>37511</v>
      </c>
      <c r="C256" s="137">
        <f t="shared" si="6"/>
        <v>2002</v>
      </c>
      <c r="D256" s="137">
        <f t="shared" si="7"/>
        <v>9</v>
      </c>
      <c r="E256">
        <v>127</v>
      </c>
      <c r="F256">
        <v>23</v>
      </c>
    </row>
    <row r="257" spans="1:6" x14ac:dyDescent="0.25">
      <c r="A257" t="s">
        <v>15</v>
      </c>
      <c r="B257" s="4">
        <v>37512</v>
      </c>
      <c r="C257" s="137">
        <f t="shared" si="6"/>
        <v>2002</v>
      </c>
      <c r="D257" s="137">
        <f t="shared" si="7"/>
        <v>9</v>
      </c>
      <c r="E257">
        <v>179</v>
      </c>
      <c r="F257">
        <v>44</v>
      </c>
    </row>
    <row r="258" spans="1:6" x14ac:dyDescent="0.25">
      <c r="A258" t="s">
        <v>15</v>
      </c>
      <c r="B258" s="4">
        <v>37513</v>
      </c>
      <c r="C258" s="137">
        <f t="shared" si="6"/>
        <v>2002</v>
      </c>
      <c r="D258" s="137">
        <f t="shared" si="7"/>
        <v>9</v>
      </c>
      <c r="E258">
        <v>260</v>
      </c>
      <c r="F258">
        <v>77</v>
      </c>
    </row>
    <row r="259" spans="1:6" x14ac:dyDescent="0.25">
      <c r="A259" t="s">
        <v>15</v>
      </c>
      <c r="B259" s="4">
        <v>37514</v>
      </c>
      <c r="C259" s="137">
        <f t="shared" ref="C259:C322" si="8">YEAR(B259)</f>
        <v>2002</v>
      </c>
      <c r="D259" s="137">
        <f t="shared" ref="D259:D322" si="9">MONTH(B259)</f>
        <v>9</v>
      </c>
      <c r="E259">
        <v>287</v>
      </c>
      <c r="F259">
        <v>85</v>
      </c>
    </row>
    <row r="260" spans="1:6" x14ac:dyDescent="0.25">
      <c r="A260" t="s">
        <v>15</v>
      </c>
      <c r="B260" s="4">
        <v>37515</v>
      </c>
      <c r="C260" s="137">
        <f t="shared" si="8"/>
        <v>2002</v>
      </c>
      <c r="D260" s="137">
        <f t="shared" si="9"/>
        <v>9</v>
      </c>
      <c r="E260">
        <v>595</v>
      </c>
      <c r="F260">
        <v>158</v>
      </c>
    </row>
    <row r="261" spans="1:6" x14ac:dyDescent="0.25">
      <c r="A261" t="s">
        <v>15</v>
      </c>
      <c r="B261" s="4">
        <v>37516</v>
      </c>
      <c r="C261" s="137">
        <f t="shared" si="8"/>
        <v>2002</v>
      </c>
      <c r="D261" s="137">
        <f t="shared" si="9"/>
        <v>9</v>
      </c>
      <c r="E261">
        <v>401</v>
      </c>
      <c r="F261">
        <v>103</v>
      </c>
    </row>
    <row r="262" spans="1:6" x14ac:dyDescent="0.25">
      <c r="A262" t="s">
        <v>15</v>
      </c>
      <c r="B262" s="4">
        <v>37517</v>
      </c>
      <c r="C262" s="137">
        <f t="shared" si="8"/>
        <v>2002</v>
      </c>
      <c r="D262" s="137">
        <f t="shared" si="9"/>
        <v>9</v>
      </c>
      <c r="E262">
        <v>415</v>
      </c>
      <c r="F262">
        <v>118</v>
      </c>
    </row>
    <row r="263" spans="1:6" x14ac:dyDescent="0.25">
      <c r="A263" t="s">
        <v>15</v>
      </c>
      <c r="B263" s="4">
        <v>37518</v>
      </c>
      <c r="C263" s="137">
        <f t="shared" si="8"/>
        <v>2002</v>
      </c>
      <c r="D263" s="137">
        <f t="shared" si="9"/>
        <v>9</v>
      </c>
      <c r="E263">
        <v>458</v>
      </c>
      <c r="F263">
        <v>200</v>
      </c>
    </row>
    <row r="264" spans="1:6" x14ac:dyDescent="0.25">
      <c r="A264" t="s">
        <v>15</v>
      </c>
      <c r="B264" s="4">
        <v>37519</v>
      </c>
      <c r="C264" s="137">
        <f t="shared" si="8"/>
        <v>2002</v>
      </c>
      <c r="D264" s="137">
        <f t="shared" si="9"/>
        <v>9</v>
      </c>
      <c r="E264">
        <v>736</v>
      </c>
      <c r="F264">
        <v>208</v>
      </c>
    </row>
    <row r="265" spans="1:6" x14ac:dyDescent="0.25">
      <c r="A265" t="s">
        <v>15</v>
      </c>
      <c r="B265" s="4">
        <v>37520</v>
      </c>
      <c r="C265" s="137">
        <f t="shared" si="8"/>
        <v>2002</v>
      </c>
      <c r="D265" s="137">
        <f t="shared" si="9"/>
        <v>9</v>
      </c>
      <c r="E265">
        <v>616</v>
      </c>
      <c r="F265">
        <v>156</v>
      </c>
    </row>
    <row r="266" spans="1:6" x14ac:dyDescent="0.25">
      <c r="A266" t="s">
        <v>15</v>
      </c>
      <c r="B266" s="4">
        <v>37521</v>
      </c>
      <c r="C266" s="137">
        <f t="shared" si="8"/>
        <v>2002</v>
      </c>
      <c r="D266" s="137">
        <f t="shared" si="9"/>
        <v>9</v>
      </c>
      <c r="E266">
        <v>306</v>
      </c>
      <c r="F266">
        <v>104</v>
      </c>
    </row>
    <row r="267" spans="1:6" x14ac:dyDescent="0.25">
      <c r="A267" t="s">
        <v>15</v>
      </c>
      <c r="B267" s="4">
        <v>37522</v>
      </c>
      <c r="C267" s="137">
        <f t="shared" si="8"/>
        <v>2002</v>
      </c>
      <c r="D267" s="137">
        <f t="shared" si="9"/>
        <v>9</v>
      </c>
      <c r="E267">
        <v>288</v>
      </c>
      <c r="F267">
        <v>125</v>
      </c>
    </row>
    <row r="268" spans="1:6" x14ac:dyDescent="0.25">
      <c r="A268" t="s">
        <v>15</v>
      </c>
      <c r="B268" s="4">
        <v>37523</v>
      </c>
      <c r="C268" s="137">
        <f t="shared" si="8"/>
        <v>2002</v>
      </c>
      <c r="D268" s="137">
        <f t="shared" si="9"/>
        <v>9</v>
      </c>
      <c r="E268">
        <v>290</v>
      </c>
      <c r="F268">
        <v>158</v>
      </c>
    </row>
    <row r="269" spans="1:6" x14ac:dyDescent="0.25">
      <c r="A269" t="s">
        <v>15</v>
      </c>
      <c r="B269" s="4">
        <v>37524</v>
      </c>
      <c r="C269" s="137">
        <f t="shared" si="8"/>
        <v>2002</v>
      </c>
      <c r="D269" s="137">
        <f t="shared" si="9"/>
        <v>9</v>
      </c>
      <c r="E269">
        <v>256</v>
      </c>
      <c r="F269">
        <v>176</v>
      </c>
    </row>
    <row r="270" spans="1:6" x14ac:dyDescent="0.25">
      <c r="A270" t="s">
        <v>15</v>
      </c>
      <c r="B270" s="4">
        <v>37525</v>
      </c>
      <c r="C270" s="137">
        <f t="shared" si="8"/>
        <v>2002</v>
      </c>
      <c r="D270" s="137">
        <f t="shared" si="9"/>
        <v>9</v>
      </c>
      <c r="E270">
        <v>251</v>
      </c>
      <c r="F270">
        <v>186</v>
      </c>
    </row>
    <row r="271" spans="1:6" x14ac:dyDescent="0.25">
      <c r="A271" t="s">
        <v>15</v>
      </c>
      <c r="B271" s="4">
        <v>37526</v>
      </c>
      <c r="C271" s="137">
        <f t="shared" si="8"/>
        <v>2002</v>
      </c>
      <c r="D271" s="137">
        <f t="shared" si="9"/>
        <v>9</v>
      </c>
      <c r="E271">
        <v>199</v>
      </c>
      <c r="F271">
        <v>173</v>
      </c>
    </row>
    <row r="272" spans="1:6" x14ac:dyDescent="0.25">
      <c r="A272" t="s">
        <v>15</v>
      </c>
      <c r="B272" s="4">
        <v>37527</v>
      </c>
      <c r="C272" s="137">
        <f t="shared" si="8"/>
        <v>2002</v>
      </c>
      <c r="D272" s="137">
        <f t="shared" si="9"/>
        <v>9</v>
      </c>
      <c r="E272">
        <v>359</v>
      </c>
      <c r="F272">
        <v>197</v>
      </c>
    </row>
    <row r="273" spans="1:6" x14ac:dyDescent="0.25">
      <c r="A273" t="s">
        <v>15</v>
      </c>
      <c r="B273" s="4">
        <v>37528</v>
      </c>
      <c r="C273" s="137">
        <f t="shared" si="8"/>
        <v>2002</v>
      </c>
      <c r="D273" s="137">
        <f t="shared" si="9"/>
        <v>9</v>
      </c>
      <c r="E273">
        <v>212</v>
      </c>
      <c r="F273">
        <v>176</v>
      </c>
    </row>
    <row r="274" spans="1:6" x14ac:dyDescent="0.25">
      <c r="A274" t="s">
        <v>15</v>
      </c>
      <c r="B274" s="4">
        <v>37529</v>
      </c>
      <c r="C274" s="137">
        <f t="shared" si="8"/>
        <v>2002</v>
      </c>
      <c r="D274" s="137">
        <f t="shared" si="9"/>
        <v>9</v>
      </c>
      <c r="E274">
        <v>228</v>
      </c>
      <c r="F274">
        <v>162</v>
      </c>
    </row>
    <row r="275" spans="1:6" x14ac:dyDescent="0.25">
      <c r="A275" t="s">
        <v>15</v>
      </c>
      <c r="B275" s="4">
        <v>37530</v>
      </c>
      <c r="C275" s="137">
        <f t="shared" si="8"/>
        <v>2002</v>
      </c>
      <c r="D275" s="137">
        <f t="shared" si="9"/>
        <v>10</v>
      </c>
      <c r="E275">
        <v>256</v>
      </c>
      <c r="F275">
        <v>176</v>
      </c>
    </row>
    <row r="276" spans="1:6" x14ac:dyDescent="0.25">
      <c r="A276" t="s">
        <v>15</v>
      </c>
      <c r="B276" s="4">
        <v>37531</v>
      </c>
      <c r="C276" s="137">
        <f t="shared" si="8"/>
        <v>2002</v>
      </c>
      <c r="D276" s="137">
        <f t="shared" si="9"/>
        <v>10</v>
      </c>
      <c r="E276">
        <v>164</v>
      </c>
      <c r="F276">
        <v>154</v>
      </c>
    </row>
    <row r="277" spans="1:6" x14ac:dyDescent="0.25">
      <c r="A277" t="s">
        <v>15</v>
      </c>
      <c r="B277" s="4">
        <v>37532</v>
      </c>
      <c r="C277" s="137">
        <f t="shared" si="8"/>
        <v>2002</v>
      </c>
      <c r="D277" s="137">
        <f t="shared" si="9"/>
        <v>10</v>
      </c>
      <c r="E277">
        <v>150</v>
      </c>
      <c r="F277">
        <v>142</v>
      </c>
    </row>
    <row r="278" spans="1:6" x14ac:dyDescent="0.25">
      <c r="A278" t="s">
        <v>15</v>
      </c>
      <c r="B278" s="4">
        <v>37533</v>
      </c>
      <c r="C278" s="137">
        <f t="shared" si="8"/>
        <v>2002</v>
      </c>
      <c r="D278" s="137">
        <f t="shared" si="9"/>
        <v>10</v>
      </c>
      <c r="E278">
        <v>59</v>
      </c>
      <c r="F278">
        <v>124</v>
      </c>
    </row>
    <row r="279" spans="1:6" x14ac:dyDescent="0.25">
      <c r="A279" t="s">
        <v>15</v>
      </c>
      <c r="B279" s="4">
        <v>37534</v>
      </c>
      <c r="C279" s="137">
        <f t="shared" si="8"/>
        <v>2002</v>
      </c>
      <c r="D279" s="137">
        <f t="shared" si="9"/>
        <v>10</v>
      </c>
      <c r="E279">
        <v>130</v>
      </c>
      <c r="F279">
        <v>176</v>
      </c>
    </row>
    <row r="280" spans="1:6" x14ac:dyDescent="0.25">
      <c r="A280" t="s">
        <v>15</v>
      </c>
      <c r="B280" s="4">
        <v>37535</v>
      </c>
      <c r="C280" s="137">
        <f t="shared" si="8"/>
        <v>2002</v>
      </c>
      <c r="D280" s="137">
        <f t="shared" si="9"/>
        <v>10</v>
      </c>
      <c r="E280">
        <v>79</v>
      </c>
      <c r="F280">
        <v>166</v>
      </c>
    </row>
    <row r="281" spans="1:6" x14ac:dyDescent="0.25">
      <c r="A281" t="s">
        <v>15</v>
      </c>
      <c r="B281" s="4">
        <v>37536</v>
      </c>
      <c r="C281" s="137">
        <f t="shared" si="8"/>
        <v>2002</v>
      </c>
      <c r="D281" s="137">
        <f t="shared" si="9"/>
        <v>10</v>
      </c>
      <c r="E281">
        <v>104</v>
      </c>
      <c r="F281">
        <v>175</v>
      </c>
    </row>
    <row r="282" spans="1:6" x14ac:dyDescent="0.25">
      <c r="A282" t="s">
        <v>15</v>
      </c>
      <c r="B282" s="4">
        <v>37537</v>
      </c>
      <c r="C282" s="137">
        <f t="shared" si="8"/>
        <v>2002</v>
      </c>
      <c r="D282" s="137">
        <f t="shared" si="9"/>
        <v>10</v>
      </c>
      <c r="E282">
        <v>128</v>
      </c>
      <c r="F282">
        <v>174</v>
      </c>
    </row>
    <row r="283" spans="1:6" x14ac:dyDescent="0.25">
      <c r="A283" t="s">
        <v>15</v>
      </c>
      <c r="B283" s="4">
        <v>37538</v>
      </c>
      <c r="C283" s="137">
        <f t="shared" si="8"/>
        <v>2002</v>
      </c>
      <c r="D283" s="137">
        <f t="shared" si="9"/>
        <v>10</v>
      </c>
      <c r="E283">
        <v>72</v>
      </c>
      <c r="F283">
        <v>91</v>
      </c>
    </row>
    <row r="284" spans="1:6" x14ac:dyDescent="0.25">
      <c r="A284" t="s">
        <v>15</v>
      </c>
      <c r="B284" s="4">
        <v>37539</v>
      </c>
      <c r="C284" s="137">
        <f t="shared" si="8"/>
        <v>2002</v>
      </c>
      <c r="D284" s="137">
        <f t="shared" si="9"/>
        <v>10</v>
      </c>
      <c r="E284">
        <v>92</v>
      </c>
      <c r="F284">
        <v>166</v>
      </c>
    </row>
    <row r="285" spans="1:6" x14ac:dyDescent="0.25">
      <c r="A285" t="s">
        <v>15</v>
      </c>
      <c r="B285" s="4">
        <v>37540</v>
      </c>
      <c r="C285" s="137">
        <f t="shared" si="8"/>
        <v>2002</v>
      </c>
      <c r="D285" s="137">
        <f t="shared" si="9"/>
        <v>10</v>
      </c>
      <c r="E285">
        <v>80</v>
      </c>
      <c r="F285">
        <v>115</v>
      </c>
    </row>
    <row r="286" spans="1:6" x14ac:dyDescent="0.25">
      <c r="A286" t="s">
        <v>15</v>
      </c>
      <c r="B286" s="4">
        <v>37541</v>
      </c>
      <c r="C286" s="137">
        <f t="shared" si="8"/>
        <v>2002</v>
      </c>
      <c r="D286" s="137">
        <f t="shared" si="9"/>
        <v>10</v>
      </c>
      <c r="E286">
        <v>53</v>
      </c>
      <c r="F286">
        <v>82</v>
      </c>
    </row>
    <row r="287" spans="1:6" x14ac:dyDescent="0.25">
      <c r="A287" t="s">
        <v>15</v>
      </c>
      <c r="B287" s="4">
        <v>37542</v>
      </c>
      <c r="C287" s="137">
        <f t="shared" si="8"/>
        <v>2002</v>
      </c>
      <c r="D287" s="137">
        <f t="shared" si="9"/>
        <v>10</v>
      </c>
      <c r="E287">
        <v>61</v>
      </c>
      <c r="F287">
        <v>92</v>
      </c>
    </row>
    <row r="288" spans="1:6" x14ac:dyDescent="0.25">
      <c r="A288" t="s">
        <v>15</v>
      </c>
      <c r="B288" s="4">
        <v>37543</v>
      </c>
      <c r="C288" s="137">
        <f t="shared" si="8"/>
        <v>2002</v>
      </c>
      <c r="D288" s="137">
        <f t="shared" si="9"/>
        <v>10</v>
      </c>
      <c r="E288">
        <v>43</v>
      </c>
      <c r="F288">
        <v>96</v>
      </c>
    </row>
    <row r="289" spans="1:6" x14ac:dyDescent="0.25">
      <c r="A289" t="s">
        <v>15</v>
      </c>
      <c r="B289" s="4">
        <v>37544</v>
      </c>
      <c r="C289" s="137">
        <f t="shared" si="8"/>
        <v>2002</v>
      </c>
      <c r="D289" s="137">
        <f t="shared" si="9"/>
        <v>10</v>
      </c>
      <c r="E289">
        <v>23</v>
      </c>
      <c r="F289">
        <v>52</v>
      </c>
    </row>
    <row r="290" spans="1:6" x14ac:dyDescent="0.25">
      <c r="A290" t="s">
        <v>15</v>
      </c>
      <c r="B290" s="4">
        <v>37545</v>
      </c>
      <c r="C290" s="137">
        <f t="shared" si="8"/>
        <v>2002</v>
      </c>
      <c r="D290" s="137">
        <f t="shared" si="9"/>
        <v>10</v>
      </c>
      <c r="E290">
        <v>17</v>
      </c>
      <c r="F290">
        <v>55</v>
      </c>
    </row>
    <row r="291" spans="1:6" x14ac:dyDescent="0.25">
      <c r="A291" t="s">
        <v>15</v>
      </c>
      <c r="B291" s="4">
        <v>37546</v>
      </c>
      <c r="C291" s="137">
        <f t="shared" si="8"/>
        <v>2002</v>
      </c>
      <c r="D291" s="137">
        <f t="shared" si="9"/>
        <v>10</v>
      </c>
      <c r="E291">
        <v>25</v>
      </c>
      <c r="F291">
        <v>60</v>
      </c>
    </row>
    <row r="292" spans="1:6" x14ac:dyDescent="0.25">
      <c r="A292" t="s">
        <v>15</v>
      </c>
      <c r="B292" s="4">
        <v>37547</v>
      </c>
      <c r="C292" s="137">
        <f t="shared" si="8"/>
        <v>2002</v>
      </c>
      <c r="D292" s="137">
        <f t="shared" si="9"/>
        <v>10</v>
      </c>
      <c r="E292">
        <v>24</v>
      </c>
      <c r="F292">
        <v>43</v>
      </c>
    </row>
    <row r="293" spans="1:6" x14ac:dyDescent="0.25">
      <c r="A293" t="s">
        <v>15</v>
      </c>
      <c r="B293" s="4">
        <v>37548</v>
      </c>
      <c r="C293" s="137">
        <f t="shared" si="8"/>
        <v>2002</v>
      </c>
      <c r="D293" s="137">
        <f t="shared" si="9"/>
        <v>10</v>
      </c>
      <c r="E293">
        <v>12</v>
      </c>
      <c r="F293">
        <v>53</v>
      </c>
    </row>
    <row r="294" spans="1:6" x14ac:dyDescent="0.25">
      <c r="A294" t="s">
        <v>15</v>
      </c>
      <c r="B294" s="4">
        <v>37549</v>
      </c>
      <c r="C294" s="137">
        <f t="shared" si="8"/>
        <v>2002</v>
      </c>
      <c r="D294" s="137">
        <f t="shared" si="9"/>
        <v>10</v>
      </c>
      <c r="E294">
        <v>28</v>
      </c>
      <c r="F294">
        <v>48</v>
      </c>
    </row>
    <row r="295" spans="1:6" x14ac:dyDescent="0.25">
      <c r="A295" t="s">
        <v>15</v>
      </c>
      <c r="B295" s="4">
        <v>37550</v>
      </c>
      <c r="C295" s="137">
        <f t="shared" si="8"/>
        <v>2002</v>
      </c>
      <c r="D295" s="137">
        <f t="shared" si="9"/>
        <v>10</v>
      </c>
      <c r="E295">
        <v>17</v>
      </c>
      <c r="F295">
        <v>32</v>
      </c>
    </row>
    <row r="296" spans="1:6" x14ac:dyDescent="0.25">
      <c r="A296" t="s">
        <v>15</v>
      </c>
      <c r="B296" s="4">
        <v>37551</v>
      </c>
      <c r="C296" s="137">
        <f t="shared" si="8"/>
        <v>2002</v>
      </c>
      <c r="D296" s="137">
        <f t="shared" si="9"/>
        <v>10</v>
      </c>
      <c r="E296">
        <v>29</v>
      </c>
      <c r="F296">
        <v>38</v>
      </c>
    </row>
    <row r="297" spans="1:6" x14ac:dyDescent="0.25">
      <c r="A297" t="s">
        <v>15</v>
      </c>
      <c r="B297" s="4">
        <v>37552</v>
      </c>
      <c r="C297" s="137">
        <f t="shared" si="8"/>
        <v>2002</v>
      </c>
      <c r="D297" s="137">
        <f t="shared" si="9"/>
        <v>10</v>
      </c>
      <c r="E297">
        <v>17</v>
      </c>
      <c r="F297">
        <v>38</v>
      </c>
    </row>
    <row r="298" spans="1:6" x14ac:dyDescent="0.25">
      <c r="A298" t="s">
        <v>15</v>
      </c>
      <c r="B298" s="4">
        <v>37553</v>
      </c>
      <c r="C298" s="137">
        <f t="shared" si="8"/>
        <v>2002</v>
      </c>
      <c r="D298" s="137">
        <f t="shared" si="9"/>
        <v>10</v>
      </c>
      <c r="E298">
        <v>17</v>
      </c>
      <c r="F298">
        <v>34</v>
      </c>
    </row>
    <row r="299" spans="1:6" x14ac:dyDescent="0.25">
      <c r="A299" t="s">
        <v>15</v>
      </c>
      <c r="B299" s="4">
        <v>37554</v>
      </c>
      <c r="C299" s="137">
        <f t="shared" si="8"/>
        <v>2002</v>
      </c>
      <c r="D299" s="137">
        <f t="shared" si="9"/>
        <v>10</v>
      </c>
      <c r="E299">
        <v>16</v>
      </c>
      <c r="F299">
        <v>35</v>
      </c>
    </row>
    <row r="300" spans="1:6" x14ac:dyDescent="0.25">
      <c r="A300" t="s">
        <v>15</v>
      </c>
      <c r="B300" s="4">
        <v>37555</v>
      </c>
      <c r="C300" s="137">
        <f t="shared" si="8"/>
        <v>2002</v>
      </c>
      <c r="D300" s="137">
        <f t="shared" si="9"/>
        <v>10</v>
      </c>
      <c r="E300">
        <v>11</v>
      </c>
      <c r="F300">
        <v>29</v>
      </c>
    </row>
    <row r="301" spans="1:6" x14ac:dyDescent="0.25">
      <c r="A301" t="s">
        <v>15</v>
      </c>
      <c r="B301" s="4">
        <v>37556</v>
      </c>
      <c r="C301" s="137">
        <f t="shared" si="8"/>
        <v>2002</v>
      </c>
      <c r="D301" s="137">
        <f t="shared" si="9"/>
        <v>10</v>
      </c>
      <c r="E301">
        <v>13</v>
      </c>
      <c r="F301">
        <v>34</v>
      </c>
    </row>
    <row r="302" spans="1:6" x14ac:dyDescent="0.25">
      <c r="A302" t="s">
        <v>15</v>
      </c>
      <c r="B302" s="4">
        <v>37557</v>
      </c>
      <c r="C302" s="137">
        <f t="shared" si="8"/>
        <v>2002</v>
      </c>
      <c r="D302" s="137">
        <f t="shared" si="9"/>
        <v>10</v>
      </c>
      <c r="E302">
        <v>10</v>
      </c>
      <c r="F302">
        <v>24</v>
      </c>
    </row>
    <row r="303" spans="1:6" x14ac:dyDescent="0.25">
      <c r="A303" t="s">
        <v>15</v>
      </c>
      <c r="B303" s="4">
        <v>37558</v>
      </c>
      <c r="C303" s="137">
        <f t="shared" si="8"/>
        <v>2002</v>
      </c>
      <c r="D303" s="137">
        <f t="shared" si="9"/>
        <v>10</v>
      </c>
      <c r="E303">
        <v>16</v>
      </c>
      <c r="F303">
        <v>31</v>
      </c>
    </row>
    <row r="304" spans="1:6" x14ac:dyDescent="0.25">
      <c r="A304" t="s">
        <v>15</v>
      </c>
      <c r="B304" s="4">
        <v>37559</v>
      </c>
      <c r="C304" s="137">
        <f t="shared" si="8"/>
        <v>2002</v>
      </c>
      <c r="D304" s="137">
        <f t="shared" si="9"/>
        <v>10</v>
      </c>
      <c r="E304">
        <v>13</v>
      </c>
      <c r="F304">
        <v>18</v>
      </c>
    </row>
    <row r="305" spans="1:6" x14ac:dyDescent="0.25">
      <c r="A305" t="s">
        <v>15</v>
      </c>
      <c r="B305" s="4">
        <v>37560</v>
      </c>
      <c r="C305" s="137">
        <f t="shared" si="8"/>
        <v>2002</v>
      </c>
      <c r="D305" s="137">
        <f t="shared" si="9"/>
        <v>10</v>
      </c>
      <c r="E305">
        <v>8</v>
      </c>
      <c r="F305">
        <v>16</v>
      </c>
    </row>
    <row r="306" spans="1:6" x14ac:dyDescent="0.25">
      <c r="A306" t="s">
        <v>15</v>
      </c>
      <c r="B306" s="4">
        <v>37561</v>
      </c>
      <c r="C306" s="137">
        <f t="shared" si="8"/>
        <v>2002</v>
      </c>
      <c r="D306" s="137">
        <f t="shared" si="9"/>
        <v>11</v>
      </c>
      <c r="E306">
        <v>8</v>
      </c>
      <c r="F306">
        <v>9</v>
      </c>
    </row>
    <row r="307" spans="1:6" x14ac:dyDescent="0.25">
      <c r="A307" t="s">
        <v>15</v>
      </c>
      <c r="B307" s="4">
        <v>37562</v>
      </c>
      <c r="C307" s="137">
        <f t="shared" si="8"/>
        <v>2002</v>
      </c>
      <c r="D307" s="137">
        <f t="shared" si="9"/>
        <v>11</v>
      </c>
      <c r="E307">
        <v>9</v>
      </c>
      <c r="F307">
        <v>11</v>
      </c>
    </row>
    <row r="308" spans="1:6" x14ac:dyDescent="0.25">
      <c r="A308" t="s">
        <v>15</v>
      </c>
      <c r="B308" s="4">
        <v>37563</v>
      </c>
      <c r="C308" s="137">
        <f t="shared" si="8"/>
        <v>2002</v>
      </c>
      <c r="D308" s="137">
        <f t="shared" si="9"/>
        <v>11</v>
      </c>
      <c r="E308">
        <v>7</v>
      </c>
      <c r="F308">
        <v>7</v>
      </c>
    </row>
    <row r="309" spans="1:6" x14ac:dyDescent="0.25">
      <c r="A309" t="s">
        <v>15</v>
      </c>
      <c r="B309" s="4">
        <v>37564</v>
      </c>
      <c r="C309" s="137">
        <f t="shared" si="8"/>
        <v>2002</v>
      </c>
      <c r="D309" s="137">
        <f t="shared" si="9"/>
        <v>11</v>
      </c>
      <c r="E309">
        <v>3</v>
      </c>
      <c r="F309">
        <v>10</v>
      </c>
    </row>
    <row r="310" spans="1:6" x14ac:dyDescent="0.25">
      <c r="A310" t="s">
        <v>15</v>
      </c>
      <c r="B310" s="4">
        <v>37565</v>
      </c>
      <c r="C310" s="137">
        <f t="shared" si="8"/>
        <v>2002</v>
      </c>
      <c r="D310" s="137">
        <f t="shared" si="9"/>
        <v>11</v>
      </c>
      <c r="E310">
        <v>7</v>
      </c>
      <c r="F310">
        <v>6</v>
      </c>
    </row>
    <row r="311" spans="1:6" x14ac:dyDescent="0.25">
      <c r="A311" t="s">
        <v>15</v>
      </c>
      <c r="B311" s="4">
        <v>37566</v>
      </c>
      <c r="C311" s="137">
        <f t="shared" si="8"/>
        <v>2002</v>
      </c>
      <c r="D311" s="137">
        <f t="shared" si="9"/>
        <v>11</v>
      </c>
      <c r="E311">
        <v>5</v>
      </c>
      <c r="F311">
        <v>9</v>
      </c>
    </row>
    <row r="312" spans="1:6" x14ac:dyDescent="0.25">
      <c r="A312" t="s">
        <v>15</v>
      </c>
      <c r="B312" s="4">
        <v>37567</v>
      </c>
      <c r="C312" s="137">
        <f t="shared" si="8"/>
        <v>2002</v>
      </c>
      <c r="D312" s="137">
        <f t="shared" si="9"/>
        <v>11</v>
      </c>
      <c r="E312">
        <v>8</v>
      </c>
      <c r="F312">
        <v>8</v>
      </c>
    </row>
    <row r="313" spans="1:6" x14ac:dyDescent="0.25">
      <c r="A313" t="s">
        <v>15</v>
      </c>
      <c r="B313" s="4">
        <v>37568</v>
      </c>
      <c r="C313" s="137">
        <f t="shared" si="8"/>
        <v>2002</v>
      </c>
      <c r="D313" s="137">
        <f t="shared" si="9"/>
        <v>11</v>
      </c>
      <c r="E313">
        <v>7</v>
      </c>
      <c r="F313">
        <v>3</v>
      </c>
    </row>
    <row r="314" spans="1:6" x14ac:dyDescent="0.25">
      <c r="A314" t="s">
        <v>15</v>
      </c>
      <c r="B314" s="4">
        <v>37569</v>
      </c>
      <c r="C314" s="137">
        <f t="shared" si="8"/>
        <v>2002</v>
      </c>
      <c r="D314" s="137">
        <f t="shared" si="9"/>
        <v>11</v>
      </c>
      <c r="E314">
        <v>8</v>
      </c>
      <c r="F314">
        <v>4</v>
      </c>
    </row>
    <row r="315" spans="1:6" x14ac:dyDescent="0.25">
      <c r="A315" t="s">
        <v>15</v>
      </c>
      <c r="B315" s="4">
        <v>37570</v>
      </c>
      <c r="C315" s="137">
        <f t="shared" si="8"/>
        <v>2002</v>
      </c>
      <c r="D315" s="137">
        <f t="shared" si="9"/>
        <v>11</v>
      </c>
      <c r="E315">
        <v>1</v>
      </c>
      <c r="F315">
        <v>6</v>
      </c>
    </row>
    <row r="316" spans="1:6" x14ac:dyDescent="0.25">
      <c r="A316" t="s">
        <v>15</v>
      </c>
      <c r="B316" s="4">
        <v>37571</v>
      </c>
      <c r="C316" s="137">
        <f t="shared" si="8"/>
        <v>2002</v>
      </c>
      <c r="D316" s="137">
        <f t="shared" si="9"/>
        <v>11</v>
      </c>
      <c r="E316">
        <v>7</v>
      </c>
      <c r="F316">
        <v>1</v>
      </c>
    </row>
    <row r="317" spans="1:6" x14ac:dyDescent="0.25">
      <c r="A317" t="s">
        <v>15</v>
      </c>
      <c r="B317" s="4">
        <v>37572</v>
      </c>
      <c r="C317" s="137">
        <f t="shared" si="8"/>
        <v>2002</v>
      </c>
      <c r="D317" s="137">
        <f t="shared" si="9"/>
        <v>11</v>
      </c>
      <c r="E317">
        <v>6</v>
      </c>
      <c r="F317">
        <v>0</v>
      </c>
    </row>
    <row r="318" spans="1:6" x14ac:dyDescent="0.25">
      <c r="A318" t="s">
        <v>15</v>
      </c>
      <c r="B318" s="4">
        <v>37573</v>
      </c>
      <c r="C318" s="137">
        <f t="shared" si="8"/>
        <v>2002</v>
      </c>
      <c r="D318" s="137">
        <f t="shared" si="9"/>
        <v>11</v>
      </c>
      <c r="E318">
        <v>7</v>
      </c>
      <c r="F318">
        <v>3</v>
      </c>
    </row>
    <row r="319" spans="1:6" x14ac:dyDescent="0.25">
      <c r="A319" t="s">
        <v>15</v>
      </c>
      <c r="B319" s="4">
        <v>37574</v>
      </c>
      <c r="C319" s="137">
        <f t="shared" si="8"/>
        <v>2002</v>
      </c>
      <c r="D319" s="137">
        <f t="shared" si="9"/>
        <v>11</v>
      </c>
      <c r="E319">
        <v>4</v>
      </c>
      <c r="F319">
        <v>3</v>
      </c>
    </row>
    <row r="320" spans="1:6" x14ac:dyDescent="0.25">
      <c r="A320" t="s">
        <v>15</v>
      </c>
      <c r="B320" s="4">
        <v>37575</v>
      </c>
      <c r="C320" s="137">
        <f t="shared" si="8"/>
        <v>2002</v>
      </c>
      <c r="D320" s="137">
        <f t="shared" si="9"/>
        <v>11</v>
      </c>
      <c r="E320">
        <v>4</v>
      </c>
      <c r="F320">
        <v>1</v>
      </c>
    </row>
    <row r="321" spans="1:6" x14ac:dyDescent="0.25">
      <c r="A321" t="s">
        <v>15</v>
      </c>
      <c r="B321" s="4">
        <v>37576</v>
      </c>
      <c r="C321" s="137">
        <f t="shared" si="8"/>
        <v>2002</v>
      </c>
      <c r="D321" s="137">
        <f t="shared" si="9"/>
        <v>11</v>
      </c>
      <c r="E321">
        <v>4</v>
      </c>
      <c r="F321">
        <v>4</v>
      </c>
    </row>
    <row r="322" spans="1:6" x14ac:dyDescent="0.25">
      <c r="A322" t="s">
        <v>15</v>
      </c>
      <c r="B322" s="4">
        <v>37577</v>
      </c>
      <c r="C322" s="137">
        <f t="shared" si="8"/>
        <v>2002</v>
      </c>
      <c r="D322" s="137">
        <f t="shared" si="9"/>
        <v>11</v>
      </c>
      <c r="E322">
        <v>2</v>
      </c>
      <c r="F322">
        <v>4</v>
      </c>
    </row>
    <row r="323" spans="1:6" x14ac:dyDescent="0.25">
      <c r="A323" t="s">
        <v>15</v>
      </c>
      <c r="B323" s="4">
        <v>37578</v>
      </c>
      <c r="C323" s="137">
        <f t="shared" ref="C323:C386" si="10">YEAR(B323)</f>
        <v>2002</v>
      </c>
      <c r="D323" s="137">
        <f t="shared" ref="D323:D386" si="11">MONTH(B323)</f>
        <v>11</v>
      </c>
      <c r="E323">
        <v>6</v>
      </c>
      <c r="F323">
        <v>2</v>
      </c>
    </row>
    <row r="324" spans="1:6" x14ac:dyDescent="0.25">
      <c r="A324" t="s">
        <v>15</v>
      </c>
      <c r="B324" s="4">
        <v>37579</v>
      </c>
      <c r="C324" s="137">
        <f t="shared" si="10"/>
        <v>2002</v>
      </c>
      <c r="D324" s="137">
        <f t="shared" si="11"/>
        <v>11</v>
      </c>
      <c r="E324">
        <v>6</v>
      </c>
      <c r="F324">
        <v>0</v>
      </c>
    </row>
    <row r="325" spans="1:6" x14ac:dyDescent="0.25">
      <c r="A325" t="s">
        <v>15</v>
      </c>
      <c r="B325" s="4">
        <v>37580</v>
      </c>
      <c r="C325" s="137">
        <f t="shared" si="10"/>
        <v>2002</v>
      </c>
      <c r="D325" s="137">
        <f t="shared" si="11"/>
        <v>11</v>
      </c>
      <c r="E325">
        <v>2</v>
      </c>
      <c r="F325">
        <v>1</v>
      </c>
    </row>
    <row r="326" spans="1:6" x14ac:dyDescent="0.25">
      <c r="A326" t="s">
        <v>15</v>
      </c>
      <c r="B326" s="4">
        <v>37581</v>
      </c>
      <c r="C326" s="137">
        <f t="shared" si="10"/>
        <v>2002</v>
      </c>
      <c r="D326" s="137">
        <f t="shared" si="11"/>
        <v>11</v>
      </c>
      <c r="E326">
        <v>2</v>
      </c>
      <c r="F326">
        <v>1</v>
      </c>
    </row>
    <row r="327" spans="1:6" x14ac:dyDescent="0.25">
      <c r="A327" t="s">
        <v>15</v>
      </c>
      <c r="B327" s="4">
        <v>37582</v>
      </c>
      <c r="C327" s="137">
        <f t="shared" si="10"/>
        <v>2002</v>
      </c>
      <c r="D327" s="137">
        <f t="shared" si="11"/>
        <v>11</v>
      </c>
      <c r="E327">
        <v>1</v>
      </c>
      <c r="F327">
        <v>0</v>
      </c>
    </row>
    <row r="328" spans="1:6" x14ac:dyDescent="0.25">
      <c r="A328" t="s">
        <v>15</v>
      </c>
      <c r="B328" s="4">
        <v>37583</v>
      </c>
      <c r="C328" s="137">
        <f t="shared" si="10"/>
        <v>2002</v>
      </c>
      <c r="D328" s="137">
        <f t="shared" si="11"/>
        <v>11</v>
      </c>
      <c r="E328">
        <v>0</v>
      </c>
      <c r="F328">
        <v>0</v>
      </c>
    </row>
    <row r="329" spans="1:6" x14ac:dyDescent="0.25">
      <c r="A329" t="s">
        <v>15</v>
      </c>
      <c r="B329" s="4">
        <v>37584</v>
      </c>
      <c r="C329" s="137">
        <f t="shared" si="10"/>
        <v>2002</v>
      </c>
      <c r="D329" s="137">
        <f t="shared" si="11"/>
        <v>11</v>
      </c>
      <c r="E329">
        <v>5</v>
      </c>
      <c r="F329">
        <v>0</v>
      </c>
    </row>
    <row r="330" spans="1:6" x14ac:dyDescent="0.25">
      <c r="A330" t="s">
        <v>15</v>
      </c>
      <c r="B330" s="4">
        <v>37585</v>
      </c>
      <c r="C330" s="137">
        <f t="shared" si="10"/>
        <v>2002</v>
      </c>
      <c r="D330" s="137">
        <f t="shared" si="11"/>
        <v>11</v>
      </c>
      <c r="E330">
        <v>2</v>
      </c>
      <c r="F330">
        <v>1</v>
      </c>
    </row>
    <row r="331" spans="1:6" x14ac:dyDescent="0.25">
      <c r="A331" t="s">
        <v>15</v>
      </c>
      <c r="B331" s="4">
        <v>37586</v>
      </c>
      <c r="C331" s="137">
        <f t="shared" si="10"/>
        <v>2002</v>
      </c>
      <c r="D331" s="137">
        <f t="shared" si="11"/>
        <v>11</v>
      </c>
      <c r="E331">
        <v>2</v>
      </c>
      <c r="F331">
        <v>0</v>
      </c>
    </row>
    <row r="332" spans="1:6" x14ac:dyDescent="0.25">
      <c r="A332" t="s">
        <v>15</v>
      </c>
      <c r="B332" s="4">
        <v>37587</v>
      </c>
      <c r="C332" s="137">
        <f t="shared" si="10"/>
        <v>2002</v>
      </c>
      <c r="D332" s="137">
        <f t="shared" si="11"/>
        <v>11</v>
      </c>
      <c r="E332">
        <v>3</v>
      </c>
      <c r="F332">
        <v>1</v>
      </c>
    </row>
    <row r="333" spans="1:6" x14ac:dyDescent="0.25">
      <c r="A333" t="s">
        <v>15</v>
      </c>
      <c r="B333" s="4">
        <v>37588</v>
      </c>
      <c r="C333" s="137">
        <f t="shared" si="10"/>
        <v>2002</v>
      </c>
      <c r="D333" s="137">
        <f t="shared" si="11"/>
        <v>11</v>
      </c>
      <c r="E333">
        <v>3</v>
      </c>
      <c r="F333">
        <v>0</v>
      </c>
    </row>
    <row r="334" spans="1:6" x14ac:dyDescent="0.25">
      <c r="A334" t="s">
        <v>15</v>
      </c>
      <c r="B334" s="4">
        <v>37589</v>
      </c>
      <c r="C334" s="137">
        <f t="shared" si="10"/>
        <v>2002</v>
      </c>
      <c r="D334" s="137">
        <f t="shared" si="11"/>
        <v>11</v>
      </c>
      <c r="E334">
        <v>2</v>
      </c>
      <c r="F334">
        <v>1</v>
      </c>
    </row>
    <row r="335" spans="1:6" x14ac:dyDescent="0.25">
      <c r="A335" t="s">
        <v>15</v>
      </c>
      <c r="B335" s="4">
        <v>37590</v>
      </c>
      <c r="C335" s="137">
        <f t="shared" si="10"/>
        <v>2002</v>
      </c>
      <c r="D335" s="137">
        <f t="shared" si="11"/>
        <v>11</v>
      </c>
      <c r="E335">
        <v>2</v>
      </c>
      <c r="F335">
        <v>0</v>
      </c>
    </row>
    <row r="336" spans="1:6" x14ac:dyDescent="0.25">
      <c r="A336" t="s">
        <v>15</v>
      </c>
      <c r="B336" s="4">
        <v>37591</v>
      </c>
      <c r="C336" s="137">
        <f t="shared" si="10"/>
        <v>2002</v>
      </c>
      <c r="D336" s="137">
        <f t="shared" si="11"/>
        <v>12</v>
      </c>
      <c r="E336">
        <v>1</v>
      </c>
      <c r="F336">
        <v>0</v>
      </c>
    </row>
    <row r="337" spans="1:6" x14ac:dyDescent="0.25">
      <c r="A337" t="s">
        <v>15</v>
      </c>
      <c r="B337" s="4">
        <v>37592</v>
      </c>
      <c r="C337" s="137">
        <f t="shared" si="10"/>
        <v>2002</v>
      </c>
      <c r="D337" s="137">
        <f t="shared" si="11"/>
        <v>12</v>
      </c>
      <c r="E337">
        <v>0</v>
      </c>
      <c r="F337">
        <v>0</v>
      </c>
    </row>
    <row r="338" spans="1:6" x14ac:dyDescent="0.25">
      <c r="A338" t="s">
        <v>15</v>
      </c>
      <c r="B338" s="4">
        <v>37593</v>
      </c>
      <c r="C338" s="137">
        <f t="shared" si="10"/>
        <v>2002</v>
      </c>
      <c r="D338" s="137">
        <f t="shared" si="11"/>
        <v>12</v>
      </c>
      <c r="E338">
        <v>0</v>
      </c>
      <c r="F338">
        <v>0</v>
      </c>
    </row>
    <row r="339" spans="1:6" x14ac:dyDescent="0.25">
      <c r="A339" t="s">
        <v>15</v>
      </c>
      <c r="B339" s="4">
        <v>37594</v>
      </c>
      <c r="C339" s="137">
        <f t="shared" si="10"/>
        <v>2002</v>
      </c>
      <c r="D339" s="137">
        <f t="shared" si="11"/>
        <v>12</v>
      </c>
      <c r="E339">
        <v>2</v>
      </c>
      <c r="F339">
        <v>2</v>
      </c>
    </row>
    <row r="340" spans="1:6" x14ac:dyDescent="0.25">
      <c r="A340" t="s">
        <v>15</v>
      </c>
      <c r="B340" s="4">
        <v>37595</v>
      </c>
      <c r="C340" s="137">
        <f t="shared" si="10"/>
        <v>2002</v>
      </c>
      <c r="D340" s="137">
        <f t="shared" si="11"/>
        <v>12</v>
      </c>
      <c r="E340">
        <v>0</v>
      </c>
      <c r="F340">
        <v>0</v>
      </c>
    </row>
    <row r="341" spans="1:6" x14ac:dyDescent="0.25">
      <c r="A341" t="s">
        <v>15</v>
      </c>
      <c r="B341" s="4">
        <v>37596</v>
      </c>
      <c r="C341" s="137">
        <f t="shared" si="10"/>
        <v>2002</v>
      </c>
      <c r="D341" s="137">
        <f t="shared" si="11"/>
        <v>12</v>
      </c>
      <c r="E341">
        <v>0</v>
      </c>
      <c r="F341">
        <v>0</v>
      </c>
    </row>
    <row r="342" spans="1:6" x14ac:dyDescent="0.25">
      <c r="A342" t="s">
        <v>15</v>
      </c>
      <c r="B342" s="4">
        <v>37597</v>
      </c>
      <c r="C342" s="137">
        <f t="shared" si="10"/>
        <v>2002</v>
      </c>
      <c r="D342" s="137">
        <f t="shared" si="11"/>
        <v>12</v>
      </c>
      <c r="E342">
        <v>0</v>
      </c>
      <c r="F342">
        <v>0</v>
      </c>
    </row>
    <row r="343" spans="1:6" x14ac:dyDescent="0.25">
      <c r="A343" t="s">
        <v>15</v>
      </c>
      <c r="B343" s="4">
        <v>37598</v>
      </c>
      <c r="C343" s="137">
        <f t="shared" si="10"/>
        <v>2002</v>
      </c>
      <c r="D343" s="137">
        <f t="shared" si="11"/>
        <v>12</v>
      </c>
      <c r="E343">
        <v>0</v>
      </c>
      <c r="F343">
        <v>0</v>
      </c>
    </row>
    <row r="344" spans="1:6" x14ac:dyDescent="0.25">
      <c r="A344" t="s">
        <v>15</v>
      </c>
      <c r="B344" s="4">
        <v>37599</v>
      </c>
      <c r="C344" s="137">
        <f t="shared" si="10"/>
        <v>2002</v>
      </c>
      <c r="D344" s="137">
        <f t="shared" si="11"/>
        <v>12</v>
      </c>
      <c r="E344">
        <v>0</v>
      </c>
      <c r="F344">
        <v>0</v>
      </c>
    </row>
    <row r="345" spans="1:6" x14ac:dyDescent="0.25">
      <c r="A345" t="s">
        <v>15</v>
      </c>
      <c r="B345" s="4">
        <v>37600</v>
      </c>
      <c r="C345" s="137">
        <f t="shared" si="10"/>
        <v>2002</v>
      </c>
      <c r="D345" s="137">
        <f t="shared" si="11"/>
        <v>12</v>
      </c>
      <c r="E345">
        <v>0</v>
      </c>
      <c r="F345">
        <v>0</v>
      </c>
    </row>
    <row r="346" spans="1:6" x14ac:dyDescent="0.25">
      <c r="A346" t="s">
        <v>15</v>
      </c>
      <c r="B346" s="4">
        <v>37601</v>
      </c>
      <c r="C346" s="137">
        <f t="shared" si="10"/>
        <v>2002</v>
      </c>
      <c r="D346" s="137">
        <f t="shared" si="11"/>
        <v>12</v>
      </c>
      <c r="E346">
        <v>0</v>
      </c>
      <c r="F346">
        <v>0</v>
      </c>
    </row>
    <row r="347" spans="1:6" x14ac:dyDescent="0.25">
      <c r="A347" t="s">
        <v>15</v>
      </c>
      <c r="B347" s="4">
        <v>37602</v>
      </c>
      <c r="C347" s="137">
        <f t="shared" si="10"/>
        <v>2002</v>
      </c>
      <c r="D347" s="137">
        <f t="shared" si="11"/>
        <v>12</v>
      </c>
      <c r="E347">
        <v>0</v>
      </c>
      <c r="F347">
        <v>0</v>
      </c>
    </row>
    <row r="348" spans="1:6" x14ac:dyDescent="0.25">
      <c r="A348" t="s">
        <v>15</v>
      </c>
      <c r="B348" s="4">
        <v>37603</v>
      </c>
      <c r="C348" s="137">
        <f t="shared" si="10"/>
        <v>2002</v>
      </c>
      <c r="D348" s="137">
        <f t="shared" si="11"/>
        <v>12</v>
      </c>
      <c r="E348">
        <v>0</v>
      </c>
      <c r="F348">
        <v>-1</v>
      </c>
    </row>
    <row r="349" spans="1:6" x14ac:dyDescent="0.25">
      <c r="A349" t="s">
        <v>15</v>
      </c>
      <c r="B349" s="4">
        <v>37604</v>
      </c>
      <c r="C349" s="137">
        <f t="shared" si="10"/>
        <v>2002</v>
      </c>
      <c r="D349" s="137">
        <f t="shared" si="11"/>
        <v>12</v>
      </c>
      <c r="E349">
        <v>0</v>
      </c>
      <c r="F349">
        <v>0</v>
      </c>
    </row>
    <row r="350" spans="1:6" x14ac:dyDescent="0.25">
      <c r="A350" t="s">
        <v>15</v>
      </c>
      <c r="B350" s="4">
        <v>37605</v>
      </c>
      <c r="C350" s="137">
        <f t="shared" si="10"/>
        <v>2002</v>
      </c>
      <c r="D350" s="137">
        <f t="shared" si="11"/>
        <v>12</v>
      </c>
      <c r="E350">
        <v>0</v>
      </c>
      <c r="F350">
        <v>0</v>
      </c>
    </row>
    <row r="351" spans="1:6" x14ac:dyDescent="0.25">
      <c r="A351" t="s">
        <v>15</v>
      </c>
      <c r="B351" s="4">
        <v>37606</v>
      </c>
      <c r="C351" s="137">
        <f t="shared" si="10"/>
        <v>2002</v>
      </c>
      <c r="D351" s="137">
        <f t="shared" si="11"/>
        <v>12</v>
      </c>
      <c r="E351">
        <v>0</v>
      </c>
      <c r="F351">
        <v>0</v>
      </c>
    </row>
    <row r="352" spans="1:6" x14ac:dyDescent="0.25">
      <c r="A352" t="s">
        <v>15</v>
      </c>
      <c r="B352" s="4">
        <v>37607</v>
      </c>
      <c r="C352" s="137">
        <f t="shared" si="10"/>
        <v>2002</v>
      </c>
      <c r="D352" s="137">
        <f t="shared" si="11"/>
        <v>12</v>
      </c>
      <c r="E352">
        <v>0</v>
      </c>
      <c r="F352">
        <v>0</v>
      </c>
    </row>
    <row r="353" spans="1:6" x14ac:dyDescent="0.25">
      <c r="A353" t="s">
        <v>15</v>
      </c>
      <c r="B353" s="4">
        <v>37608</v>
      </c>
      <c r="C353" s="137">
        <f t="shared" si="10"/>
        <v>2002</v>
      </c>
      <c r="D353" s="137">
        <f t="shared" si="11"/>
        <v>12</v>
      </c>
      <c r="E353">
        <v>0</v>
      </c>
      <c r="F353">
        <v>0</v>
      </c>
    </row>
    <row r="354" spans="1:6" x14ac:dyDescent="0.25">
      <c r="A354" t="s">
        <v>15</v>
      </c>
      <c r="B354" s="4">
        <v>37609</v>
      </c>
      <c r="C354" s="137">
        <f t="shared" si="10"/>
        <v>2002</v>
      </c>
      <c r="D354" s="137">
        <f t="shared" si="11"/>
        <v>12</v>
      </c>
      <c r="E354">
        <v>0</v>
      </c>
      <c r="F354">
        <v>0</v>
      </c>
    </row>
    <row r="355" spans="1:6" x14ac:dyDescent="0.25">
      <c r="A355" t="s">
        <v>15</v>
      </c>
      <c r="B355" s="4">
        <v>37610</v>
      </c>
      <c r="C355" s="137">
        <f t="shared" si="10"/>
        <v>2002</v>
      </c>
      <c r="D355" s="137">
        <f t="shared" si="11"/>
        <v>12</v>
      </c>
      <c r="E355">
        <v>0</v>
      </c>
      <c r="F355">
        <v>0</v>
      </c>
    </row>
    <row r="356" spans="1:6" x14ac:dyDescent="0.25">
      <c r="A356" t="s">
        <v>15</v>
      </c>
      <c r="B356" s="4">
        <v>37611</v>
      </c>
      <c r="C356" s="137">
        <f t="shared" si="10"/>
        <v>2002</v>
      </c>
      <c r="D356" s="137">
        <f t="shared" si="11"/>
        <v>12</v>
      </c>
      <c r="E356">
        <v>0</v>
      </c>
      <c r="F356">
        <v>0</v>
      </c>
    </row>
    <row r="357" spans="1:6" x14ac:dyDescent="0.25">
      <c r="A357" t="s">
        <v>15</v>
      </c>
      <c r="B357" s="4">
        <v>37612</v>
      </c>
      <c r="C357" s="137">
        <f t="shared" si="10"/>
        <v>2002</v>
      </c>
      <c r="D357" s="137">
        <f t="shared" si="11"/>
        <v>12</v>
      </c>
      <c r="E357">
        <v>0</v>
      </c>
      <c r="F357">
        <v>0</v>
      </c>
    </row>
    <row r="358" spans="1:6" x14ac:dyDescent="0.25">
      <c r="A358" t="s">
        <v>15</v>
      </c>
      <c r="B358" s="4">
        <v>37613</v>
      </c>
      <c r="C358" s="137">
        <f t="shared" si="10"/>
        <v>2002</v>
      </c>
      <c r="D358" s="137">
        <f t="shared" si="11"/>
        <v>12</v>
      </c>
      <c r="E358">
        <v>0</v>
      </c>
      <c r="F358">
        <v>0</v>
      </c>
    </row>
    <row r="359" spans="1:6" x14ac:dyDescent="0.25">
      <c r="A359" t="s">
        <v>15</v>
      </c>
      <c r="B359" s="4">
        <v>37614</v>
      </c>
      <c r="C359" s="137">
        <f t="shared" si="10"/>
        <v>2002</v>
      </c>
      <c r="D359" s="137">
        <f t="shared" si="11"/>
        <v>12</v>
      </c>
      <c r="E359">
        <v>0</v>
      </c>
      <c r="F359">
        <v>0</v>
      </c>
    </row>
    <row r="360" spans="1:6" x14ac:dyDescent="0.25">
      <c r="A360" t="s">
        <v>15</v>
      </c>
      <c r="B360" s="4">
        <v>37615</v>
      </c>
      <c r="C360" s="137">
        <f t="shared" si="10"/>
        <v>2002</v>
      </c>
      <c r="D360" s="137">
        <f t="shared" si="11"/>
        <v>12</v>
      </c>
      <c r="E360">
        <v>0</v>
      </c>
      <c r="F360">
        <v>0</v>
      </c>
    </row>
    <row r="361" spans="1:6" x14ac:dyDescent="0.25">
      <c r="A361" t="s">
        <v>15</v>
      </c>
      <c r="B361" s="4">
        <v>37616</v>
      </c>
      <c r="C361" s="137">
        <f t="shared" si="10"/>
        <v>2002</v>
      </c>
      <c r="D361" s="137">
        <f t="shared" si="11"/>
        <v>12</v>
      </c>
      <c r="E361">
        <v>0</v>
      </c>
      <c r="F361">
        <v>0</v>
      </c>
    </row>
    <row r="362" spans="1:6" x14ac:dyDescent="0.25">
      <c r="A362" t="s">
        <v>15</v>
      </c>
      <c r="B362" s="4">
        <v>37617</v>
      </c>
      <c r="C362" s="137">
        <f t="shared" si="10"/>
        <v>2002</v>
      </c>
      <c r="D362" s="137">
        <f t="shared" si="11"/>
        <v>12</v>
      </c>
      <c r="E362">
        <v>0</v>
      </c>
      <c r="F362">
        <v>0</v>
      </c>
    </row>
    <row r="363" spans="1:6" x14ac:dyDescent="0.25">
      <c r="A363" t="s">
        <v>15</v>
      </c>
      <c r="B363" s="4">
        <v>37618</v>
      </c>
      <c r="C363" s="137">
        <f t="shared" si="10"/>
        <v>2002</v>
      </c>
      <c r="D363" s="137">
        <f t="shared" si="11"/>
        <v>12</v>
      </c>
      <c r="E363">
        <v>0</v>
      </c>
      <c r="F363">
        <v>0</v>
      </c>
    </row>
    <row r="364" spans="1:6" x14ac:dyDescent="0.25">
      <c r="A364" t="s">
        <v>15</v>
      </c>
      <c r="B364" s="4">
        <v>37619</v>
      </c>
      <c r="C364" s="137">
        <f t="shared" si="10"/>
        <v>2002</v>
      </c>
      <c r="D364" s="137">
        <f t="shared" si="11"/>
        <v>12</v>
      </c>
      <c r="E364">
        <v>0</v>
      </c>
      <c r="F364">
        <v>0</v>
      </c>
    </row>
    <row r="365" spans="1:6" x14ac:dyDescent="0.25">
      <c r="A365" t="s">
        <v>15</v>
      </c>
      <c r="B365" s="4">
        <v>37620</v>
      </c>
      <c r="C365" s="137">
        <f t="shared" si="10"/>
        <v>2002</v>
      </c>
      <c r="D365" s="137">
        <f t="shared" si="11"/>
        <v>12</v>
      </c>
      <c r="E365">
        <v>0</v>
      </c>
      <c r="F365">
        <v>0</v>
      </c>
    </row>
    <row r="366" spans="1:6" x14ac:dyDescent="0.25">
      <c r="A366" t="s">
        <v>15</v>
      </c>
      <c r="B366" s="4">
        <v>37621</v>
      </c>
      <c r="C366" s="137">
        <f t="shared" si="10"/>
        <v>2002</v>
      </c>
      <c r="D366" s="137">
        <f t="shared" si="11"/>
        <v>12</v>
      </c>
      <c r="E366">
        <v>0</v>
      </c>
      <c r="F366">
        <v>0</v>
      </c>
    </row>
    <row r="367" spans="1:6" x14ac:dyDescent="0.25">
      <c r="A367" t="s">
        <v>15</v>
      </c>
      <c r="B367" s="4">
        <v>37622</v>
      </c>
      <c r="C367" s="137">
        <f t="shared" si="10"/>
        <v>2003</v>
      </c>
      <c r="D367" s="137">
        <f t="shared" si="11"/>
        <v>1</v>
      </c>
      <c r="E367">
        <v>0</v>
      </c>
      <c r="F367">
        <v>0</v>
      </c>
    </row>
    <row r="368" spans="1:6" x14ac:dyDescent="0.25">
      <c r="A368" t="s">
        <v>15</v>
      </c>
      <c r="B368" s="4">
        <v>37623</v>
      </c>
      <c r="C368" s="137">
        <f t="shared" si="10"/>
        <v>2003</v>
      </c>
      <c r="D368" s="137">
        <f t="shared" si="11"/>
        <v>1</v>
      </c>
      <c r="E368">
        <v>0</v>
      </c>
      <c r="F368">
        <v>0</v>
      </c>
    </row>
    <row r="369" spans="1:6" x14ac:dyDescent="0.25">
      <c r="A369" t="s">
        <v>15</v>
      </c>
      <c r="B369" s="4">
        <v>37624</v>
      </c>
      <c r="C369" s="137">
        <f t="shared" si="10"/>
        <v>2003</v>
      </c>
      <c r="D369" s="137">
        <f t="shared" si="11"/>
        <v>1</v>
      </c>
      <c r="E369">
        <v>0</v>
      </c>
      <c r="F369">
        <v>0</v>
      </c>
    </row>
    <row r="370" spans="1:6" x14ac:dyDescent="0.25">
      <c r="A370" t="s">
        <v>15</v>
      </c>
      <c r="B370" s="4">
        <v>37625</v>
      </c>
      <c r="C370" s="137">
        <f t="shared" si="10"/>
        <v>2003</v>
      </c>
      <c r="D370" s="137">
        <f t="shared" si="11"/>
        <v>1</v>
      </c>
      <c r="E370">
        <v>0</v>
      </c>
      <c r="F370">
        <v>0</v>
      </c>
    </row>
    <row r="371" spans="1:6" x14ac:dyDescent="0.25">
      <c r="A371" t="s">
        <v>15</v>
      </c>
      <c r="B371" s="4">
        <v>37626</v>
      </c>
      <c r="C371" s="137">
        <f t="shared" si="10"/>
        <v>2003</v>
      </c>
      <c r="D371" s="137">
        <f t="shared" si="11"/>
        <v>1</v>
      </c>
      <c r="E371">
        <v>0</v>
      </c>
      <c r="F371">
        <v>0</v>
      </c>
    </row>
    <row r="372" spans="1:6" x14ac:dyDescent="0.25">
      <c r="A372" t="s">
        <v>15</v>
      </c>
      <c r="B372" s="4">
        <v>37627</v>
      </c>
      <c r="C372" s="137">
        <f t="shared" si="10"/>
        <v>2003</v>
      </c>
      <c r="D372" s="137">
        <f t="shared" si="11"/>
        <v>1</v>
      </c>
      <c r="E372">
        <v>0</v>
      </c>
      <c r="F372">
        <v>0</v>
      </c>
    </row>
    <row r="373" spans="1:6" x14ac:dyDescent="0.25">
      <c r="A373" t="s">
        <v>15</v>
      </c>
      <c r="B373" s="4">
        <v>37628</v>
      </c>
      <c r="C373" s="137">
        <f t="shared" si="10"/>
        <v>2003</v>
      </c>
      <c r="D373" s="137">
        <f t="shared" si="11"/>
        <v>1</v>
      </c>
      <c r="E373">
        <v>0</v>
      </c>
      <c r="F373">
        <v>0</v>
      </c>
    </row>
    <row r="374" spans="1:6" x14ac:dyDescent="0.25">
      <c r="A374" t="s">
        <v>15</v>
      </c>
      <c r="B374" s="4">
        <v>37629</v>
      </c>
      <c r="C374" s="137">
        <f t="shared" si="10"/>
        <v>2003</v>
      </c>
      <c r="D374" s="137">
        <f t="shared" si="11"/>
        <v>1</v>
      </c>
      <c r="E374">
        <v>0</v>
      </c>
      <c r="F374">
        <v>0</v>
      </c>
    </row>
    <row r="375" spans="1:6" x14ac:dyDescent="0.25">
      <c r="A375" t="s">
        <v>15</v>
      </c>
      <c r="B375" s="4">
        <v>37630</v>
      </c>
      <c r="C375" s="137">
        <f t="shared" si="10"/>
        <v>2003</v>
      </c>
      <c r="D375" s="137">
        <f t="shared" si="11"/>
        <v>1</v>
      </c>
      <c r="E375">
        <v>0</v>
      </c>
      <c r="F375">
        <v>0</v>
      </c>
    </row>
    <row r="376" spans="1:6" x14ac:dyDescent="0.25">
      <c r="A376" t="s">
        <v>15</v>
      </c>
      <c r="B376" s="4">
        <v>37672</v>
      </c>
      <c r="C376" s="137">
        <f t="shared" si="10"/>
        <v>2003</v>
      </c>
      <c r="D376" s="137">
        <f t="shared" si="11"/>
        <v>2</v>
      </c>
      <c r="E376">
        <v>0</v>
      </c>
      <c r="F376">
        <v>0</v>
      </c>
    </row>
    <row r="377" spans="1:6" x14ac:dyDescent="0.25">
      <c r="A377" t="s">
        <v>15</v>
      </c>
      <c r="B377" s="4">
        <v>37673</v>
      </c>
      <c r="C377" s="137">
        <f t="shared" si="10"/>
        <v>2003</v>
      </c>
      <c r="D377" s="137">
        <f t="shared" si="11"/>
        <v>2</v>
      </c>
      <c r="E377">
        <v>0</v>
      </c>
      <c r="F377">
        <v>0</v>
      </c>
    </row>
    <row r="378" spans="1:6" x14ac:dyDescent="0.25">
      <c r="A378" t="s">
        <v>15</v>
      </c>
      <c r="B378" s="4">
        <v>37674</v>
      </c>
      <c r="C378" s="137">
        <f t="shared" si="10"/>
        <v>2003</v>
      </c>
      <c r="D378" s="137">
        <f t="shared" si="11"/>
        <v>2</v>
      </c>
      <c r="E378">
        <v>0</v>
      </c>
      <c r="F378">
        <v>0</v>
      </c>
    </row>
    <row r="379" spans="1:6" x14ac:dyDescent="0.25">
      <c r="A379" t="s">
        <v>15</v>
      </c>
      <c r="B379" s="4">
        <v>37675</v>
      </c>
      <c r="C379" s="137">
        <f t="shared" si="10"/>
        <v>2003</v>
      </c>
      <c r="D379" s="137">
        <f t="shared" si="11"/>
        <v>2</v>
      </c>
      <c r="E379">
        <v>0</v>
      </c>
      <c r="F379">
        <v>0</v>
      </c>
    </row>
    <row r="380" spans="1:6" x14ac:dyDescent="0.25">
      <c r="A380" t="s">
        <v>15</v>
      </c>
      <c r="B380" s="4">
        <v>37676</v>
      </c>
      <c r="C380" s="137">
        <f t="shared" si="10"/>
        <v>2003</v>
      </c>
      <c r="D380" s="137">
        <f t="shared" si="11"/>
        <v>2</v>
      </c>
      <c r="E380">
        <v>0</v>
      </c>
      <c r="F380">
        <v>0</v>
      </c>
    </row>
    <row r="381" spans="1:6" x14ac:dyDescent="0.25">
      <c r="A381" t="s">
        <v>15</v>
      </c>
      <c r="B381" s="4">
        <v>37677</v>
      </c>
      <c r="C381" s="137">
        <f t="shared" si="10"/>
        <v>2003</v>
      </c>
      <c r="D381" s="137">
        <f t="shared" si="11"/>
        <v>2</v>
      </c>
      <c r="E381">
        <v>0</v>
      </c>
      <c r="F381">
        <v>0</v>
      </c>
    </row>
    <row r="382" spans="1:6" x14ac:dyDescent="0.25">
      <c r="A382" t="s">
        <v>15</v>
      </c>
      <c r="B382" s="4">
        <v>37678</v>
      </c>
      <c r="C382" s="137">
        <f t="shared" si="10"/>
        <v>2003</v>
      </c>
      <c r="D382" s="137">
        <f t="shared" si="11"/>
        <v>2</v>
      </c>
      <c r="E382">
        <v>0</v>
      </c>
      <c r="F382">
        <v>0</v>
      </c>
    </row>
    <row r="383" spans="1:6" x14ac:dyDescent="0.25">
      <c r="A383" t="s">
        <v>15</v>
      </c>
      <c r="B383" s="4">
        <v>37679</v>
      </c>
      <c r="C383" s="137">
        <f t="shared" si="10"/>
        <v>2003</v>
      </c>
      <c r="D383" s="137">
        <f t="shared" si="11"/>
        <v>2</v>
      </c>
      <c r="E383">
        <v>0</v>
      </c>
      <c r="F383">
        <v>0</v>
      </c>
    </row>
    <row r="384" spans="1:6" x14ac:dyDescent="0.25">
      <c r="A384" t="s">
        <v>15</v>
      </c>
      <c r="B384" s="4">
        <v>37680</v>
      </c>
      <c r="C384" s="137">
        <f t="shared" si="10"/>
        <v>2003</v>
      </c>
      <c r="D384" s="137">
        <f t="shared" si="11"/>
        <v>2</v>
      </c>
      <c r="E384">
        <v>0</v>
      </c>
      <c r="F384">
        <v>0</v>
      </c>
    </row>
    <row r="385" spans="1:6" x14ac:dyDescent="0.25">
      <c r="A385" t="s">
        <v>15</v>
      </c>
      <c r="B385" s="4">
        <v>37681</v>
      </c>
      <c r="C385" s="137">
        <f t="shared" si="10"/>
        <v>2003</v>
      </c>
      <c r="D385" s="137">
        <f t="shared" si="11"/>
        <v>3</v>
      </c>
      <c r="E385">
        <v>0</v>
      </c>
      <c r="F385">
        <v>0</v>
      </c>
    </row>
    <row r="386" spans="1:6" x14ac:dyDescent="0.25">
      <c r="A386" t="s">
        <v>15</v>
      </c>
      <c r="B386" s="4">
        <v>37682</v>
      </c>
      <c r="C386" s="137">
        <f t="shared" si="10"/>
        <v>2003</v>
      </c>
      <c r="D386" s="137">
        <f t="shared" si="11"/>
        <v>3</v>
      </c>
      <c r="E386">
        <v>0</v>
      </c>
      <c r="F386">
        <v>0</v>
      </c>
    </row>
    <row r="387" spans="1:6" x14ac:dyDescent="0.25">
      <c r="A387" t="s">
        <v>15</v>
      </c>
      <c r="B387" s="4">
        <v>37683</v>
      </c>
      <c r="C387" s="137">
        <f t="shared" ref="C387:C450" si="12">YEAR(B387)</f>
        <v>2003</v>
      </c>
      <c r="D387" s="137">
        <f t="shared" ref="D387:D450" si="13">MONTH(B387)</f>
        <v>3</v>
      </c>
      <c r="E387">
        <v>0</v>
      </c>
      <c r="F387">
        <v>0</v>
      </c>
    </row>
    <row r="388" spans="1:6" x14ac:dyDescent="0.25">
      <c r="A388" t="s">
        <v>15</v>
      </c>
      <c r="B388" s="4">
        <v>37684</v>
      </c>
      <c r="C388" s="137">
        <f t="shared" si="12"/>
        <v>2003</v>
      </c>
      <c r="D388" s="137">
        <f t="shared" si="13"/>
        <v>3</v>
      </c>
      <c r="E388">
        <v>0</v>
      </c>
      <c r="F388">
        <v>0</v>
      </c>
    </row>
    <row r="389" spans="1:6" x14ac:dyDescent="0.25">
      <c r="A389" t="s">
        <v>15</v>
      </c>
      <c r="B389" s="4">
        <v>37685</v>
      </c>
      <c r="C389" s="137">
        <f t="shared" si="12"/>
        <v>2003</v>
      </c>
      <c r="D389" s="137">
        <f t="shared" si="13"/>
        <v>3</v>
      </c>
      <c r="E389">
        <v>0</v>
      </c>
      <c r="F389">
        <v>0</v>
      </c>
    </row>
    <row r="390" spans="1:6" x14ac:dyDescent="0.25">
      <c r="A390" t="s">
        <v>15</v>
      </c>
      <c r="B390" s="4">
        <v>37686</v>
      </c>
      <c r="C390" s="137">
        <f t="shared" si="12"/>
        <v>2003</v>
      </c>
      <c r="D390" s="137">
        <f t="shared" si="13"/>
        <v>3</v>
      </c>
      <c r="E390">
        <v>0</v>
      </c>
      <c r="F390">
        <v>0</v>
      </c>
    </row>
    <row r="391" spans="1:6" x14ac:dyDescent="0.25">
      <c r="A391" t="s">
        <v>15</v>
      </c>
      <c r="B391" s="4">
        <v>37687</v>
      </c>
      <c r="C391" s="137">
        <f t="shared" si="12"/>
        <v>2003</v>
      </c>
      <c r="D391" s="137">
        <f t="shared" si="13"/>
        <v>3</v>
      </c>
      <c r="E391">
        <v>0</v>
      </c>
      <c r="F391">
        <v>0</v>
      </c>
    </row>
    <row r="392" spans="1:6" x14ac:dyDescent="0.25">
      <c r="A392" t="s">
        <v>15</v>
      </c>
      <c r="B392" s="4">
        <v>37688</v>
      </c>
      <c r="C392" s="137">
        <f t="shared" si="12"/>
        <v>2003</v>
      </c>
      <c r="D392" s="137">
        <f t="shared" si="13"/>
        <v>3</v>
      </c>
      <c r="E392">
        <v>0</v>
      </c>
      <c r="F392">
        <v>0</v>
      </c>
    </row>
    <row r="393" spans="1:6" x14ac:dyDescent="0.25">
      <c r="A393" t="s">
        <v>15</v>
      </c>
      <c r="B393" s="4">
        <v>37689</v>
      </c>
      <c r="C393" s="137">
        <f t="shared" si="12"/>
        <v>2003</v>
      </c>
      <c r="D393" s="137">
        <f t="shared" si="13"/>
        <v>3</v>
      </c>
      <c r="E393">
        <v>0</v>
      </c>
      <c r="F393">
        <v>0</v>
      </c>
    </row>
    <row r="394" spans="1:6" x14ac:dyDescent="0.25">
      <c r="A394" t="s">
        <v>15</v>
      </c>
      <c r="B394" s="4">
        <v>37690</v>
      </c>
      <c r="C394" s="137">
        <f t="shared" si="12"/>
        <v>2003</v>
      </c>
      <c r="D394" s="137">
        <f t="shared" si="13"/>
        <v>3</v>
      </c>
      <c r="E394">
        <v>0</v>
      </c>
      <c r="F394">
        <v>0</v>
      </c>
    </row>
    <row r="395" spans="1:6" x14ac:dyDescent="0.25">
      <c r="A395" t="s">
        <v>15</v>
      </c>
      <c r="B395" s="4">
        <v>37691</v>
      </c>
      <c r="C395" s="137">
        <f t="shared" si="12"/>
        <v>2003</v>
      </c>
      <c r="D395" s="137">
        <f t="shared" si="13"/>
        <v>3</v>
      </c>
      <c r="E395">
        <v>0</v>
      </c>
      <c r="F395">
        <v>0</v>
      </c>
    </row>
    <row r="396" spans="1:6" x14ac:dyDescent="0.25">
      <c r="A396" t="s">
        <v>15</v>
      </c>
      <c r="B396" s="4">
        <v>37692</v>
      </c>
      <c r="C396" s="137">
        <f t="shared" si="12"/>
        <v>2003</v>
      </c>
      <c r="D396" s="137">
        <f t="shared" si="13"/>
        <v>3</v>
      </c>
      <c r="E396">
        <v>0</v>
      </c>
      <c r="F396">
        <v>0</v>
      </c>
    </row>
    <row r="397" spans="1:6" x14ac:dyDescent="0.25">
      <c r="A397" t="s">
        <v>15</v>
      </c>
      <c r="B397" s="4">
        <v>37693</v>
      </c>
      <c r="C397" s="137">
        <f t="shared" si="12"/>
        <v>2003</v>
      </c>
      <c r="D397" s="137">
        <f t="shared" si="13"/>
        <v>3</v>
      </c>
      <c r="E397">
        <v>0</v>
      </c>
      <c r="F397">
        <v>0</v>
      </c>
    </row>
    <row r="398" spans="1:6" x14ac:dyDescent="0.25">
      <c r="A398" t="s">
        <v>15</v>
      </c>
      <c r="B398" s="4">
        <v>37694</v>
      </c>
      <c r="C398" s="137">
        <f t="shared" si="12"/>
        <v>2003</v>
      </c>
      <c r="D398" s="137">
        <f t="shared" si="13"/>
        <v>3</v>
      </c>
      <c r="E398">
        <v>0</v>
      </c>
      <c r="F398">
        <v>0</v>
      </c>
    </row>
    <row r="399" spans="1:6" x14ac:dyDescent="0.25">
      <c r="A399" t="s">
        <v>15</v>
      </c>
      <c r="B399" s="4">
        <v>37695</v>
      </c>
      <c r="C399" s="137">
        <f t="shared" si="12"/>
        <v>2003</v>
      </c>
      <c r="D399" s="137">
        <f t="shared" si="13"/>
        <v>3</v>
      </c>
      <c r="E399">
        <v>0</v>
      </c>
      <c r="F399">
        <v>0</v>
      </c>
    </row>
    <row r="400" spans="1:6" x14ac:dyDescent="0.25">
      <c r="A400" t="s">
        <v>15</v>
      </c>
      <c r="B400" s="4">
        <v>37696</v>
      </c>
      <c r="C400" s="137">
        <f t="shared" si="12"/>
        <v>2003</v>
      </c>
      <c r="D400" s="137">
        <f t="shared" si="13"/>
        <v>3</v>
      </c>
      <c r="E400">
        <v>0</v>
      </c>
      <c r="F400">
        <v>0</v>
      </c>
    </row>
    <row r="401" spans="1:6" x14ac:dyDescent="0.25">
      <c r="A401" t="s">
        <v>15</v>
      </c>
      <c r="B401" s="4">
        <v>37697</v>
      </c>
      <c r="C401" s="137">
        <f t="shared" si="12"/>
        <v>2003</v>
      </c>
      <c r="D401" s="137">
        <f t="shared" si="13"/>
        <v>3</v>
      </c>
      <c r="E401">
        <v>0</v>
      </c>
      <c r="F401">
        <v>0</v>
      </c>
    </row>
    <row r="402" spans="1:6" x14ac:dyDescent="0.25">
      <c r="A402" t="s">
        <v>15</v>
      </c>
      <c r="B402" s="4">
        <v>37698</v>
      </c>
      <c r="C402" s="137">
        <f t="shared" si="12"/>
        <v>2003</v>
      </c>
      <c r="D402" s="137">
        <f t="shared" si="13"/>
        <v>3</v>
      </c>
      <c r="E402">
        <v>0</v>
      </c>
      <c r="F402">
        <v>0</v>
      </c>
    </row>
    <row r="403" spans="1:6" x14ac:dyDescent="0.25">
      <c r="A403" t="s">
        <v>15</v>
      </c>
      <c r="B403" s="4">
        <v>37699</v>
      </c>
      <c r="C403" s="137">
        <f t="shared" si="12"/>
        <v>2003</v>
      </c>
      <c r="D403" s="137">
        <f t="shared" si="13"/>
        <v>3</v>
      </c>
      <c r="E403">
        <v>0</v>
      </c>
      <c r="F403">
        <v>0</v>
      </c>
    </row>
    <row r="404" spans="1:6" x14ac:dyDescent="0.25">
      <c r="A404" t="s">
        <v>15</v>
      </c>
      <c r="B404" s="4">
        <v>37700</v>
      </c>
      <c r="C404" s="137">
        <f t="shared" si="12"/>
        <v>2003</v>
      </c>
      <c r="D404" s="137">
        <f t="shared" si="13"/>
        <v>3</v>
      </c>
      <c r="E404">
        <v>0</v>
      </c>
      <c r="F404">
        <v>0</v>
      </c>
    </row>
    <row r="405" spans="1:6" x14ac:dyDescent="0.25">
      <c r="A405" t="s">
        <v>15</v>
      </c>
      <c r="B405" s="4">
        <v>37701</v>
      </c>
      <c r="C405" s="137">
        <f t="shared" si="12"/>
        <v>2003</v>
      </c>
      <c r="D405" s="137">
        <f t="shared" si="13"/>
        <v>3</v>
      </c>
      <c r="E405">
        <v>0</v>
      </c>
      <c r="F405">
        <v>0</v>
      </c>
    </row>
    <row r="406" spans="1:6" x14ac:dyDescent="0.25">
      <c r="A406" t="s">
        <v>15</v>
      </c>
      <c r="B406" s="4">
        <v>37702</v>
      </c>
      <c r="C406" s="137">
        <f t="shared" si="12"/>
        <v>2003</v>
      </c>
      <c r="D406" s="137">
        <f t="shared" si="13"/>
        <v>3</v>
      </c>
      <c r="E406">
        <v>0</v>
      </c>
      <c r="F406">
        <v>0</v>
      </c>
    </row>
    <row r="407" spans="1:6" x14ac:dyDescent="0.25">
      <c r="A407" t="s">
        <v>15</v>
      </c>
      <c r="B407" s="4">
        <v>37703</v>
      </c>
      <c r="C407" s="137">
        <f t="shared" si="12"/>
        <v>2003</v>
      </c>
      <c r="D407" s="137">
        <f t="shared" si="13"/>
        <v>3</v>
      </c>
      <c r="E407">
        <v>1</v>
      </c>
      <c r="F407">
        <v>0</v>
      </c>
    </row>
    <row r="408" spans="1:6" x14ac:dyDescent="0.25">
      <c r="A408" t="s">
        <v>15</v>
      </c>
      <c r="B408" s="4">
        <v>37704</v>
      </c>
      <c r="C408" s="137">
        <f t="shared" si="12"/>
        <v>2003</v>
      </c>
      <c r="D408" s="137">
        <f t="shared" si="13"/>
        <v>3</v>
      </c>
      <c r="E408">
        <v>0</v>
      </c>
      <c r="F408">
        <v>0</v>
      </c>
    </row>
    <row r="409" spans="1:6" x14ac:dyDescent="0.25">
      <c r="A409" t="s">
        <v>15</v>
      </c>
      <c r="B409" s="4">
        <v>37705</v>
      </c>
      <c r="C409" s="137">
        <f t="shared" si="12"/>
        <v>2003</v>
      </c>
      <c r="D409" s="137">
        <f t="shared" si="13"/>
        <v>3</v>
      </c>
      <c r="E409">
        <v>0</v>
      </c>
      <c r="F409">
        <v>0</v>
      </c>
    </row>
    <row r="410" spans="1:6" x14ac:dyDescent="0.25">
      <c r="A410" t="s">
        <v>15</v>
      </c>
      <c r="B410" s="4">
        <v>37706</v>
      </c>
      <c r="C410" s="137">
        <f t="shared" si="12"/>
        <v>2003</v>
      </c>
      <c r="D410" s="137">
        <f t="shared" si="13"/>
        <v>3</v>
      </c>
      <c r="E410">
        <v>0</v>
      </c>
      <c r="F410">
        <v>0</v>
      </c>
    </row>
    <row r="411" spans="1:6" x14ac:dyDescent="0.25">
      <c r="A411" t="s">
        <v>15</v>
      </c>
      <c r="B411" s="4">
        <v>37707</v>
      </c>
      <c r="C411" s="137">
        <f t="shared" si="12"/>
        <v>2003</v>
      </c>
      <c r="D411" s="137">
        <f t="shared" si="13"/>
        <v>3</v>
      </c>
      <c r="E411">
        <v>3</v>
      </c>
      <c r="F411">
        <v>0</v>
      </c>
    </row>
    <row r="412" spans="1:6" x14ac:dyDescent="0.25">
      <c r="A412" t="s">
        <v>15</v>
      </c>
      <c r="B412" s="4">
        <v>37708</v>
      </c>
      <c r="C412" s="137">
        <f t="shared" si="12"/>
        <v>2003</v>
      </c>
      <c r="D412" s="137">
        <f t="shared" si="13"/>
        <v>3</v>
      </c>
      <c r="E412">
        <v>0</v>
      </c>
      <c r="F412">
        <v>0</v>
      </c>
    </row>
    <row r="413" spans="1:6" x14ac:dyDescent="0.25">
      <c r="A413" t="s">
        <v>15</v>
      </c>
      <c r="B413" s="4">
        <v>37709</v>
      </c>
      <c r="C413" s="137">
        <f t="shared" si="12"/>
        <v>2003</v>
      </c>
      <c r="D413" s="137">
        <f t="shared" si="13"/>
        <v>3</v>
      </c>
      <c r="E413">
        <v>0</v>
      </c>
      <c r="F413">
        <v>0</v>
      </c>
    </row>
    <row r="414" spans="1:6" x14ac:dyDescent="0.25">
      <c r="A414" t="s">
        <v>15</v>
      </c>
      <c r="B414" s="4">
        <v>37710</v>
      </c>
      <c r="C414" s="137">
        <f t="shared" si="12"/>
        <v>2003</v>
      </c>
      <c r="D414" s="137">
        <f t="shared" si="13"/>
        <v>3</v>
      </c>
      <c r="E414">
        <v>6</v>
      </c>
      <c r="F414">
        <v>0</v>
      </c>
    </row>
    <row r="415" spans="1:6" x14ac:dyDescent="0.25">
      <c r="A415" t="s">
        <v>15</v>
      </c>
      <c r="B415" s="4">
        <v>37711</v>
      </c>
      <c r="C415" s="137">
        <f t="shared" si="12"/>
        <v>2003</v>
      </c>
      <c r="D415" s="137">
        <f t="shared" si="13"/>
        <v>3</v>
      </c>
      <c r="E415">
        <v>0</v>
      </c>
      <c r="F415">
        <v>0</v>
      </c>
    </row>
    <row r="416" spans="1:6" x14ac:dyDescent="0.25">
      <c r="A416" t="s">
        <v>15</v>
      </c>
      <c r="B416" s="4">
        <v>37712</v>
      </c>
      <c r="C416" s="137">
        <f t="shared" si="12"/>
        <v>2003</v>
      </c>
      <c r="D416" s="137">
        <f t="shared" si="13"/>
        <v>4</v>
      </c>
      <c r="E416">
        <v>0</v>
      </c>
      <c r="F416">
        <v>0</v>
      </c>
    </row>
    <row r="417" spans="1:6" x14ac:dyDescent="0.25">
      <c r="A417" t="s">
        <v>15</v>
      </c>
      <c r="B417" s="4">
        <v>37713</v>
      </c>
      <c r="C417" s="137">
        <f t="shared" si="12"/>
        <v>2003</v>
      </c>
      <c r="D417" s="137">
        <f t="shared" si="13"/>
        <v>4</v>
      </c>
      <c r="E417">
        <v>4</v>
      </c>
      <c r="F417">
        <v>0</v>
      </c>
    </row>
    <row r="418" spans="1:6" x14ac:dyDescent="0.25">
      <c r="A418" t="s">
        <v>15</v>
      </c>
      <c r="B418" s="4">
        <v>37714</v>
      </c>
      <c r="C418" s="137">
        <f t="shared" si="12"/>
        <v>2003</v>
      </c>
      <c r="D418" s="137">
        <f t="shared" si="13"/>
        <v>4</v>
      </c>
      <c r="E418">
        <v>4</v>
      </c>
      <c r="F418">
        <v>0</v>
      </c>
    </row>
    <row r="419" spans="1:6" x14ac:dyDescent="0.25">
      <c r="A419" t="s">
        <v>15</v>
      </c>
      <c r="B419" s="4">
        <v>37715</v>
      </c>
      <c r="C419" s="137">
        <f t="shared" si="12"/>
        <v>2003</v>
      </c>
      <c r="D419" s="137">
        <f t="shared" si="13"/>
        <v>4</v>
      </c>
      <c r="E419">
        <v>11</v>
      </c>
      <c r="F419">
        <v>0</v>
      </c>
    </row>
    <row r="420" spans="1:6" x14ac:dyDescent="0.25">
      <c r="A420" t="s">
        <v>15</v>
      </c>
      <c r="B420" s="4">
        <v>37716</v>
      </c>
      <c r="C420" s="137">
        <f t="shared" si="12"/>
        <v>2003</v>
      </c>
      <c r="D420" s="137">
        <f t="shared" si="13"/>
        <v>4</v>
      </c>
      <c r="E420">
        <v>4</v>
      </c>
      <c r="F420">
        <v>0</v>
      </c>
    </row>
    <row r="421" spans="1:6" x14ac:dyDescent="0.25">
      <c r="A421" t="s">
        <v>15</v>
      </c>
      <c r="B421" s="4">
        <v>37717</v>
      </c>
      <c r="C421" s="137">
        <f t="shared" si="12"/>
        <v>2003</v>
      </c>
      <c r="D421" s="137">
        <f t="shared" si="13"/>
        <v>4</v>
      </c>
      <c r="E421">
        <v>10</v>
      </c>
      <c r="F421">
        <v>0</v>
      </c>
    </row>
    <row r="422" spans="1:6" x14ac:dyDescent="0.25">
      <c r="A422" t="s">
        <v>15</v>
      </c>
      <c r="B422" s="4">
        <v>37718</v>
      </c>
      <c r="C422" s="137">
        <f t="shared" si="12"/>
        <v>2003</v>
      </c>
      <c r="D422" s="137">
        <f t="shared" si="13"/>
        <v>4</v>
      </c>
      <c r="E422">
        <v>0</v>
      </c>
      <c r="F422">
        <v>0</v>
      </c>
    </row>
    <row r="423" spans="1:6" x14ac:dyDescent="0.25">
      <c r="A423" t="s">
        <v>15</v>
      </c>
      <c r="B423" s="4">
        <v>37719</v>
      </c>
      <c r="C423" s="137">
        <f t="shared" si="12"/>
        <v>2003</v>
      </c>
      <c r="D423" s="137">
        <f t="shared" si="13"/>
        <v>4</v>
      </c>
      <c r="E423">
        <v>1</v>
      </c>
      <c r="F423">
        <v>0</v>
      </c>
    </row>
    <row r="424" spans="1:6" x14ac:dyDescent="0.25">
      <c r="A424" t="s">
        <v>15</v>
      </c>
      <c r="B424" s="4">
        <v>37720</v>
      </c>
      <c r="C424" s="137">
        <f t="shared" si="12"/>
        <v>2003</v>
      </c>
      <c r="D424" s="137">
        <f t="shared" si="13"/>
        <v>4</v>
      </c>
      <c r="E424">
        <v>16</v>
      </c>
      <c r="F424">
        <v>0</v>
      </c>
    </row>
    <row r="425" spans="1:6" x14ac:dyDescent="0.25">
      <c r="A425" t="s">
        <v>15</v>
      </c>
      <c r="B425" s="4">
        <v>37721</v>
      </c>
      <c r="C425" s="137">
        <f t="shared" si="12"/>
        <v>2003</v>
      </c>
      <c r="D425" s="137">
        <f t="shared" si="13"/>
        <v>4</v>
      </c>
      <c r="E425">
        <v>84</v>
      </c>
      <c r="F425">
        <v>0</v>
      </c>
    </row>
    <row r="426" spans="1:6" x14ac:dyDescent="0.25">
      <c r="A426" t="s">
        <v>15</v>
      </c>
      <c r="B426" s="4">
        <v>37722</v>
      </c>
      <c r="C426" s="137">
        <f t="shared" si="12"/>
        <v>2003</v>
      </c>
      <c r="D426" s="137">
        <f t="shared" si="13"/>
        <v>4</v>
      </c>
      <c r="E426">
        <v>53</v>
      </c>
      <c r="F426">
        <v>0</v>
      </c>
    </row>
    <row r="427" spans="1:6" x14ac:dyDescent="0.25">
      <c r="A427" t="s">
        <v>15</v>
      </c>
      <c r="B427" s="4">
        <v>37723</v>
      </c>
      <c r="C427" s="137">
        <f t="shared" si="12"/>
        <v>2003</v>
      </c>
      <c r="D427" s="137">
        <f t="shared" si="13"/>
        <v>4</v>
      </c>
      <c r="E427">
        <v>56</v>
      </c>
      <c r="F427">
        <v>0</v>
      </c>
    </row>
    <row r="428" spans="1:6" x14ac:dyDescent="0.25">
      <c r="A428" t="s">
        <v>15</v>
      </c>
      <c r="B428" s="4">
        <v>37724</v>
      </c>
      <c r="C428" s="137">
        <f t="shared" si="12"/>
        <v>2003</v>
      </c>
      <c r="D428" s="137">
        <f t="shared" si="13"/>
        <v>4</v>
      </c>
      <c r="E428">
        <v>510</v>
      </c>
      <c r="F428">
        <v>0</v>
      </c>
    </row>
    <row r="429" spans="1:6" x14ac:dyDescent="0.25">
      <c r="A429" t="s">
        <v>15</v>
      </c>
      <c r="B429" s="4">
        <v>37725</v>
      </c>
      <c r="C429" s="137">
        <f t="shared" si="12"/>
        <v>2003</v>
      </c>
      <c r="D429" s="137">
        <f t="shared" si="13"/>
        <v>4</v>
      </c>
      <c r="E429">
        <v>252</v>
      </c>
      <c r="F429">
        <v>0</v>
      </c>
    </row>
    <row r="430" spans="1:6" x14ac:dyDescent="0.25">
      <c r="A430" t="s">
        <v>15</v>
      </c>
      <c r="B430" s="4">
        <v>37726</v>
      </c>
      <c r="C430" s="137">
        <f t="shared" si="12"/>
        <v>2003</v>
      </c>
      <c r="D430" s="137">
        <f t="shared" si="13"/>
        <v>4</v>
      </c>
      <c r="E430">
        <v>304</v>
      </c>
      <c r="F430">
        <v>0</v>
      </c>
    </row>
    <row r="431" spans="1:6" x14ac:dyDescent="0.25">
      <c r="A431" t="s">
        <v>15</v>
      </c>
      <c r="B431" s="4">
        <v>37727</v>
      </c>
      <c r="C431" s="137">
        <f t="shared" si="12"/>
        <v>2003</v>
      </c>
      <c r="D431" s="137">
        <f t="shared" si="13"/>
        <v>4</v>
      </c>
      <c r="E431">
        <v>233</v>
      </c>
      <c r="F431">
        <v>0</v>
      </c>
    </row>
    <row r="432" spans="1:6" x14ac:dyDescent="0.25">
      <c r="A432" t="s">
        <v>15</v>
      </c>
      <c r="B432" s="4">
        <v>37728</v>
      </c>
      <c r="C432" s="137">
        <f t="shared" si="12"/>
        <v>2003</v>
      </c>
      <c r="D432" s="137">
        <f t="shared" si="13"/>
        <v>4</v>
      </c>
      <c r="E432">
        <v>880</v>
      </c>
      <c r="F432">
        <v>0</v>
      </c>
    </row>
    <row r="433" spans="1:6" x14ac:dyDescent="0.25">
      <c r="A433" t="s">
        <v>15</v>
      </c>
      <c r="B433" s="4">
        <v>37729</v>
      </c>
      <c r="C433" s="137">
        <f t="shared" si="12"/>
        <v>2003</v>
      </c>
      <c r="D433" s="137">
        <f t="shared" si="13"/>
        <v>4</v>
      </c>
      <c r="E433">
        <v>2056</v>
      </c>
      <c r="F433">
        <v>0</v>
      </c>
    </row>
    <row r="434" spans="1:6" x14ac:dyDescent="0.25">
      <c r="A434" t="s">
        <v>15</v>
      </c>
      <c r="B434" s="4">
        <v>37730</v>
      </c>
      <c r="C434" s="137">
        <f t="shared" si="12"/>
        <v>2003</v>
      </c>
      <c r="D434" s="137">
        <f t="shared" si="13"/>
        <v>4</v>
      </c>
      <c r="E434">
        <v>1637</v>
      </c>
      <c r="F434">
        <v>0</v>
      </c>
    </row>
    <row r="435" spans="1:6" x14ac:dyDescent="0.25">
      <c r="A435" t="s">
        <v>15</v>
      </c>
      <c r="B435" s="4">
        <v>37731</v>
      </c>
      <c r="C435" s="137">
        <f t="shared" si="12"/>
        <v>2003</v>
      </c>
      <c r="D435" s="137">
        <f t="shared" si="13"/>
        <v>4</v>
      </c>
      <c r="E435">
        <v>4798</v>
      </c>
      <c r="F435">
        <v>7</v>
      </c>
    </row>
    <row r="436" spans="1:6" x14ac:dyDescent="0.25">
      <c r="A436" t="s">
        <v>15</v>
      </c>
      <c r="B436" s="4">
        <v>37732</v>
      </c>
      <c r="C436" s="137">
        <f t="shared" si="12"/>
        <v>2003</v>
      </c>
      <c r="D436" s="137">
        <f t="shared" si="13"/>
        <v>4</v>
      </c>
      <c r="E436">
        <v>1859</v>
      </c>
      <c r="F436">
        <v>4</v>
      </c>
    </row>
    <row r="437" spans="1:6" x14ac:dyDescent="0.25">
      <c r="A437" t="s">
        <v>15</v>
      </c>
      <c r="B437" s="4">
        <v>37733</v>
      </c>
      <c r="C437" s="137">
        <f t="shared" si="12"/>
        <v>2003</v>
      </c>
      <c r="D437" s="137">
        <f t="shared" si="13"/>
        <v>4</v>
      </c>
      <c r="E437">
        <v>1043</v>
      </c>
      <c r="F437">
        <v>5</v>
      </c>
    </row>
    <row r="438" spans="1:6" x14ac:dyDescent="0.25">
      <c r="A438" t="s">
        <v>15</v>
      </c>
      <c r="B438" s="4">
        <v>37734</v>
      </c>
      <c r="C438" s="137">
        <f t="shared" si="12"/>
        <v>2003</v>
      </c>
      <c r="D438" s="137">
        <f t="shared" si="13"/>
        <v>4</v>
      </c>
      <c r="E438">
        <v>677</v>
      </c>
      <c r="F438">
        <v>0</v>
      </c>
    </row>
    <row r="439" spans="1:6" x14ac:dyDescent="0.25">
      <c r="A439" t="s">
        <v>15</v>
      </c>
      <c r="B439" s="4">
        <v>37735</v>
      </c>
      <c r="C439" s="137">
        <f t="shared" si="12"/>
        <v>2003</v>
      </c>
      <c r="D439" s="137">
        <f t="shared" si="13"/>
        <v>4</v>
      </c>
      <c r="E439">
        <v>3932</v>
      </c>
      <c r="F439">
        <v>6</v>
      </c>
    </row>
    <row r="440" spans="1:6" x14ac:dyDescent="0.25">
      <c r="A440" t="s">
        <v>15</v>
      </c>
      <c r="B440" s="4">
        <v>37736</v>
      </c>
      <c r="C440" s="137">
        <f t="shared" si="12"/>
        <v>2003</v>
      </c>
      <c r="D440" s="137">
        <f t="shared" si="13"/>
        <v>4</v>
      </c>
      <c r="E440">
        <v>2518</v>
      </c>
      <c r="F440">
        <v>20</v>
      </c>
    </row>
    <row r="441" spans="1:6" x14ac:dyDescent="0.25">
      <c r="A441" t="s">
        <v>15</v>
      </c>
      <c r="B441" s="4">
        <v>37737</v>
      </c>
      <c r="C441" s="137">
        <f t="shared" si="12"/>
        <v>2003</v>
      </c>
      <c r="D441" s="137">
        <f t="shared" si="13"/>
        <v>4</v>
      </c>
      <c r="E441">
        <v>2657</v>
      </c>
      <c r="F441">
        <v>10</v>
      </c>
    </row>
    <row r="442" spans="1:6" x14ac:dyDescent="0.25">
      <c r="A442" t="s">
        <v>15</v>
      </c>
      <c r="B442" s="4">
        <v>37738</v>
      </c>
      <c r="C442" s="137">
        <f t="shared" si="12"/>
        <v>2003</v>
      </c>
      <c r="D442" s="137">
        <f t="shared" si="13"/>
        <v>4</v>
      </c>
      <c r="E442">
        <v>1843</v>
      </c>
      <c r="F442">
        <v>6</v>
      </c>
    </row>
    <row r="443" spans="1:6" x14ac:dyDescent="0.25">
      <c r="A443" t="s">
        <v>15</v>
      </c>
      <c r="B443" s="4">
        <v>37739</v>
      </c>
      <c r="C443" s="137">
        <f t="shared" si="12"/>
        <v>2003</v>
      </c>
      <c r="D443" s="137">
        <f t="shared" si="13"/>
        <v>4</v>
      </c>
      <c r="E443">
        <v>1927</v>
      </c>
      <c r="F443">
        <v>10</v>
      </c>
    </row>
    <row r="444" spans="1:6" x14ac:dyDescent="0.25">
      <c r="A444" t="s">
        <v>15</v>
      </c>
      <c r="B444" s="4">
        <v>37740</v>
      </c>
      <c r="C444" s="137">
        <f t="shared" si="12"/>
        <v>2003</v>
      </c>
      <c r="D444" s="137">
        <f t="shared" si="13"/>
        <v>4</v>
      </c>
      <c r="E444">
        <v>1148</v>
      </c>
      <c r="F444">
        <v>4</v>
      </c>
    </row>
    <row r="445" spans="1:6" x14ac:dyDescent="0.25">
      <c r="A445" t="s">
        <v>15</v>
      </c>
      <c r="B445" s="4">
        <v>37741</v>
      </c>
      <c r="C445" s="137">
        <f t="shared" si="12"/>
        <v>2003</v>
      </c>
      <c r="D445" s="137">
        <f t="shared" si="13"/>
        <v>4</v>
      </c>
      <c r="E445">
        <v>786</v>
      </c>
      <c r="F445">
        <v>4</v>
      </c>
    </row>
    <row r="446" spans="1:6" x14ac:dyDescent="0.25">
      <c r="A446" t="s">
        <v>15</v>
      </c>
      <c r="B446" s="4">
        <v>37742</v>
      </c>
      <c r="C446" s="137">
        <f t="shared" si="12"/>
        <v>2003</v>
      </c>
      <c r="D446" s="137">
        <f t="shared" si="13"/>
        <v>5</v>
      </c>
      <c r="E446">
        <v>930</v>
      </c>
      <c r="F446">
        <v>7</v>
      </c>
    </row>
    <row r="447" spans="1:6" x14ac:dyDescent="0.25">
      <c r="A447" t="s">
        <v>15</v>
      </c>
      <c r="B447" s="4">
        <v>37743</v>
      </c>
      <c r="C447" s="137">
        <f t="shared" si="12"/>
        <v>2003</v>
      </c>
      <c r="D447" s="137">
        <f t="shared" si="13"/>
        <v>5</v>
      </c>
      <c r="E447">
        <v>1147</v>
      </c>
      <c r="F447">
        <v>19</v>
      </c>
    </row>
    <row r="448" spans="1:6" x14ac:dyDescent="0.25">
      <c r="A448" t="s">
        <v>15</v>
      </c>
      <c r="B448" s="4">
        <v>37744</v>
      </c>
      <c r="C448" s="137">
        <f t="shared" si="12"/>
        <v>2003</v>
      </c>
      <c r="D448" s="137">
        <f t="shared" si="13"/>
        <v>5</v>
      </c>
      <c r="E448">
        <v>406</v>
      </c>
      <c r="F448">
        <v>13</v>
      </c>
    </row>
    <row r="449" spans="1:6" x14ac:dyDescent="0.25">
      <c r="A449" t="s">
        <v>15</v>
      </c>
      <c r="B449" s="4">
        <v>37745</v>
      </c>
      <c r="C449" s="137">
        <f t="shared" si="12"/>
        <v>2003</v>
      </c>
      <c r="D449" s="137">
        <f t="shared" si="13"/>
        <v>5</v>
      </c>
      <c r="E449">
        <v>1811</v>
      </c>
      <c r="F449">
        <v>29</v>
      </c>
    </row>
    <row r="450" spans="1:6" x14ac:dyDescent="0.25">
      <c r="A450" t="s">
        <v>15</v>
      </c>
      <c r="B450" s="4">
        <v>37746</v>
      </c>
      <c r="C450" s="137">
        <f t="shared" si="12"/>
        <v>2003</v>
      </c>
      <c r="D450" s="137">
        <f t="shared" si="13"/>
        <v>5</v>
      </c>
      <c r="E450">
        <v>994</v>
      </c>
      <c r="F450">
        <v>34</v>
      </c>
    </row>
    <row r="451" spans="1:6" x14ac:dyDescent="0.25">
      <c r="A451" t="s">
        <v>15</v>
      </c>
      <c r="B451" s="4">
        <v>37747</v>
      </c>
      <c r="C451" s="137">
        <f t="shared" ref="C451:C514" si="14">YEAR(B451)</f>
        <v>2003</v>
      </c>
      <c r="D451" s="137">
        <f t="shared" ref="D451:D514" si="15">MONTH(B451)</f>
        <v>5</v>
      </c>
      <c r="E451">
        <v>307</v>
      </c>
      <c r="F451">
        <v>43</v>
      </c>
    </row>
    <row r="452" spans="1:6" x14ac:dyDescent="0.25">
      <c r="A452" t="s">
        <v>15</v>
      </c>
      <c r="B452" s="4">
        <v>37748</v>
      </c>
      <c r="C452" s="137">
        <f t="shared" si="14"/>
        <v>2003</v>
      </c>
      <c r="D452" s="137">
        <f t="shared" si="15"/>
        <v>5</v>
      </c>
      <c r="E452">
        <v>449</v>
      </c>
      <c r="F452">
        <v>59</v>
      </c>
    </row>
    <row r="453" spans="1:6" x14ac:dyDescent="0.25">
      <c r="A453" t="s">
        <v>15</v>
      </c>
      <c r="B453" s="4">
        <v>37749</v>
      </c>
      <c r="C453" s="137">
        <f t="shared" si="14"/>
        <v>2003</v>
      </c>
      <c r="D453" s="137">
        <f t="shared" si="15"/>
        <v>5</v>
      </c>
      <c r="E453">
        <v>1476</v>
      </c>
      <c r="F453">
        <v>131</v>
      </c>
    </row>
    <row r="454" spans="1:6" x14ac:dyDescent="0.25">
      <c r="A454" t="s">
        <v>15</v>
      </c>
      <c r="B454" s="4">
        <v>37750</v>
      </c>
      <c r="C454" s="137">
        <f t="shared" si="14"/>
        <v>2003</v>
      </c>
      <c r="D454" s="137">
        <f t="shared" si="15"/>
        <v>5</v>
      </c>
      <c r="E454">
        <v>1169</v>
      </c>
      <c r="F454">
        <v>100</v>
      </c>
    </row>
    <row r="455" spans="1:6" x14ac:dyDescent="0.25">
      <c r="A455" t="s">
        <v>15</v>
      </c>
      <c r="B455" s="4">
        <v>37751</v>
      </c>
      <c r="C455" s="137">
        <f t="shared" si="14"/>
        <v>2003</v>
      </c>
      <c r="D455" s="137">
        <f t="shared" si="15"/>
        <v>5</v>
      </c>
      <c r="E455">
        <v>2588</v>
      </c>
      <c r="F455">
        <v>120</v>
      </c>
    </row>
    <row r="456" spans="1:6" x14ac:dyDescent="0.25">
      <c r="A456" t="s">
        <v>15</v>
      </c>
      <c r="B456" s="4">
        <v>37752</v>
      </c>
      <c r="C456" s="137">
        <f t="shared" si="14"/>
        <v>2003</v>
      </c>
      <c r="D456" s="137">
        <f t="shared" si="15"/>
        <v>5</v>
      </c>
      <c r="E456">
        <v>1349</v>
      </c>
      <c r="F456">
        <v>131</v>
      </c>
    </row>
    <row r="457" spans="1:6" x14ac:dyDescent="0.25">
      <c r="A457" t="s">
        <v>15</v>
      </c>
      <c r="B457" s="4">
        <v>37753</v>
      </c>
      <c r="C457" s="137">
        <f t="shared" si="14"/>
        <v>2003</v>
      </c>
      <c r="D457" s="137">
        <f t="shared" si="15"/>
        <v>5</v>
      </c>
      <c r="E457">
        <v>503</v>
      </c>
      <c r="F457">
        <v>119</v>
      </c>
    </row>
    <row r="458" spans="1:6" x14ac:dyDescent="0.25">
      <c r="A458" t="s">
        <v>15</v>
      </c>
      <c r="B458" s="4">
        <v>37754</v>
      </c>
      <c r="C458" s="137">
        <f t="shared" si="14"/>
        <v>2003</v>
      </c>
      <c r="D458" s="137">
        <f t="shared" si="15"/>
        <v>5</v>
      </c>
      <c r="E458">
        <v>536</v>
      </c>
      <c r="F458">
        <v>139</v>
      </c>
    </row>
    <row r="459" spans="1:6" x14ac:dyDescent="0.25">
      <c r="A459" t="s">
        <v>15</v>
      </c>
      <c r="B459" s="4">
        <v>37755</v>
      </c>
      <c r="C459" s="137">
        <f t="shared" si="14"/>
        <v>2003</v>
      </c>
      <c r="D459" s="137">
        <f t="shared" si="15"/>
        <v>5</v>
      </c>
      <c r="E459">
        <v>1079</v>
      </c>
      <c r="F459">
        <v>222</v>
      </c>
    </row>
    <row r="460" spans="1:6" x14ac:dyDescent="0.25">
      <c r="A460" t="s">
        <v>15</v>
      </c>
      <c r="B460" s="4">
        <v>37756</v>
      </c>
      <c r="C460" s="137">
        <f t="shared" si="14"/>
        <v>2003</v>
      </c>
      <c r="D460" s="137">
        <f t="shared" si="15"/>
        <v>5</v>
      </c>
      <c r="E460">
        <v>662</v>
      </c>
      <c r="F460">
        <v>199</v>
      </c>
    </row>
    <row r="461" spans="1:6" x14ac:dyDescent="0.25">
      <c r="A461" t="s">
        <v>15</v>
      </c>
      <c r="B461" s="4">
        <v>37757</v>
      </c>
      <c r="C461" s="137">
        <f t="shared" si="14"/>
        <v>2003</v>
      </c>
      <c r="D461" s="137">
        <f t="shared" si="15"/>
        <v>5</v>
      </c>
      <c r="E461">
        <v>965</v>
      </c>
      <c r="F461">
        <v>228</v>
      </c>
    </row>
    <row r="462" spans="1:6" x14ac:dyDescent="0.25">
      <c r="A462" t="s">
        <v>15</v>
      </c>
      <c r="B462" s="4">
        <v>37758</v>
      </c>
      <c r="C462" s="137">
        <f t="shared" si="14"/>
        <v>2003</v>
      </c>
      <c r="D462" s="137">
        <f t="shared" si="15"/>
        <v>5</v>
      </c>
      <c r="E462">
        <v>690</v>
      </c>
      <c r="F462">
        <v>253</v>
      </c>
    </row>
    <row r="463" spans="1:6" x14ac:dyDescent="0.25">
      <c r="A463" t="s">
        <v>15</v>
      </c>
      <c r="B463" s="4">
        <v>37759</v>
      </c>
      <c r="C463" s="137">
        <f t="shared" si="14"/>
        <v>2003</v>
      </c>
      <c r="D463" s="137">
        <f t="shared" si="15"/>
        <v>5</v>
      </c>
      <c r="E463">
        <v>791</v>
      </c>
      <c r="F463">
        <v>312</v>
      </c>
    </row>
    <row r="464" spans="1:6" x14ac:dyDescent="0.25">
      <c r="A464" t="s">
        <v>15</v>
      </c>
      <c r="B464" s="4">
        <v>37760</v>
      </c>
      <c r="C464" s="137">
        <f t="shared" si="14"/>
        <v>2003</v>
      </c>
      <c r="D464" s="137">
        <f t="shared" si="15"/>
        <v>5</v>
      </c>
      <c r="E464">
        <v>488</v>
      </c>
      <c r="F464">
        <v>244</v>
      </c>
    </row>
    <row r="465" spans="1:6" x14ac:dyDescent="0.25">
      <c r="A465" t="s">
        <v>15</v>
      </c>
      <c r="B465" s="4">
        <v>37761</v>
      </c>
      <c r="C465" s="137">
        <f t="shared" si="14"/>
        <v>2003</v>
      </c>
      <c r="D465" s="137">
        <f t="shared" si="15"/>
        <v>5</v>
      </c>
      <c r="E465">
        <v>214</v>
      </c>
      <c r="F465">
        <v>166</v>
      </c>
    </row>
    <row r="466" spans="1:6" x14ac:dyDescent="0.25">
      <c r="A466" t="s">
        <v>15</v>
      </c>
      <c r="B466" s="4">
        <v>37762</v>
      </c>
      <c r="C466" s="137">
        <f t="shared" si="14"/>
        <v>2003</v>
      </c>
      <c r="D466" s="137">
        <f t="shared" si="15"/>
        <v>5</v>
      </c>
      <c r="E466">
        <v>320</v>
      </c>
      <c r="F466">
        <v>311</v>
      </c>
    </row>
    <row r="467" spans="1:6" x14ac:dyDescent="0.25">
      <c r="A467" t="s">
        <v>15</v>
      </c>
      <c r="B467" s="4">
        <v>37763</v>
      </c>
      <c r="C467" s="137">
        <f t="shared" si="14"/>
        <v>2003</v>
      </c>
      <c r="D467" s="137">
        <f t="shared" si="15"/>
        <v>5</v>
      </c>
      <c r="E467">
        <v>1477</v>
      </c>
      <c r="F467">
        <v>521</v>
      </c>
    </row>
    <row r="468" spans="1:6" x14ac:dyDescent="0.25">
      <c r="A468" t="s">
        <v>15</v>
      </c>
      <c r="B468" s="4">
        <v>37764</v>
      </c>
      <c r="C468" s="137">
        <f t="shared" si="14"/>
        <v>2003</v>
      </c>
      <c r="D468" s="137">
        <f t="shared" si="15"/>
        <v>5</v>
      </c>
      <c r="E468">
        <v>845</v>
      </c>
      <c r="F468">
        <v>296</v>
      </c>
    </row>
    <row r="469" spans="1:6" x14ac:dyDescent="0.25">
      <c r="A469" t="s">
        <v>15</v>
      </c>
      <c r="B469" s="4">
        <v>37765</v>
      </c>
      <c r="C469" s="137">
        <f t="shared" si="14"/>
        <v>2003</v>
      </c>
      <c r="D469" s="137">
        <f t="shared" si="15"/>
        <v>5</v>
      </c>
      <c r="E469">
        <v>954</v>
      </c>
      <c r="F469">
        <v>343</v>
      </c>
    </row>
    <row r="470" spans="1:6" x14ac:dyDescent="0.25">
      <c r="A470" t="s">
        <v>15</v>
      </c>
      <c r="B470" s="4">
        <v>37766</v>
      </c>
      <c r="C470" s="137">
        <f t="shared" si="14"/>
        <v>2003</v>
      </c>
      <c r="D470" s="137">
        <f t="shared" si="15"/>
        <v>5</v>
      </c>
      <c r="E470">
        <v>844</v>
      </c>
      <c r="F470">
        <v>307</v>
      </c>
    </row>
    <row r="471" spans="1:6" x14ac:dyDescent="0.25">
      <c r="A471" t="s">
        <v>15</v>
      </c>
      <c r="B471" s="4">
        <v>37767</v>
      </c>
      <c r="C471" s="137">
        <f t="shared" si="14"/>
        <v>2003</v>
      </c>
      <c r="D471" s="137">
        <f t="shared" si="15"/>
        <v>5</v>
      </c>
      <c r="E471">
        <v>442</v>
      </c>
      <c r="F471">
        <v>107</v>
      </c>
    </row>
    <row r="472" spans="1:6" x14ac:dyDescent="0.25">
      <c r="A472" t="s">
        <v>15</v>
      </c>
      <c r="B472" s="4">
        <v>37768</v>
      </c>
      <c r="C472" s="137">
        <f t="shared" si="14"/>
        <v>2003</v>
      </c>
      <c r="D472" s="137">
        <f t="shared" si="15"/>
        <v>5</v>
      </c>
      <c r="E472">
        <v>704</v>
      </c>
      <c r="F472">
        <v>216</v>
      </c>
    </row>
    <row r="473" spans="1:6" x14ac:dyDescent="0.25">
      <c r="A473" t="s">
        <v>15</v>
      </c>
      <c r="B473" s="4">
        <v>37769</v>
      </c>
      <c r="C473" s="137">
        <f t="shared" si="14"/>
        <v>2003</v>
      </c>
      <c r="D473" s="137">
        <f t="shared" si="15"/>
        <v>5</v>
      </c>
      <c r="E473">
        <v>218</v>
      </c>
      <c r="F473">
        <v>130</v>
      </c>
    </row>
    <row r="474" spans="1:6" x14ac:dyDescent="0.25">
      <c r="A474" t="s">
        <v>15</v>
      </c>
      <c r="B474" s="4">
        <v>37770</v>
      </c>
      <c r="C474" s="137">
        <f t="shared" si="14"/>
        <v>2003</v>
      </c>
      <c r="D474" s="137">
        <f t="shared" si="15"/>
        <v>5</v>
      </c>
      <c r="E474">
        <v>526</v>
      </c>
      <c r="F474">
        <v>228</v>
      </c>
    </row>
    <row r="475" spans="1:6" x14ac:dyDescent="0.25">
      <c r="A475" t="s">
        <v>15</v>
      </c>
      <c r="B475" s="4">
        <v>37771</v>
      </c>
      <c r="C475" s="137">
        <f t="shared" si="14"/>
        <v>2003</v>
      </c>
      <c r="D475" s="137">
        <f t="shared" si="15"/>
        <v>5</v>
      </c>
      <c r="E475">
        <v>138</v>
      </c>
      <c r="F475">
        <v>169</v>
      </c>
    </row>
    <row r="476" spans="1:6" x14ac:dyDescent="0.25">
      <c r="A476" t="s">
        <v>15</v>
      </c>
      <c r="B476" s="4">
        <v>37772</v>
      </c>
      <c r="C476" s="137">
        <f t="shared" si="14"/>
        <v>2003</v>
      </c>
      <c r="D476" s="137">
        <f t="shared" si="15"/>
        <v>5</v>
      </c>
      <c r="E476">
        <v>66</v>
      </c>
      <c r="F476">
        <v>74</v>
      </c>
    </row>
    <row r="477" spans="1:6" x14ac:dyDescent="0.25">
      <c r="A477" t="s">
        <v>15</v>
      </c>
      <c r="B477" s="4">
        <v>37773</v>
      </c>
      <c r="C477" s="137">
        <f t="shared" si="14"/>
        <v>2003</v>
      </c>
      <c r="D477" s="137">
        <f t="shared" si="15"/>
        <v>6</v>
      </c>
      <c r="E477">
        <v>35</v>
      </c>
      <c r="F477">
        <v>35</v>
      </c>
    </row>
    <row r="478" spans="1:6" x14ac:dyDescent="0.25">
      <c r="A478" t="s">
        <v>15</v>
      </c>
      <c r="B478" s="4">
        <v>37774</v>
      </c>
      <c r="C478" s="137">
        <f t="shared" si="14"/>
        <v>2003</v>
      </c>
      <c r="D478" s="137">
        <f t="shared" si="15"/>
        <v>6</v>
      </c>
      <c r="E478">
        <v>46</v>
      </c>
      <c r="F478">
        <v>70</v>
      </c>
    </row>
    <row r="479" spans="1:6" x14ac:dyDescent="0.25">
      <c r="A479" t="s">
        <v>15</v>
      </c>
      <c r="B479" s="4">
        <v>37775</v>
      </c>
      <c r="C479" s="137">
        <f t="shared" si="14"/>
        <v>2003</v>
      </c>
      <c r="D479" s="137">
        <f t="shared" si="15"/>
        <v>6</v>
      </c>
      <c r="E479">
        <v>490</v>
      </c>
      <c r="F479">
        <v>252</v>
      </c>
    </row>
    <row r="480" spans="1:6" x14ac:dyDescent="0.25">
      <c r="A480" t="s">
        <v>15</v>
      </c>
      <c r="B480" s="4">
        <v>37776</v>
      </c>
      <c r="C480" s="137">
        <f t="shared" si="14"/>
        <v>2003</v>
      </c>
      <c r="D480" s="137">
        <f t="shared" si="15"/>
        <v>6</v>
      </c>
      <c r="E480">
        <v>1290</v>
      </c>
      <c r="F480">
        <v>265</v>
      </c>
    </row>
    <row r="481" spans="1:6" x14ac:dyDescent="0.25">
      <c r="A481" t="s">
        <v>15</v>
      </c>
      <c r="B481" s="4">
        <v>37777</v>
      </c>
      <c r="C481" s="137">
        <f t="shared" si="14"/>
        <v>2003</v>
      </c>
      <c r="D481" s="137">
        <f t="shared" si="15"/>
        <v>6</v>
      </c>
      <c r="E481">
        <v>955</v>
      </c>
      <c r="F481">
        <v>198</v>
      </c>
    </row>
    <row r="482" spans="1:6" x14ac:dyDescent="0.25">
      <c r="A482" t="s">
        <v>15</v>
      </c>
      <c r="B482" s="4">
        <v>37778</v>
      </c>
      <c r="C482" s="137">
        <f t="shared" si="14"/>
        <v>2003</v>
      </c>
      <c r="D482" s="137">
        <f t="shared" si="15"/>
        <v>6</v>
      </c>
      <c r="E482">
        <v>719</v>
      </c>
      <c r="F482">
        <v>173</v>
      </c>
    </row>
    <row r="483" spans="1:6" x14ac:dyDescent="0.25">
      <c r="A483" t="s">
        <v>15</v>
      </c>
      <c r="B483" s="4">
        <v>37779</v>
      </c>
      <c r="C483" s="137">
        <f t="shared" si="14"/>
        <v>2003</v>
      </c>
      <c r="D483" s="137">
        <f t="shared" si="15"/>
        <v>6</v>
      </c>
      <c r="E483">
        <v>866</v>
      </c>
      <c r="F483">
        <v>131</v>
      </c>
    </row>
    <row r="484" spans="1:6" x14ac:dyDescent="0.25">
      <c r="A484" t="s">
        <v>15</v>
      </c>
      <c r="B484" s="4">
        <v>37780</v>
      </c>
      <c r="C484" s="137">
        <f t="shared" si="14"/>
        <v>2003</v>
      </c>
      <c r="D484" s="137">
        <f t="shared" si="15"/>
        <v>6</v>
      </c>
      <c r="E484">
        <v>684</v>
      </c>
      <c r="F484">
        <v>107</v>
      </c>
    </row>
    <row r="485" spans="1:6" x14ac:dyDescent="0.25">
      <c r="A485" t="s">
        <v>15</v>
      </c>
      <c r="B485" s="4">
        <v>37781</v>
      </c>
      <c r="C485" s="137">
        <f t="shared" si="14"/>
        <v>2003</v>
      </c>
      <c r="D485" s="137">
        <f t="shared" si="15"/>
        <v>6</v>
      </c>
      <c r="E485">
        <v>949</v>
      </c>
      <c r="F485">
        <v>161</v>
      </c>
    </row>
    <row r="486" spans="1:6" x14ac:dyDescent="0.25">
      <c r="A486" t="s">
        <v>15</v>
      </c>
      <c r="B486" s="4">
        <v>37782</v>
      </c>
      <c r="C486" s="137">
        <f t="shared" si="14"/>
        <v>2003</v>
      </c>
      <c r="D486" s="137">
        <f t="shared" si="15"/>
        <v>6</v>
      </c>
      <c r="E486">
        <v>1506</v>
      </c>
      <c r="F486">
        <v>194</v>
      </c>
    </row>
    <row r="487" spans="1:6" x14ac:dyDescent="0.25">
      <c r="A487" t="s">
        <v>15</v>
      </c>
      <c r="B487" s="4">
        <v>37783</v>
      </c>
      <c r="C487" s="137">
        <f t="shared" si="14"/>
        <v>2003</v>
      </c>
      <c r="D487" s="137">
        <f t="shared" si="15"/>
        <v>6</v>
      </c>
      <c r="E487">
        <v>1522</v>
      </c>
      <c r="F487">
        <v>264</v>
      </c>
    </row>
    <row r="488" spans="1:6" x14ac:dyDescent="0.25">
      <c r="A488" t="s">
        <v>15</v>
      </c>
      <c r="B488" s="4">
        <v>37784</v>
      </c>
      <c r="C488" s="137">
        <f t="shared" si="14"/>
        <v>2003</v>
      </c>
      <c r="D488" s="137">
        <f t="shared" si="15"/>
        <v>6</v>
      </c>
      <c r="E488">
        <v>782</v>
      </c>
      <c r="F488">
        <v>175</v>
      </c>
    </row>
    <row r="489" spans="1:6" x14ac:dyDescent="0.25">
      <c r="A489" t="s">
        <v>15</v>
      </c>
      <c r="B489" s="4">
        <v>37785</v>
      </c>
      <c r="C489" s="137">
        <f t="shared" si="14"/>
        <v>2003</v>
      </c>
      <c r="D489" s="137">
        <f t="shared" si="15"/>
        <v>6</v>
      </c>
      <c r="E489">
        <v>1933</v>
      </c>
      <c r="F489">
        <v>217</v>
      </c>
    </row>
    <row r="490" spans="1:6" x14ac:dyDescent="0.25">
      <c r="A490" t="s">
        <v>15</v>
      </c>
      <c r="B490" s="4">
        <v>37786</v>
      </c>
      <c r="C490" s="137">
        <f t="shared" si="14"/>
        <v>2003</v>
      </c>
      <c r="D490" s="137">
        <f t="shared" si="15"/>
        <v>6</v>
      </c>
      <c r="E490">
        <v>1223</v>
      </c>
      <c r="F490">
        <v>230</v>
      </c>
    </row>
    <row r="491" spans="1:6" x14ac:dyDescent="0.25">
      <c r="A491" t="s">
        <v>15</v>
      </c>
      <c r="B491" s="4">
        <v>37787</v>
      </c>
      <c r="C491" s="137">
        <f t="shared" si="14"/>
        <v>2003</v>
      </c>
      <c r="D491" s="137">
        <f t="shared" si="15"/>
        <v>6</v>
      </c>
      <c r="E491">
        <v>1206</v>
      </c>
      <c r="F491">
        <v>126</v>
      </c>
    </row>
    <row r="492" spans="1:6" x14ac:dyDescent="0.25">
      <c r="A492" t="s">
        <v>15</v>
      </c>
      <c r="B492" s="4">
        <v>37788</v>
      </c>
      <c r="C492" s="137">
        <f t="shared" si="14"/>
        <v>2003</v>
      </c>
      <c r="D492" s="137">
        <f t="shared" si="15"/>
        <v>6</v>
      </c>
      <c r="E492">
        <v>947</v>
      </c>
      <c r="F492">
        <v>184</v>
      </c>
    </row>
    <row r="493" spans="1:6" x14ac:dyDescent="0.25">
      <c r="A493" t="s">
        <v>15</v>
      </c>
      <c r="B493" s="4">
        <v>37789</v>
      </c>
      <c r="C493" s="137">
        <f t="shared" si="14"/>
        <v>2003</v>
      </c>
      <c r="D493" s="137">
        <f t="shared" si="15"/>
        <v>6</v>
      </c>
      <c r="E493">
        <v>1055</v>
      </c>
      <c r="F493">
        <v>167</v>
      </c>
    </row>
    <row r="494" spans="1:6" x14ac:dyDescent="0.25">
      <c r="A494" t="s">
        <v>15</v>
      </c>
      <c r="B494" s="4">
        <v>37790</v>
      </c>
      <c r="C494" s="137">
        <f t="shared" si="14"/>
        <v>2003</v>
      </c>
      <c r="D494" s="137">
        <f t="shared" si="15"/>
        <v>6</v>
      </c>
      <c r="E494">
        <v>979</v>
      </c>
      <c r="F494">
        <v>152</v>
      </c>
    </row>
    <row r="495" spans="1:6" x14ac:dyDescent="0.25">
      <c r="A495" t="s">
        <v>15</v>
      </c>
      <c r="B495" s="4">
        <v>37791</v>
      </c>
      <c r="C495" s="137">
        <f t="shared" si="14"/>
        <v>2003</v>
      </c>
      <c r="D495" s="137">
        <f t="shared" si="15"/>
        <v>6</v>
      </c>
      <c r="E495">
        <v>958</v>
      </c>
      <c r="F495">
        <v>118</v>
      </c>
    </row>
    <row r="496" spans="1:6" x14ac:dyDescent="0.25">
      <c r="A496" t="s">
        <v>15</v>
      </c>
      <c r="B496" s="4">
        <v>37792</v>
      </c>
      <c r="C496" s="137">
        <f t="shared" si="14"/>
        <v>2003</v>
      </c>
      <c r="D496" s="137">
        <f t="shared" si="15"/>
        <v>6</v>
      </c>
      <c r="E496">
        <v>2306</v>
      </c>
      <c r="F496">
        <v>216</v>
      </c>
    </row>
    <row r="497" spans="1:6" x14ac:dyDescent="0.25">
      <c r="A497" t="s">
        <v>15</v>
      </c>
      <c r="B497" s="4">
        <v>37793</v>
      </c>
      <c r="C497" s="137">
        <f t="shared" si="14"/>
        <v>2003</v>
      </c>
      <c r="D497" s="137">
        <f t="shared" si="15"/>
        <v>6</v>
      </c>
      <c r="E497">
        <v>749</v>
      </c>
      <c r="F497">
        <v>160</v>
      </c>
    </row>
    <row r="498" spans="1:6" x14ac:dyDescent="0.25">
      <c r="A498" t="s">
        <v>15</v>
      </c>
      <c r="B498" s="4">
        <v>37794</v>
      </c>
      <c r="C498" s="137">
        <f t="shared" si="14"/>
        <v>2003</v>
      </c>
      <c r="D498" s="137">
        <f t="shared" si="15"/>
        <v>6</v>
      </c>
      <c r="E498">
        <v>761</v>
      </c>
      <c r="F498">
        <v>100</v>
      </c>
    </row>
    <row r="499" spans="1:6" x14ac:dyDescent="0.25">
      <c r="A499" t="s">
        <v>15</v>
      </c>
      <c r="B499" s="4">
        <v>37795</v>
      </c>
      <c r="C499" s="137">
        <f t="shared" si="14"/>
        <v>2003</v>
      </c>
      <c r="D499" s="137">
        <f t="shared" si="15"/>
        <v>6</v>
      </c>
      <c r="E499">
        <v>752</v>
      </c>
      <c r="F499">
        <v>149</v>
      </c>
    </row>
    <row r="500" spans="1:6" x14ac:dyDescent="0.25">
      <c r="A500" t="s">
        <v>15</v>
      </c>
      <c r="B500" s="4">
        <v>37796</v>
      </c>
      <c r="C500" s="137">
        <f t="shared" si="14"/>
        <v>2003</v>
      </c>
      <c r="D500" s="137">
        <f t="shared" si="15"/>
        <v>6</v>
      </c>
      <c r="E500">
        <v>461</v>
      </c>
      <c r="F500">
        <v>113</v>
      </c>
    </row>
    <row r="501" spans="1:6" x14ac:dyDescent="0.25">
      <c r="A501" t="s">
        <v>15</v>
      </c>
      <c r="B501" s="4">
        <v>37797</v>
      </c>
      <c r="C501" s="137">
        <f t="shared" si="14"/>
        <v>2003</v>
      </c>
      <c r="D501" s="137">
        <f t="shared" si="15"/>
        <v>6</v>
      </c>
      <c r="E501">
        <v>778</v>
      </c>
      <c r="F501">
        <v>124</v>
      </c>
    </row>
    <row r="502" spans="1:6" x14ac:dyDescent="0.25">
      <c r="A502" t="s">
        <v>15</v>
      </c>
      <c r="B502" s="4">
        <v>37798</v>
      </c>
      <c r="C502" s="137">
        <f t="shared" si="14"/>
        <v>2003</v>
      </c>
      <c r="D502" s="137">
        <f t="shared" si="15"/>
        <v>6</v>
      </c>
      <c r="E502">
        <v>726</v>
      </c>
      <c r="F502">
        <v>145</v>
      </c>
    </row>
    <row r="503" spans="1:6" x14ac:dyDescent="0.25">
      <c r="A503" t="s">
        <v>15</v>
      </c>
      <c r="B503" s="4">
        <v>37799</v>
      </c>
      <c r="C503" s="137">
        <f t="shared" si="14"/>
        <v>2003</v>
      </c>
      <c r="D503" s="137">
        <f t="shared" si="15"/>
        <v>6</v>
      </c>
      <c r="E503">
        <v>696</v>
      </c>
      <c r="F503">
        <v>163</v>
      </c>
    </row>
    <row r="504" spans="1:6" x14ac:dyDescent="0.25">
      <c r="A504" t="s">
        <v>15</v>
      </c>
      <c r="B504" s="4">
        <v>37800</v>
      </c>
      <c r="C504" s="137">
        <f t="shared" si="14"/>
        <v>2003</v>
      </c>
      <c r="D504" s="137">
        <f t="shared" si="15"/>
        <v>6</v>
      </c>
      <c r="E504">
        <v>640</v>
      </c>
      <c r="F504">
        <v>130</v>
      </c>
    </row>
    <row r="505" spans="1:6" x14ac:dyDescent="0.25">
      <c r="A505" t="s">
        <v>15</v>
      </c>
      <c r="B505" s="4">
        <v>37801</v>
      </c>
      <c r="C505" s="137">
        <f t="shared" si="14"/>
        <v>2003</v>
      </c>
      <c r="D505" s="137">
        <f t="shared" si="15"/>
        <v>6</v>
      </c>
      <c r="E505">
        <v>354</v>
      </c>
      <c r="F505">
        <v>108</v>
      </c>
    </row>
    <row r="506" spans="1:6" x14ac:dyDescent="0.25">
      <c r="A506" t="s">
        <v>15</v>
      </c>
      <c r="B506" s="4">
        <v>37802</v>
      </c>
      <c r="C506" s="137">
        <f t="shared" si="14"/>
        <v>2003</v>
      </c>
      <c r="D506" s="137">
        <f t="shared" si="15"/>
        <v>6</v>
      </c>
      <c r="E506">
        <v>662</v>
      </c>
      <c r="F506">
        <v>151</v>
      </c>
    </row>
    <row r="507" spans="1:6" x14ac:dyDescent="0.25">
      <c r="A507" t="s">
        <v>15</v>
      </c>
      <c r="B507" s="4">
        <v>37803</v>
      </c>
      <c r="C507" s="137">
        <f t="shared" si="14"/>
        <v>2003</v>
      </c>
      <c r="D507" s="137">
        <f t="shared" si="15"/>
        <v>7</v>
      </c>
      <c r="E507">
        <v>445</v>
      </c>
      <c r="F507">
        <v>132</v>
      </c>
    </row>
    <row r="508" spans="1:6" x14ac:dyDescent="0.25">
      <c r="A508" t="s">
        <v>15</v>
      </c>
      <c r="B508" s="4">
        <v>37804</v>
      </c>
      <c r="C508" s="137">
        <f t="shared" si="14"/>
        <v>2003</v>
      </c>
      <c r="D508" s="137">
        <f t="shared" si="15"/>
        <v>7</v>
      </c>
      <c r="E508">
        <v>694</v>
      </c>
      <c r="F508">
        <v>164</v>
      </c>
    </row>
    <row r="509" spans="1:6" x14ac:dyDescent="0.25">
      <c r="A509" t="s">
        <v>15</v>
      </c>
      <c r="B509" s="4">
        <v>37805</v>
      </c>
      <c r="C509" s="137">
        <f t="shared" si="14"/>
        <v>2003</v>
      </c>
      <c r="D509" s="137">
        <f t="shared" si="15"/>
        <v>7</v>
      </c>
      <c r="E509">
        <v>480</v>
      </c>
      <c r="F509">
        <v>144</v>
      </c>
    </row>
    <row r="510" spans="1:6" x14ac:dyDescent="0.25">
      <c r="A510" t="s">
        <v>15</v>
      </c>
      <c r="B510" s="4">
        <v>37806</v>
      </c>
      <c r="C510" s="137">
        <f t="shared" si="14"/>
        <v>2003</v>
      </c>
      <c r="D510" s="137">
        <f t="shared" si="15"/>
        <v>7</v>
      </c>
      <c r="E510">
        <v>408</v>
      </c>
      <c r="F510">
        <v>155</v>
      </c>
    </row>
    <row r="511" spans="1:6" x14ac:dyDescent="0.25">
      <c r="A511" t="s">
        <v>15</v>
      </c>
      <c r="B511" s="4">
        <v>37807</v>
      </c>
      <c r="C511" s="137">
        <f t="shared" si="14"/>
        <v>2003</v>
      </c>
      <c r="D511" s="137">
        <f t="shared" si="15"/>
        <v>7</v>
      </c>
      <c r="E511">
        <v>364</v>
      </c>
      <c r="F511">
        <v>176</v>
      </c>
    </row>
    <row r="512" spans="1:6" x14ac:dyDescent="0.25">
      <c r="A512" t="s">
        <v>15</v>
      </c>
      <c r="B512" s="4">
        <v>37808</v>
      </c>
      <c r="C512" s="137">
        <f t="shared" si="14"/>
        <v>2003</v>
      </c>
      <c r="D512" s="137">
        <f t="shared" si="15"/>
        <v>7</v>
      </c>
      <c r="E512">
        <v>319</v>
      </c>
      <c r="F512">
        <v>187</v>
      </c>
    </row>
    <row r="513" spans="1:6" x14ac:dyDescent="0.25">
      <c r="A513" t="s">
        <v>15</v>
      </c>
      <c r="B513" s="4">
        <v>37809</v>
      </c>
      <c r="C513" s="137">
        <f t="shared" si="14"/>
        <v>2003</v>
      </c>
      <c r="D513" s="137">
        <f t="shared" si="15"/>
        <v>7</v>
      </c>
      <c r="E513">
        <v>347</v>
      </c>
      <c r="F513">
        <v>196</v>
      </c>
    </row>
    <row r="514" spans="1:6" x14ac:dyDescent="0.25">
      <c r="A514" t="s">
        <v>15</v>
      </c>
      <c r="B514" s="4">
        <v>37810</v>
      </c>
      <c r="C514" s="137">
        <f t="shared" si="14"/>
        <v>2003</v>
      </c>
      <c r="D514" s="137">
        <f t="shared" si="15"/>
        <v>7</v>
      </c>
      <c r="E514">
        <v>269</v>
      </c>
      <c r="F514">
        <v>89</v>
      </c>
    </row>
    <row r="515" spans="1:6" x14ac:dyDescent="0.25">
      <c r="A515" t="s">
        <v>15</v>
      </c>
      <c r="B515" s="4">
        <v>37811</v>
      </c>
      <c r="C515" s="137">
        <f t="shared" ref="C515:C578" si="16">YEAR(B515)</f>
        <v>2003</v>
      </c>
      <c r="D515" s="137">
        <f t="shared" ref="D515:D578" si="17">MONTH(B515)</f>
        <v>7</v>
      </c>
      <c r="E515">
        <v>343</v>
      </c>
      <c r="F515">
        <v>95</v>
      </c>
    </row>
    <row r="516" spans="1:6" x14ac:dyDescent="0.25">
      <c r="A516" t="s">
        <v>15</v>
      </c>
      <c r="B516" s="4">
        <v>37812</v>
      </c>
      <c r="C516" s="137">
        <f t="shared" si="16"/>
        <v>2003</v>
      </c>
      <c r="D516" s="137">
        <f t="shared" si="17"/>
        <v>7</v>
      </c>
      <c r="E516">
        <v>220</v>
      </c>
      <c r="F516">
        <v>95</v>
      </c>
    </row>
    <row r="517" spans="1:6" x14ac:dyDescent="0.25">
      <c r="A517" t="s">
        <v>15</v>
      </c>
      <c r="B517" s="4">
        <v>37813</v>
      </c>
      <c r="C517" s="137">
        <f t="shared" si="16"/>
        <v>2003</v>
      </c>
      <c r="D517" s="137">
        <f t="shared" si="17"/>
        <v>7</v>
      </c>
      <c r="E517">
        <v>194</v>
      </c>
      <c r="F517">
        <v>85</v>
      </c>
    </row>
    <row r="518" spans="1:6" x14ac:dyDescent="0.25">
      <c r="A518" t="s">
        <v>15</v>
      </c>
      <c r="B518" s="4">
        <v>37814</v>
      </c>
      <c r="C518" s="137">
        <f t="shared" si="16"/>
        <v>2003</v>
      </c>
      <c r="D518" s="137">
        <f t="shared" si="17"/>
        <v>7</v>
      </c>
      <c r="E518">
        <v>191</v>
      </c>
      <c r="F518">
        <v>121</v>
      </c>
    </row>
    <row r="519" spans="1:6" x14ac:dyDescent="0.25">
      <c r="A519" t="s">
        <v>15</v>
      </c>
      <c r="B519" s="4">
        <v>37815</v>
      </c>
      <c r="C519" s="137">
        <f t="shared" si="16"/>
        <v>2003</v>
      </c>
      <c r="D519" s="137">
        <f t="shared" si="17"/>
        <v>7</v>
      </c>
      <c r="E519">
        <v>218</v>
      </c>
      <c r="F519">
        <v>83</v>
      </c>
    </row>
    <row r="520" spans="1:6" x14ac:dyDescent="0.25">
      <c r="A520" t="s">
        <v>15</v>
      </c>
      <c r="B520" s="4">
        <v>37816</v>
      </c>
      <c r="C520" s="137">
        <f t="shared" si="16"/>
        <v>2003</v>
      </c>
      <c r="D520" s="137">
        <f t="shared" si="17"/>
        <v>7</v>
      </c>
      <c r="E520">
        <v>126</v>
      </c>
      <c r="F520">
        <v>61</v>
      </c>
    </row>
    <row r="521" spans="1:6" x14ac:dyDescent="0.25">
      <c r="A521" t="s">
        <v>15</v>
      </c>
      <c r="B521" s="4">
        <v>37817</v>
      </c>
      <c r="C521" s="137">
        <f t="shared" si="16"/>
        <v>2003</v>
      </c>
      <c r="D521" s="137">
        <f t="shared" si="17"/>
        <v>7</v>
      </c>
      <c r="E521">
        <v>13</v>
      </c>
      <c r="F521">
        <v>26</v>
      </c>
    </row>
    <row r="522" spans="1:6" x14ac:dyDescent="0.25">
      <c r="A522" t="s">
        <v>15</v>
      </c>
      <c r="B522" s="4">
        <v>37818</v>
      </c>
      <c r="C522" s="137">
        <f t="shared" si="16"/>
        <v>2003</v>
      </c>
      <c r="D522" s="137">
        <f t="shared" si="17"/>
        <v>7</v>
      </c>
      <c r="E522">
        <v>138</v>
      </c>
      <c r="F522">
        <v>73</v>
      </c>
    </row>
    <row r="523" spans="1:6" x14ac:dyDescent="0.25">
      <c r="A523" t="s">
        <v>15</v>
      </c>
      <c r="B523" s="4">
        <v>37819</v>
      </c>
      <c r="C523" s="137">
        <f t="shared" si="16"/>
        <v>2003</v>
      </c>
      <c r="D523" s="137">
        <f t="shared" si="17"/>
        <v>7</v>
      </c>
      <c r="E523">
        <v>115</v>
      </c>
      <c r="F523">
        <v>62</v>
      </c>
    </row>
    <row r="524" spans="1:6" x14ac:dyDescent="0.25">
      <c r="A524" t="s">
        <v>15</v>
      </c>
      <c r="B524" s="4">
        <v>37820</v>
      </c>
      <c r="C524" s="137">
        <f t="shared" si="16"/>
        <v>2003</v>
      </c>
      <c r="D524" s="137">
        <f t="shared" si="17"/>
        <v>7</v>
      </c>
      <c r="E524">
        <v>60</v>
      </c>
      <c r="F524">
        <v>29</v>
      </c>
    </row>
    <row r="525" spans="1:6" x14ac:dyDescent="0.25">
      <c r="A525" t="s">
        <v>15</v>
      </c>
      <c r="B525" s="4">
        <v>37821</v>
      </c>
      <c r="C525" s="137">
        <f t="shared" si="16"/>
        <v>2003</v>
      </c>
      <c r="D525" s="137">
        <f t="shared" si="17"/>
        <v>7</v>
      </c>
      <c r="E525">
        <v>50</v>
      </c>
      <c r="F525">
        <v>31</v>
      </c>
    </row>
    <row r="526" spans="1:6" x14ac:dyDescent="0.25">
      <c r="A526" t="s">
        <v>15</v>
      </c>
      <c r="B526" s="4">
        <v>37822</v>
      </c>
      <c r="C526" s="137">
        <f t="shared" si="16"/>
        <v>2003</v>
      </c>
      <c r="D526" s="137">
        <f t="shared" si="17"/>
        <v>7</v>
      </c>
      <c r="E526">
        <v>42</v>
      </c>
      <c r="F526">
        <v>47</v>
      </c>
    </row>
    <row r="527" spans="1:6" x14ac:dyDescent="0.25">
      <c r="A527" t="s">
        <v>15</v>
      </c>
      <c r="B527" s="4">
        <v>37823</v>
      </c>
      <c r="C527" s="137">
        <f t="shared" si="16"/>
        <v>2003</v>
      </c>
      <c r="D527" s="137">
        <f t="shared" si="17"/>
        <v>7</v>
      </c>
      <c r="E527">
        <v>46</v>
      </c>
      <c r="F527">
        <v>34</v>
      </c>
    </row>
    <row r="528" spans="1:6" x14ac:dyDescent="0.25">
      <c r="A528" t="s">
        <v>15</v>
      </c>
      <c r="B528" s="4">
        <v>37824</v>
      </c>
      <c r="C528" s="137">
        <f t="shared" si="16"/>
        <v>2003</v>
      </c>
      <c r="D528" s="137">
        <f t="shared" si="17"/>
        <v>7</v>
      </c>
      <c r="E528">
        <v>28</v>
      </c>
      <c r="F528">
        <v>12</v>
      </c>
    </row>
    <row r="529" spans="1:6" x14ac:dyDescent="0.25">
      <c r="A529" t="s">
        <v>15</v>
      </c>
      <c r="B529" s="4">
        <v>37825</v>
      </c>
      <c r="C529" s="137">
        <f t="shared" si="16"/>
        <v>2003</v>
      </c>
      <c r="D529" s="137">
        <f t="shared" si="17"/>
        <v>7</v>
      </c>
      <c r="E529">
        <v>16</v>
      </c>
      <c r="F529">
        <v>7</v>
      </c>
    </row>
    <row r="530" spans="1:6" x14ac:dyDescent="0.25">
      <c r="A530" t="s">
        <v>15</v>
      </c>
      <c r="B530" s="4">
        <v>37826</v>
      </c>
      <c r="C530" s="137">
        <f t="shared" si="16"/>
        <v>2003</v>
      </c>
      <c r="D530" s="137">
        <f t="shared" si="17"/>
        <v>7</v>
      </c>
      <c r="E530">
        <v>32</v>
      </c>
      <c r="F530">
        <v>22</v>
      </c>
    </row>
    <row r="531" spans="1:6" x14ac:dyDescent="0.25">
      <c r="A531" t="s">
        <v>15</v>
      </c>
      <c r="B531" s="4">
        <v>37827</v>
      </c>
      <c r="C531" s="137">
        <f t="shared" si="16"/>
        <v>2003</v>
      </c>
      <c r="D531" s="137">
        <f t="shared" si="17"/>
        <v>7</v>
      </c>
      <c r="E531">
        <v>65</v>
      </c>
      <c r="F531">
        <v>36</v>
      </c>
    </row>
    <row r="532" spans="1:6" x14ac:dyDescent="0.25">
      <c r="A532" t="s">
        <v>15</v>
      </c>
      <c r="B532" s="4">
        <v>37828</v>
      </c>
      <c r="C532" s="137">
        <f t="shared" si="16"/>
        <v>2003</v>
      </c>
      <c r="D532" s="137">
        <f t="shared" si="17"/>
        <v>7</v>
      </c>
      <c r="E532">
        <v>24</v>
      </c>
      <c r="F532">
        <v>29</v>
      </c>
    </row>
    <row r="533" spans="1:6" x14ac:dyDescent="0.25">
      <c r="A533" t="s">
        <v>15</v>
      </c>
      <c r="B533" s="4">
        <v>37829</v>
      </c>
      <c r="C533" s="137">
        <f t="shared" si="16"/>
        <v>2003</v>
      </c>
      <c r="D533" s="137">
        <f t="shared" si="17"/>
        <v>7</v>
      </c>
      <c r="E533">
        <v>1</v>
      </c>
      <c r="F533">
        <v>7</v>
      </c>
    </row>
    <row r="534" spans="1:6" x14ac:dyDescent="0.25">
      <c r="A534" t="s">
        <v>15</v>
      </c>
      <c r="B534" s="4">
        <v>37830</v>
      </c>
      <c r="C534" s="137">
        <f t="shared" si="16"/>
        <v>2003</v>
      </c>
      <c r="D534" s="137">
        <f t="shared" si="17"/>
        <v>7</v>
      </c>
      <c r="E534">
        <v>4</v>
      </c>
      <c r="F534">
        <v>1</v>
      </c>
    </row>
    <row r="535" spans="1:6" x14ac:dyDescent="0.25">
      <c r="A535" t="s">
        <v>15</v>
      </c>
      <c r="B535" s="4">
        <v>37831</v>
      </c>
      <c r="C535" s="137">
        <f t="shared" si="16"/>
        <v>2003</v>
      </c>
      <c r="D535" s="137">
        <f t="shared" si="17"/>
        <v>7</v>
      </c>
      <c r="E535">
        <v>5</v>
      </c>
      <c r="F535">
        <v>4</v>
      </c>
    </row>
    <row r="536" spans="1:6" x14ac:dyDescent="0.25">
      <c r="A536" t="s">
        <v>15</v>
      </c>
      <c r="B536" s="4">
        <v>37832</v>
      </c>
      <c r="C536" s="137">
        <f t="shared" si="16"/>
        <v>2003</v>
      </c>
      <c r="D536" s="137">
        <f t="shared" si="17"/>
        <v>7</v>
      </c>
      <c r="E536">
        <v>5</v>
      </c>
      <c r="F536">
        <v>-1</v>
      </c>
    </row>
    <row r="537" spans="1:6" x14ac:dyDescent="0.25">
      <c r="A537" t="s">
        <v>15</v>
      </c>
      <c r="B537" s="4">
        <v>37833</v>
      </c>
      <c r="C537" s="137">
        <f t="shared" si="16"/>
        <v>2003</v>
      </c>
      <c r="D537" s="137">
        <f t="shared" si="17"/>
        <v>7</v>
      </c>
      <c r="E537">
        <v>2</v>
      </c>
      <c r="F537">
        <v>1</v>
      </c>
    </row>
    <row r="538" spans="1:6" x14ac:dyDescent="0.25">
      <c r="A538" t="s">
        <v>15</v>
      </c>
      <c r="B538" s="4">
        <v>37834</v>
      </c>
      <c r="C538" s="137">
        <f t="shared" si="16"/>
        <v>2003</v>
      </c>
      <c r="D538" s="137">
        <f t="shared" si="17"/>
        <v>8</v>
      </c>
      <c r="E538">
        <v>-1</v>
      </c>
      <c r="F538">
        <v>0</v>
      </c>
    </row>
    <row r="539" spans="1:6" x14ac:dyDescent="0.25">
      <c r="A539" t="s">
        <v>15</v>
      </c>
      <c r="B539" s="4">
        <v>37835</v>
      </c>
      <c r="C539" s="137">
        <f t="shared" si="16"/>
        <v>2003</v>
      </c>
      <c r="D539" s="137">
        <f t="shared" si="17"/>
        <v>8</v>
      </c>
      <c r="E539">
        <v>16</v>
      </c>
      <c r="F539">
        <v>6</v>
      </c>
    </row>
    <row r="540" spans="1:6" x14ac:dyDescent="0.25">
      <c r="A540" t="s">
        <v>15</v>
      </c>
      <c r="B540" s="4">
        <v>37836</v>
      </c>
      <c r="C540" s="137">
        <f t="shared" si="16"/>
        <v>2003</v>
      </c>
      <c r="D540" s="137">
        <f t="shared" si="17"/>
        <v>8</v>
      </c>
      <c r="E540">
        <v>10</v>
      </c>
      <c r="F540">
        <v>5</v>
      </c>
    </row>
    <row r="541" spans="1:6" x14ac:dyDescent="0.25">
      <c r="A541" t="s">
        <v>15</v>
      </c>
      <c r="B541" s="4">
        <v>37837</v>
      </c>
      <c r="C541" s="137">
        <f t="shared" si="16"/>
        <v>2003</v>
      </c>
      <c r="D541" s="137">
        <f t="shared" si="17"/>
        <v>8</v>
      </c>
      <c r="E541">
        <v>7</v>
      </c>
      <c r="F541">
        <v>4</v>
      </c>
    </row>
    <row r="542" spans="1:6" x14ac:dyDescent="0.25">
      <c r="A542" t="s">
        <v>15</v>
      </c>
      <c r="B542" s="4">
        <v>37838</v>
      </c>
      <c r="C542" s="137">
        <f t="shared" si="16"/>
        <v>2003</v>
      </c>
      <c r="D542" s="137">
        <f t="shared" si="17"/>
        <v>8</v>
      </c>
      <c r="E542">
        <v>10</v>
      </c>
      <c r="F542">
        <v>1</v>
      </c>
    </row>
    <row r="543" spans="1:6" x14ac:dyDescent="0.25">
      <c r="A543" t="s">
        <v>15</v>
      </c>
      <c r="B543" s="4">
        <v>37839</v>
      </c>
      <c r="C543" s="137">
        <f t="shared" si="16"/>
        <v>2003</v>
      </c>
      <c r="D543" s="137">
        <f t="shared" si="17"/>
        <v>8</v>
      </c>
      <c r="E543">
        <v>7</v>
      </c>
      <c r="F543">
        <v>5</v>
      </c>
    </row>
    <row r="544" spans="1:6" x14ac:dyDescent="0.25">
      <c r="A544" t="s">
        <v>15</v>
      </c>
      <c r="B544" s="4">
        <v>37840</v>
      </c>
      <c r="C544" s="137">
        <f t="shared" si="16"/>
        <v>2003</v>
      </c>
      <c r="D544" s="137">
        <f t="shared" si="17"/>
        <v>8</v>
      </c>
      <c r="E544">
        <v>37</v>
      </c>
      <c r="F544">
        <v>31</v>
      </c>
    </row>
    <row r="545" spans="1:6" x14ac:dyDescent="0.25">
      <c r="A545" t="s">
        <v>15</v>
      </c>
      <c r="B545" s="4">
        <v>37841</v>
      </c>
      <c r="C545" s="137">
        <f t="shared" si="16"/>
        <v>2003</v>
      </c>
      <c r="D545" s="137">
        <f t="shared" si="17"/>
        <v>8</v>
      </c>
      <c r="E545">
        <v>42</v>
      </c>
      <c r="F545">
        <v>4</v>
      </c>
    </row>
    <row r="546" spans="1:6" x14ac:dyDescent="0.25">
      <c r="A546" t="s">
        <v>15</v>
      </c>
      <c r="B546" s="4">
        <v>37842</v>
      </c>
      <c r="C546" s="137">
        <f t="shared" si="16"/>
        <v>2003</v>
      </c>
      <c r="D546" s="137">
        <f t="shared" si="17"/>
        <v>8</v>
      </c>
      <c r="E546">
        <v>2</v>
      </c>
      <c r="F546">
        <v>4</v>
      </c>
    </row>
    <row r="547" spans="1:6" x14ac:dyDescent="0.25">
      <c r="A547" t="s">
        <v>15</v>
      </c>
      <c r="B547" s="4">
        <v>37843</v>
      </c>
      <c r="C547" s="137">
        <f t="shared" si="16"/>
        <v>2003</v>
      </c>
      <c r="D547" s="137">
        <f t="shared" si="17"/>
        <v>8</v>
      </c>
      <c r="E547">
        <v>32</v>
      </c>
      <c r="F547">
        <v>2</v>
      </c>
    </row>
    <row r="548" spans="1:6" x14ac:dyDescent="0.25">
      <c r="A548" t="s">
        <v>15</v>
      </c>
      <c r="B548" s="4">
        <v>37844</v>
      </c>
      <c r="C548" s="137">
        <f t="shared" si="16"/>
        <v>2003</v>
      </c>
      <c r="D548" s="137">
        <f t="shared" si="17"/>
        <v>8</v>
      </c>
      <c r="E548">
        <v>58</v>
      </c>
      <c r="F548">
        <v>8</v>
      </c>
    </row>
    <row r="549" spans="1:6" x14ac:dyDescent="0.25">
      <c r="A549" t="s">
        <v>15</v>
      </c>
      <c r="B549" s="4">
        <v>37845</v>
      </c>
      <c r="C549" s="137">
        <f t="shared" si="16"/>
        <v>2003</v>
      </c>
      <c r="D549" s="137">
        <f t="shared" si="17"/>
        <v>8</v>
      </c>
      <c r="E549">
        <v>29</v>
      </c>
      <c r="F549">
        <v>10</v>
      </c>
    </row>
    <row r="550" spans="1:6" x14ac:dyDescent="0.25">
      <c r="A550" t="s">
        <v>15</v>
      </c>
      <c r="B550" s="4">
        <v>37846</v>
      </c>
      <c r="C550" s="137">
        <f t="shared" si="16"/>
        <v>2003</v>
      </c>
      <c r="D550" s="137">
        <f t="shared" si="17"/>
        <v>8</v>
      </c>
      <c r="E550">
        <v>14</v>
      </c>
      <c r="F550">
        <v>2</v>
      </c>
    </row>
    <row r="551" spans="1:6" x14ac:dyDescent="0.25">
      <c r="A551" t="s">
        <v>15</v>
      </c>
      <c r="B551" s="4">
        <v>37847</v>
      </c>
      <c r="C551" s="137">
        <f t="shared" si="16"/>
        <v>2003</v>
      </c>
      <c r="D551" s="137">
        <f t="shared" si="17"/>
        <v>8</v>
      </c>
      <c r="E551">
        <v>17</v>
      </c>
      <c r="F551">
        <v>1</v>
      </c>
    </row>
    <row r="552" spans="1:6" x14ac:dyDescent="0.25">
      <c r="A552" t="s">
        <v>15</v>
      </c>
      <c r="B552" s="4">
        <v>37848</v>
      </c>
      <c r="C552" s="137">
        <f t="shared" si="16"/>
        <v>2003</v>
      </c>
      <c r="D552" s="137">
        <f t="shared" si="17"/>
        <v>8</v>
      </c>
      <c r="E552">
        <v>10</v>
      </c>
      <c r="F552">
        <v>0</v>
      </c>
    </row>
    <row r="553" spans="1:6" x14ac:dyDescent="0.25">
      <c r="A553" t="s">
        <v>15</v>
      </c>
      <c r="B553" s="4">
        <v>37849</v>
      </c>
      <c r="C553" s="137">
        <f t="shared" si="16"/>
        <v>2003</v>
      </c>
      <c r="D553" s="137">
        <f t="shared" si="17"/>
        <v>8</v>
      </c>
      <c r="E553">
        <v>34</v>
      </c>
      <c r="F553">
        <v>17</v>
      </c>
    </row>
    <row r="554" spans="1:6" x14ac:dyDescent="0.25">
      <c r="A554" t="s">
        <v>15</v>
      </c>
      <c r="B554" s="4">
        <v>37850</v>
      </c>
      <c r="C554" s="137">
        <f t="shared" si="16"/>
        <v>2003</v>
      </c>
      <c r="D554" s="137">
        <f t="shared" si="17"/>
        <v>8</v>
      </c>
      <c r="E554">
        <v>12</v>
      </c>
      <c r="F554">
        <v>5</v>
      </c>
    </row>
    <row r="555" spans="1:6" x14ac:dyDescent="0.25">
      <c r="A555" t="s">
        <v>15</v>
      </c>
      <c r="B555" s="4">
        <v>37851</v>
      </c>
      <c r="C555" s="137">
        <f t="shared" si="16"/>
        <v>2003</v>
      </c>
      <c r="D555" s="137">
        <f t="shared" si="17"/>
        <v>8</v>
      </c>
      <c r="E555">
        <v>-1</v>
      </c>
      <c r="F555">
        <v>6</v>
      </c>
    </row>
    <row r="556" spans="1:6" x14ac:dyDescent="0.25">
      <c r="A556" t="s">
        <v>15</v>
      </c>
      <c r="B556" s="4">
        <v>37852</v>
      </c>
      <c r="C556" s="137">
        <f t="shared" si="16"/>
        <v>2003</v>
      </c>
      <c r="D556" s="137">
        <f t="shared" si="17"/>
        <v>8</v>
      </c>
      <c r="E556">
        <v>7</v>
      </c>
      <c r="F556">
        <v>0</v>
      </c>
    </row>
    <row r="557" spans="1:6" x14ac:dyDescent="0.25">
      <c r="A557" t="s">
        <v>15</v>
      </c>
      <c r="B557" s="4">
        <v>37853</v>
      </c>
      <c r="C557" s="137">
        <f t="shared" si="16"/>
        <v>2003</v>
      </c>
      <c r="D557" s="137">
        <f t="shared" si="17"/>
        <v>8</v>
      </c>
      <c r="E557">
        <v>12</v>
      </c>
      <c r="F557">
        <v>4</v>
      </c>
    </row>
    <row r="558" spans="1:6" x14ac:dyDescent="0.25">
      <c r="A558" t="s">
        <v>15</v>
      </c>
      <c r="B558" s="4">
        <v>37854</v>
      </c>
      <c r="C558" s="137">
        <f t="shared" si="16"/>
        <v>2003</v>
      </c>
      <c r="D558" s="137">
        <f t="shared" si="17"/>
        <v>8</v>
      </c>
      <c r="E558">
        <v>20</v>
      </c>
      <c r="F558">
        <v>4</v>
      </c>
    </row>
    <row r="559" spans="1:6" x14ac:dyDescent="0.25">
      <c r="A559" t="s">
        <v>15</v>
      </c>
      <c r="B559" s="4">
        <v>37855</v>
      </c>
      <c r="C559" s="137">
        <f t="shared" si="16"/>
        <v>2003</v>
      </c>
      <c r="D559" s="137">
        <f t="shared" si="17"/>
        <v>8</v>
      </c>
      <c r="E559">
        <v>10</v>
      </c>
      <c r="F559">
        <v>0</v>
      </c>
    </row>
    <row r="560" spans="1:6" x14ac:dyDescent="0.25">
      <c r="A560" t="s">
        <v>15</v>
      </c>
      <c r="B560" s="4">
        <v>37856</v>
      </c>
      <c r="C560" s="137">
        <f t="shared" si="16"/>
        <v>2003</v>
      </c>
      <c r="D560" s="137">
        <f t="shared" si="17"/>
        <v>8</v>
      </c>
      <c r="E560">
        <v>19</v>
      </c>
      <c r="F560">
        <v>1</v>
      </c>
    </row>
    <row r="561" spans="1:6" x14ac:dyDescent="0.25">
      <c r="A561" t="s">
        <v>15</v>
      </c>
      <c r="B561" s="4">
        <v>37857</v>
      </c>
      <c r="C561" s="137">
        <f t="shared" si="16"/>
        <v>2003</v>
      </c>
      <c r="D561" s="137">
        <f t="shared" si="17"/>
        <v>8</v>
      </c>
      <c r="E561">
        <v>14</v>
      </c>
      <c r="F561">
        <v>1</v>
      </c>
    </row>
    <row r="562" spans="1:6" x14ac:dyDescent="0.25">
      <c r="A562" t="s">
        <v>15</v>
      </c>
      <c r="B562" s="4">
        <v>37858</v>
      </c>
      <c r="C562" s="137">
        <f t="shared" si="16"/>
        <v>2003</v>
      </c>
      <c r="D562" s="137">
        <f t="shared" si="17"/>
        <v>8</v>
      </c>
      <c r="E562">
        <v>30</v>
      </c>
      <c r="F562">
        <v>5</v>
      </c>
    </row>
    <row r="563" spans="1:6" x14ac:dyDescent="0.25">
      <c r="A563" t="s">
        <v>15</v>
      </c>
      <c r="B563" s="4">
        <v>37859</v>
      </c>
      <c r="C563" s="137">
        <f t="shared" si="16"/>
        <v>2003</v>
      </c>
      <c r="D563" s="137">
        <f t="shared" si="17"/>
        <v>8</v>
      </c>
      <c r="E563">
        <v>31</v>
      </c>
      <c r="F563">
        <v>7</v>
      </c>
    </row>
    <row r="564" spans="1:6" x14ac:dyDescent="0.25">
      <c r="A564" t="s">
        <v>15</v>
      </c>
      <c r="B564" s="4">
        <v>37860</v>
      </c>
      <c r="C564" s="137">
        <f t="shared" si="16"/>
        <v>2003</v>
      </c>
      <c r="D564" s="137">
        <f t="shared" si="17"/>
        <v>8</v>
      </c>
      <c r="E564">
        <v>40</v>
      </c>
      <c r="F564">
        <v>16</v>
      </c>
    </row>
    <row r="565" spans="1:6" x14ac:dyDescent="0.25">
      <c r="A565" t="s">
        <v>15</v>
      </c>
      <c r="B565" s="4">
        <v>37861</v>
      </c>
      <c r="C565" s="137">
        <f t="shared" si="16"/>
        <v>2003</v>
      </c>
      <c r="D565" s="137">
        <f t="shared" si="17"/>
        <v>8</v>
      </c>
      <c r="E565">
        <v>18</v>
      </c>
      <c r="F565">
        <v>6</v>
      </c>
    </row>
    <row r="566" spans="1:6" x14ac:dyDescent="0.25">
      <c r="A566" t="s">
        <v>15</v>
      </c>
      <c r="B566" s="4">
        <v>37862</v>
      </c>
      <c r="C566" s="137">
        <f t="shared" si="16"/>
        <v>2003</v>
      </c>
      <c r="D566" s="137">
        <f t="shared" si="17"/>
        <v>8</v>
      </c>
      <c r="E566">
        <v>59</v>
      </c>
      <c r="F566">
        <v>5</v>
      </c>
    </row>
    <row r="567" spans="1:6" x14ac:dyDescent="0.25">
      <c r="A567" t="s">
        <v>15</v>
      </c>
      <c r="B567" s="4">
        <v>37863</v>
      </c>
      <c r="C567" s="137">
        <f t="shared" si="16"/>
        <v>2003</v>
      </c>
      <c r="D567" s="137">
        <f t="shared" si="17"/>
        <v>8</v>
      </c>
      <c r="E567">
        <v>24</v>
      </c>
      <c r="F567">
        <v>4</v>
      </c>
    </row>
    <row r="568" spans="1:6" x14ac:dyDescent="0.25">
      <c r="A568" t="s">
        <v>15</v>
      </c>
      <c r="B568" s="4">
        <v>37864</v>
      </c>
      <c r="C568" s="137">
        <f t="shared" si="16"/>
        <v>2003</v>
      </c>
      <c r="D568" s="137">
        <f t="shared" si="17"/>
        <v>8</v>
      </c>
      <c r="E568">
        <v>30</v>
      </c>
      <c r="F568">
        <v>4</v>
      </c>
    </row>
    <row r="569" spans="1:6" x14ac:dyDescent="0.25">
      <c r="A569" t="s">
        <v>15</v>
      </c>
      <c r="B569" s="4">
        <v>37865</v>
      </c>
      <c r="C569" s="137">
        <f t="shared" si="16"/>
        <v>2003</v>
      </c>
      <c r="D569" s="137">
        <f t="shared" si="17"/>
        <v>9</v>
      </c>
      <c r="E569">
        <v>22</v>
      </c>
      <c r="F569">
        <v>4</v>
      </c>
    </row>
    <row r="570" spans="1:6" x14ac:dyDescent="0.25">
      <c r="A570" t="s">
        <v>15</v>
      </c>
      <c r="B570" s="4">
        <v>37866</v>
      </c>
      <c r="C570" s="137">
        <f t="shared" si="16"/>
        <v>2003</v>
      </c>
      <c r="D570" s="137">
        <f t="shared" si="17"/>
        <v>9</v>
      </c>
      <c r="E570">
        <v>37</v>
      </c>
      <c r="F570">
        <v>8</v>
      </c>
    </row>
    <row r="571" spans="1:6" x14ac:dyDescent="0.25">
      <c r="A571" t="s">
        <v>15</v>
      </c>
      <c r="B571" s="4">
        <v>37867</v>
      </c>
      <c r="C571" s="137">
        <f t="shared" si="16"/>
        <v>2003</v>
      </c>
      <c r="D571" s="137">
        <f t="shared" si="17"/>
        <v>9</v>
      </c>
      <c r="E571">
        <v>14</v>
      </c>
      <c r="F571">
        <v>0</v>
      </c>
    </row>
    <row r="572" spans="1:6" x14ac:dyDescent="0.25">
      <c r="A572" t="s">
        <v>15</v>
      </c>
      <c r="B572" s="4">
        <v>37868</v>
      </c>
      <c r="C572" s="137">
        <f t="shared" si="16"/>
        <v>2003</v>
      </c>
      <c r="D572" s="137">
        <f t="shared" si="17"/>
        <v>9</v>
      </c>
      <c r="E572">
        <v>41</v>
      </c>
      <c r="F572">
        <v>7</v>
      </c>
    </row>
    <row r="573" spans="1:6" x14ac:dyDescent="0.25">
      <c r="A573" t="s">
        <v>15</v>
      </c>
      <c r="B573" s="4">
        <v>37869</v>
      </c>
      <c r="C573" s="137">
        <f t="shared" si="16"/>
        <v>2003</v>
      </c>
      <c r="D573" s="137">
        <f t="shared" si="17"/>
        <v>9</v>
      </c>
      <c r="E573">
        <v>25</v>
      </c>
      <c r="F573">
        <v>10</v>
      </c>
    </row>
    <row r="574" spans="1:6" x14ac:dyDescent="0.25">
      <c r="A574" t="s">
        <v>15</v>
      </c>
      <c r="B574" s="4">
        <v>37870</v>
      </c>
      <c r="C574" s="137">
        <f t="shared" si="16"/>
        <v>2003</v>
      </c>
      <c r="D574" s="137">
        <f t="shared" si="17"/>
        <v>9</v>
      </c>
      <c r="E574">
        <v>30</v>
      </c>
      <c r="F574">
        <v>8</v>
      </c>
    </row>
    <row r="575" spans="1:6" x14ac:dyDescent="0.25">
      <c r="A575" t="s">
        <v>15</v>
      </c>
      <c r="B575" s="4">
        <v>37871</v>
      </c>
      <c r="C575" s="137">
        <f t="shared" si="16"/>
        <v>2003</v>
      </c>
      <c r="D575" s="137">
        <f t="shared" si="17"/>
        <v>9</v>
      </c>
      <c r="E575">
        <v>82</v>
      </c>
      <c r="F575">
        <v>14</v>
      </c>
    </row>
    <row r="576" spans="1:6" x14ac:dyDescent="0.25">
      <c r="A576" t="s">
        <v>15</v>
      </c>
      <c r="B576" s="4">
        <v>37872</v>
      </c>
      <c r="C576" s="137">
        <f t="shared" si="16"/>
        <v>2003</v>
      </c>
      <c r="D576" s="137">
        <f t="shared" si="17"/>
        <v>9</v>
      </c>
      <c r="E576">
        <v>307</v>
      </c>
      <c r="F576">
        <v>66</v>
      </c>
    </row>
    <row r="577" spans="1:6" x14ac:dyDescent="0.25">
      <c r="A577" t="s">
        <v>15</v>
      </c>
      <c r="B577" s="4">
        <v>37873</v>
      </c>
      <c r="C577" s="137">
        <f t="shared" si="16"/>
        <v>2003</v>
      </c>
      <c r="D577" s="137">
        <f t="shared" si="17"/>
        <v>9</v>
      </c>
      <c r="E577">
        <v>181</v>
      </c>
      <c r="F577">
        <v>23</v>
      </c>
    </row>
    <row r="578" spans="1:6" x14ac:dyDescent="0.25">
      <c r="A578" t="s">
        <v>15</v>
      </c>
      <c r="B578" s="4">
        <v>37874</v>
      </c>
      <c r="C578" s="137">
        <f t="shared" si="16"/>
        <v>2003</v>
      </c>
      <c r="D578" s="137">
        <f t="shared" si="17"/>
        <v>9</v>
      </c>
      <c r="E578">
        <v>186</v>
      </c>
      <c r="F578">
        <v>32</v>
      </c>
    </row>
    <row r="579" spans="1:6" x14ac:dyDescent="0.25">
      <c r="A579" t="s">
        <v>15</v>
      </c>
      <c r="B579" s="4">
        <v>37875</v>
      </c>
      <c r="C579" s="137">
        <f t="shared" ref="C579:C642" si="18">YEAR(B579)</f>
        <v>2003</v>
      </c>
      <c r="D579" s="137">
        <f t="shared" ref="D579:D642" si="19">MONTH(B579)</f>
        <v>9</v>
      </c>
      <c r="E579">
        <v>502</v>
      </c>
      <c r="F579">
        <v>178</v>
      </c>
    </row>
    <row r="580" spans="1:6" x14ac:dyDescent="0.25">
      <c r="A580" t="s">
        <v>15</v>
      </c>
      <c r="B580" s="4">
        <v>37876</v>
      </c>
      <c r="C580" s="137">
        <f t="shared" si="18"/>
        <v>2003</v>
      </c>
      <c r="D580" s="137">
        <f t="shared" si="19"/>
        <v>9</v>
      </c>
      <c r="E580">
        <v>251</v>
      </c>
      <c r="F580">
        <v>83</v>
      </c>
    </row>
    <row r="581" spans="1:6" x14ac:dyDescent="0.25">
      <c r="A581" t="s">
        <v>15</v>
      </c>
      <c r="B581" s="4">
        <v>37877</v>
      </c>
      <c r="C581" s="137">
        <f t="shared" si="18"/>
        <v>2003</v>
      </c>
      <c r="D581" s="137">
        <f t="shared" si="19"/>
        <v>9</v>
      </c>
      <c r="E581">
        <v>299</v>
      </c>
      <c r="F581">
        <v>134</v>
      </c>
    </row>
    <row r="582" spans="1:6" x14ac:dyDescent="0.25">
      <c r="A582" t="s">
        <v>15</v>
      </c>
      <c r="B582" s="4">
        <v>37878</v>
      </c>
      <c r="C582" s="137">
        <f t="shared" si="18"/>
        <v>2003</v>
      </c>
      <c r="D582" s="137">
        <f t="shared" si="19"/>
        <v>9</v>
      </c>
      <c r="E582">
        <v>337</v>
      </c>
      <c r="F582">
        <v>142</v>
      </c>
    </row>
    <row r="583" spans="1:6" x14ac:dyDescent="0.25">
      <c r="A583" t="s">
        <v>15</v>
      </c>
      <c r="B583" s="4">
        <v>37879</v>
      </c>
      <c r="C583" s="137">
        <f t="shared" si="18"/>
        <v>2003</v>
      </c>
      <c r="D583" s="137">
        <f t="shared" si="19"/>
        <v>9</v>
      </c>
      <c r="E583">
        <v>264</v>
      </c>
      <c r="F583">
        <v>124</v>
      </c>
    </row>
    <row r="584" spans="1:6" x14ac:dyDescent="0.25">
      <c r="A584" t="s">
        <v>15</v>
      </c>
      <c r="B584" s="4">
        <v>37880</v>
      </c>
      <c r="C584" s="137">
        <f t="shared" si="18"/>
        <v>2003</v>
      </c>
      <c r="D584" s="137">
        <f t="shared" si="19"/>
        <v>9</v>
      </c>
      <c r="E584">
        <v>528</v>
      </c>
      <c r="F584">
        <v>227</v>
      </c>
    </row>
    <row r="585" spans="1:6" x14ac:dyDescent="0.25">
      <c r="A585" t="s">
        <v>15</v>
      </c>
      <c r="B585" s="4">
        <v>37881</v>
      </c>
      <c r="C585" s="137">
        <f t="shared" si="18"/>
        <v>2003</v>
      </c>
      <c r="D585" s="137">
        <f t="shared" si="19"/>
        <v>9</v>
      </c>
      <c r="E585">
        <v>280</v>
      </c>
      <c r="F585">
        <v>151</v>
      </c>
    </row>
    <row r="586" spans="1:6" x14ac:dyDescent="0.25">
      <c r="A586" t="s">
        <v>15</v>
      </c>
      <c r="B586" s="4">
        <v>37882</v>
      </c>
      <c r="C586" s="137">
        <f t="shared" si="18"/>
        <v>2003</v>
      </c>
      <c r="D586" s="137">
        <f t="shared" si="19"/>
        <v>9</v>
      </c>
      <c r="E586">
        <v>319</v>
      </c>
      <c r="F586">
        <v>143</v>
      </c>
    </row>
    <row r="587" spans="1:6" x14ac:dyDescent="0.25">
      <c r="A587" t="s">
        <v>15</v>
      </c>
      <c r="B587" s="4">
        <v>37883</v>
      </c>
      <c r="C587" s="137">
        <f t="shared" si="18"/>
        <v>2003</v>
      </c>
      <c r="D587" s="137">
        <f t="shared" si="19"/>
        <v>9</v>
      </c>
      <c r="E587">
        <v>499</v>
      </c>
      <c r="F587">
        <v>197</v>
      </c>
    </row>
    <row r="588" spans="1:6" x14ac:dyDescent="0.25">
      <c r="A588" t="s">
        <v>15</v>
      </c>
      <c r="B588" s="4">
        <v>37884</v>
      </c>
      <c r="C588" s="137">
        <f t="shared" si="18"/>
        <v>2003</v>
      </c>
      <c r="D588" s="137">
        <f t="shared" si="19"/>
        <v>9</v>
      </c>
      <c r="E588">
        <v>838</v>
      </c>
      <c r="F588">
        <v>294</v>
      </c>
    </row>
    <row r="589" spans="1:6" x14ac:dyDescent="0.25">
      <c r="A589" t="s">
        <v>15</v>
      </c>
      <c r="B589" s="4">
        <v>37885</v>
      </c>
      <c r="C589" s="137">
        <f t="shared" si="18"/>
        <v>2003</v>
      </c>
      <c r="D589" s="137">
        <f t="shared" si="19"/>
        <v>9</v>
      </c>
      <c r="E589">
        <v>388</v>
      </c>
      <c r="F589">
        <v>138</v>
      </c>
    </row>
    <row r="590" spans="1:6" x14ac:dyDescent="0.25">
      <c r="A590" t="s">
        <v>15</v>
      </c>
      <c r="B590" s="4">
        <v>37886</v>
      </c>
      <c r="C590" s="137">
        <f t="shared" si="18"/>
        <v>2003</v>
      </c>
      <c r="D590" s="137">
        <f t="shared" si="19"/>
        <v>9</v>
      </c>
      <c r="E590">
        <v>368</v>
      </c>
      <c r="F590">
        <v>172</v>
      </c>
    </row>
    <row r="591" spans="1:6" x14ac:dyDescent="0.25">
      <c r="A591" t="s">
        <v>15</v>
      </c>
      <c r="B591" s="4">
        <v>37887</v>
      </c>
      <c r="C591" s="137">
        <f t="shared" si="18"/>
        <v>2003</v>
      </c>
      <c r="D591" s="137">
        <f t="shared" si="19"/>
        <v>9</v>
      </c>
      <c r="E591">
        <v>428</v>
      </c>
      <c r="F591">
        <v>208</v>
      </c>
    </row>
    <row r="592" spans="1:6" x14ac:dyDescent="0.25">
      <c r="A592" t="s">
        <v>15</v>
      </c>
      <c r="B592" s="4">
        <v>37888</v>
      </c>
      <c r="C592" s="137">
        <f t="shared" si="18"/>
        <v>2003</v>
      </c>
      <c r="D592" s="137">
        <f t="shared" si="19"/>
        <v>9</v>
      </c>
      <c r="E592">
        <v>437</v>
      </c>
      <c r="F592">
        <v>236</v>
      </c>
    </row>
    <row r="593" spans="1:6" x14ac:dyDescent="0.25">
      <c r="A593" t="s">
        <v>15</v>
      </c>
      <c r="B593" s="4">
        <v>37889</v>
      </c>
      <c r="C593" s="137">
        <f t="shared" si="18"/>
        <v>2003</v>
      </c>
      <c r="D593" s="137">
        <f t="shared" si="19"/>
        <v>9</v>
      </c>
      <c r="E593">
        <v>385</v>
      </c>
      <c r="F593">
        <v>222</v>
      </c>
    </row>
    <row r="594" spans="1:6" x14ac:dyDescent="0.25">
      <c r="A594" t="s">
        <v>15</v>
      </c>
      <c r="B594" s="4">
        <v>37890</v>
      </c>
      <c r="C594" s="137">
        <f t="shared" si="18"/>
        <v>2003</v>
      </c>
      <c r="D594" s="137">
        <f t="shared" si="19"/>
        <v>9</v>
      </c>
      <c r="E594">
        <v>341</v>
      </c>
      <c r="F594">
        <v>322</v>
      </c>
    </row>
    <row r="595" spans="1:6" x14ac:dyDescent="0.25">
      <c r="A595" t="s">
        <v>15</v>
      </c>
      <c r="B595" s="4">
        <v>37891</v>
      </c>
      <c r="C595" s="137">
        <f t="shared" si="18"/>
        <v>2003</v>
      </c>
      <c r="D595" s="137">
        <f t="shared" si="19"/>
        <v>9</v>
      </c>
      <c r="E595">
        <v>228</v>
      </c>
      <c r="F595">
        <v>247</v>
      </c>
    </row>
    <row r="596" spans="1:6" x14ac:dyDescent="0.25">
      <c r="A596" t="s">
        <v>15</v>
      </c>
      <c r="B596" s="4">
        <v>37892</v>
      </c>
      <c r="C596" s="137">
        <f t="shared" si="18"/>
        <v>2003</v>
      </c>
      <c r="D596" s="137">
        <f t="shared" si="19"/>
        <v>9</v>
      </c>
      <c r="E596">
        <v>268</v>
      </c>
      <c r="F596">
        <v>281</v>
      </c>
    </row>
    <row r="597" spans="1:6" x14ac:dyDescent="0.25">
      <c r="A597" t="s">
        <v>15</v>
      </c>
      <c r="B597" s="4">
        <v>37893</v>
      </c>
      <c r="C597" s="137">
        <f t="shared" si="18"/>
        <v>2003</v>
      </c>
      <c r="D597" s="137">
        <f t="shared" si="19"/>
        <v>9</v>
      </c>
      <c r="E597">
        <v>221</v>
      </c>
      <c r="F597">
        <v>266</v>
      </c>
    </row>
    <row r="598" spans="1:6" x14ac:dyDescent="0.25">
      <c r="A598" t="s">
        <v>15</v>
      </c>
      <c r="B598" s="4">
        <v>37894</v>
      </c>
      <c r="C598" s="137">
        <f t="shared" si="18"/>
        <v>2003</v>
      </c>
      <c r="D598" s="137">
        <f t="shared" si="19"/>
        <v>9</v>
      </c>
      <c r="E598">
        <v>284</v>
      </c>
      <c r="F598">
        <v>289</v>
      </c>
    </row>
    <row r="599" spans="1:6" x14ac:dyDescent="0.25">
      <c r="A599" t="s">
        <v>15</v>
      </c>
      <c r="B599" s="4">
        <v>37895</v>
      </c>
      <c r="C599" s="137">
        <f t="shared" si="18"/>
        <v>2003</v>
      </c>
      <c r="D599" s="137">
        <f t="shared" si="19"/>
        <v>10</v>
      </c>
      <c r="E599">
        <v>170</v>
      </c>
      <c r="F599">
        <v>272</v>
      </c>
    </row>
    <row r="600" spans="1:6" x14ac:dyDescent="0.25">
      <c r="A600" t="s">
        <v>15</v>
      </c>
      <c r="B600" s="4">
        <v>37896</v>
      </c>
      <c r="C600" s="137">
        <f t="shared" si="18"/>
        <v>2003</v>
      </c>
      <c r="D600" s="137">
        <f t="shared" si="19"/>
        <v>10</v>
      </c>
      <c r="E600">
        <v>263</v>
      </c>
      <c r="F600">
        <v>314</v>
      </c>
    </row>
    <row r="601" spans="1:6" x14ac:dyDescent="0.25">
      <c r="A601" t="s">
        <v>15</v>
      </c>
      <c r="B601" s="4">
        <v>37897</v>
      </c>
      <c r="C601" s="137">
        <f t="shared" si="18"/>
        <v>2003</v>
      </c>
      <c r="D601" s="137">
        <f t="shared" si="19"/>
        <v>10</v>
      </c>
      <c r="E601">
        <v>203</v>
      </c>
      <c r="F601">
        <v>215</v>
      </c>
    </row>
    <row r="602" spans="1:6" x14ac:dyDescent="0.25">
      <c r="A602" t="s">
        <v>15</v>
      </c>
      <c r="B602" s="4">
        <v>37898</v>
      </c>
      <c r="C602" s="137">
        <f t="shared" si="18"/>
        <v>2003</v>
      </c>
      <c r="D602" s="137">
        <f t="shared" si="19"/>
        <v>10</v>
      </c>
      <c r="E602">
        <v>155</v>
      </c>
      <c r="F602">
        <v>194</v>
      </c>
    </row>
    <row r="603" spans="1:6" x14ac:dyDescent="0.25">
      <c r="A603" t="s">
        <v>15</v>
      </c>
      <c r="B603" s="4">
        <v>37899</v>
      </c>
      <c r="C603" s="137">
        <f t="shared" si="18"/>
        <v>2003</v>
      </c>
      <c r="D603" s="137">
        <f t="shared" si="19"/>
        <v>10</v>
      </c>
      <c r="E603">
        <v>199</v>
      </c>
      <c r="F603">
        <v>265</v>
      </c>
    </row>
    <row r="604" spans="1:6" x14ac:dyDescent="0.25">
      <c r="A604" t="s">
        <v>15</v>
      </c>
      <c r="B604" s="4">
        <v>37900</v>
      </c>
      <c r="C604" s="137">
        <f t="shared" si="18"/>
        <v>2003</v>
      </c>
      <c r="D604" s="137">
        <f t="shared" si="19"/>
        <v>10</v>
      </c>
      <c r="E604">
        <v>136</v>
      </c>
      <c r="F604">
        <v>245</v>
      </c>
    </row>
    <row r="605" spans="1:6" x14ac:dyDescent="0.25">
      <c r="A605" t="s">
        <v>15</v>
      </c>
      <c r="B605" s="4">
        <v>37901</v>
      </c>
      <c r="C605" s="137">
        <f t="shared" si="18"/>
        <v>2003</v>
      </c>
      <c r="D605" s="137">
        <f t="shared" si="19"/>
        <v>10</v>
      </c>
      <c r="E605">
        <v>157</v>
      </c>
      <c r="F605">
        <v>324</v>
      </c>
    </row>
    <row r="606" spans="1:6" x14ac:dyDescent="0.25">
      <c r="A606" t="s">
        <v>15</v>
      </c>
      <c r="B606" s="4">
        <v>37902</v>
      </c>
      <c r="C606" s="137">
        <f t="shared" si="18"/>
        <v>2003</v>
      </c>
      <c r="D606" s="137">
        <f t="shared" si="19"/>
        <v>10</v>
      </c>
      <c r="E606">
        <v>125</v>
      </c>
      <c r="F606">
        <v>264</v>
      </c>
    </row>
    <row r="607" spans="1:6" x14ac:dyDescent="0.25">
      <c r="A607" t="s">
        <v>15</v>
      </c>
      <c r="B607" s="4">
        <v>37903</v>
      </c>
      <c r="C607" s="137">
        <f t="shared" si="18"/>
        <v>2003</v>
      </c>
      <c r="D607" s="137">
        <f t="shared" si="19"/>
        <v>10</v>
      </c>
      <c r="E607">
        <v>80</v>
      </c>
      <c r="F607">
        <v>192</v>
      </c>
    </row>
    <row r="608" spans="1:6" x14ac:dyDescent="0.25">
      <c r="A608" t="s">
        <v>15</v>
      </c>
      <c r="B608" s="4">
        <v>37904</v>
      </c>
      <c r="C608" s="137">
        <f t="shared" si="18"/>
        <v>2003</v>
      </c>
      <c r="D608" s="137">
        <f t="shared" si="19"/>
        <v>10</v>
      </c>
      <c r="E608">
        <v>203</v>
      </c>
      <c r="F608">
        <v>282</v>
      </c>
    </row>
    <row r="609" spans="1:6" x14ac:dyDescent="0.25">
      <c r="A609" t="s">
        <v>15</v>
      </c>
      <c r="B609" s="4">
        <v>37905</v>
      </c>
      <c r="C609" s="137">
        <f t="shared" si="18"/>
        <v>2003</v>
      </c>
      <c r="D609" s="137">
        <f t="shared" si="19"/>
        <v>10</v>
      </c>
      <c r="E609">
        <v>184</v>
      </c>
      <c r="F609">
        <v>178</v>
      </c>
    </row>
    <row r="610" spans="1:6" x14ac:dyDescent="0.25">
      <c r="A610" t="s">
        <v>15</v>
      </c>
      <c r="B610" s="4">
        <v>37906</v>
      </c>
      <c r="C610" s="137">
        <f t="shared" si="18"/>
        <v>2003</v>
      </c>
      <c r="D610" s="137">
        <f t="shared" si="19"/>
        <v>10</v>
      </c>
      <c r="E610">
        <v>150</v>
      </c>
      <c r="F610">
        <v>216</v>
      </c>
    </row>
    <row r="611" spans="1:6" x14ac:dyDescent="0.25">
      <c r="A611" t="s">
        <v>15</v>
      </c>
      <c r="B611" s="4">
        <v>37907</v>
      </c>
      <c r="C611" s="137">
        <f t="shared" si="18"/>
        <v>2003</v>
      </c>
      <c r="D611" s="137">
        <f t="shared" si="19"/>
        <v>10</v>
      </c>
      <c r="E611">
        <v>161</v>
      </c>
      <c r="F611">
        <v>154</v>
      </c>
    </row>
    <row r="612" spans="1:6" x14ac:dyDescent="0.25">
      <c r="A612" t="s">
        <v>15</v>
      </c>
      <c r="B612" s="4">
        <v>37908</v>
      </c>
      <c r="C612" s="137">
        <f t="shared" si="18"/>
        <v>2003</v>
      </c>
      <c r="D612" s="137">
        <f t="shared" si="19"/>
        <v>10</v>
      </c>
      <c r="E612">
        <v>83</v>
      </c>
      <c r="F612">
        <v>70</v>
      </c>
    </row>
    <row r="613" spans="1:6" x14ac:dyDescent="0.25">
      <c r="A613" t="s">
        <v>15</v>
      </c>
      <c r="B613" s="4">
        <v>37909</v>
      </c>
      <c r="C613" s="137">
        <f t="shared" si="18"/>
        <v>2003</v>
      </c>
      <c r="D613" s="137">
        <f t="shared" si="19"/>
        <v>10</v>
      </c>
      <c r="E613">
        <v>85</v>
      </c>
      <c r="F613">
        <v>101</v>
      </c>
    </row>
    <row r="614" spans="1:6" x14ac:dyDescent="0.25">
      <c r="A614" t="s">
        <v>15</v>
      </c>
      <c r="B614" s="4">
        <v>37910</v>
      </c>
      <c r="C614" s="137">
        <f t="shared" si="18"/>
        <v>2003</v>
      </c>
      <c r="D614" s="137">
        <f t="shared" si="19"/>
        <v>10</v>
      </c>
      <c r="E614">
        <v>52</v>
      </c>
      <c r="F614">
        <v>73</v>
      </c>
    </row>
    <row r="615" spans="1:6" x14ac:dyDescent="0.25">
      <c r="A615" t="s">
        <v>15</v>
      </c>
      <c r="B615" s="4">
        <v>37911</v>
      </c>
      <c r="C615" s="137">
        <f t="shared" si="18"/>
        <v>2003</v>
      </c>
      <c r="D615" s="137">
        <f t="shared" si="19"/>
        <v>10</v>
      </c>
      <c r="E615">
        <v>31</v>
      </c>
      <c r="F615">
        <v>37</v>
      </c>
    </row>
    <row r="616" spans="1:6" x14ac:dyDescent="0.25">
      <c r="A616" t="s">
        <v>15</v>
      </c>
      <c r="B616" s="4">
        <v>37912</v>
      </c>
      <c r="C616" s="137">
        <f t="shared" si="18"/>
        <v>2003</v>
      </c>
      <c r="D616" s="137">
        <f t="shared" si="19"/>
        <v>10</v>
      </c>
      <c r="E616">
        <v>66</v>
      </c>
      <c r="F616">
        <v>73</v>
      </c>
    </row>
    <row r="617" spans="1:6" x14ac:dyDescent="0.25">
      <c r="A617" t="s">
        <v>15</v>
      </c>
      <c r="B617" s="4">
        <v>37913</v>
      </c>
      <c r="C617" s="137">
        <f t="shared" si="18"/>
        <v>2003</v>
      </c>
      <c r="D617" s="137">
        <f t="shared" si="19"/>
        <v>10</v>
      </c>
      <c r="E617">
        <v>53</v>
      </c>
      <c r="F617">
        <v>98</v>
      </c>
    </row>
    <row r="618" spans="1:6" x14ac:dyDescent="0.25">
      <c r="A618" t="s">
        <v>15</v>
      </c>
      <c r="B618" s="4">
        <v>37914</v>
      </c>
      <c r="C618" s="137">
        <f t="shared" si="18"/>
        <v>2003</v>
      </c>
      <c r="D618" s="137">
        <f t="shared" si="19"/>
        <v>10</v>
      </c>
      <c r="E618">
        <v>32</v>
      </c>
      <c r="F618">
        <v>82</v>
      </c>
    </row>
    <row r="619" spans="1:6" x14ac:dyDescent="0.25">
      <c r="A619" t="s">
        <v>15</v>
      </c>
      <c r="B619" s="4">
        <v>37915</v>
      </c>
      <c r="C619" s="137">
        <f t="shared" si="18"/>
        <v>2003</v>
      </c>
      <c r="D619" s="137">
        <f t="shared" si="19"/>
        <v>10</v>
      </c>
      <c r="E619">
        <v>25</v>
      </c>
      <c r="F619">
        <v>44</v>
      </c>
    </row>
    <row r="620" spans="1:6" x14ac:dyDescent="0.25">
      <c r="A620" t="s">
        <v>15</v>
      </c>
      <c r="B620" s="4">
        <v>37916</v>
      </c>
      <c r="C620" s="137">
        <f t="shared" si="18"/>
        <v>2003</v>
      </c>
      <c r="D620" s="137">
        <f t="shared" si="19"/>
        <v>10</v>
      </c>
      <c r="E620">
        <v>29</v>
      </c>
      <c r="F620">
        <v>52</v>
      </c>
    </row>
    <row r="621" spans="1:6" x14ac:dyDescent="0.25">
      <c r="A621" t="s">
        <v>15</v>
      </c>
      <c r="B621" s="4">
        <v>37917</v>
      </c>
      <c r="C621" s="137">
        <f t="shared" si="18"/>
        <v>2003</v>
      </c>
      <c r="D621" s="137">
        <f t="shared" si="19"/>
        <v>10</v>
      </c>
      <c r="E621">
        <v>49</v>
      </c>
      <c r="F621">
        <v>59</v>
      </c>
    </row>
    <row r="622" spans="1:6" x14ac:dyDescent="0.25">
      <c r="A622" t="s">
        <v>15</v>
      </c>
      <c r="B622" s="4">
        <v>37918</v>
      </c>
      <c r="C622" s="137">
        <f t="shared" si="18"/>
        <v>2003</v>
      </c>
      <c r="D622" s="137">
        <f t="shared" si="19"/>
        <v>10</v>
      </c>
      <c r="E622">
        <v>31</v>
      </c>
      <c r="F622">
        <v>59</v>
      </c>
    </row>
    <row r="623" spans="1:6" x14ac:dyDescent="0.25">
      <c r="A623" t="s">
        <v>15</v>
      </c>
      <c r="B623" s="4">
        <v>37919</v>
      </c>
      <c r="C623" s="137">
        <f t="shared" si="18"/>
        <v>2003</v>
      </c>
      <c r="D623" s="137">
        <f t="shared" si="19"/>
        <v>10</v>
      </c>
      <c r="E623">
        <v>28</v>
      </c>
      <c r="F623">
        <v>47</v>
      </c>
    </row>
    <row r="624" spans="1:6" x14ac:dyDescent="0.25">
      <c r="A624" t="s">
        <v>15</v>
      </c>
      <c r="B624" s="4">
        <v>37920</v>
      </c>
      <c r="C624" s="137">
        <f t="shared" si="18"/>
        <v>2003</v>
      </c>
      <c r="D624" s="137">
        <f t="shared" si="19"/>
        <v>10</v>
      </c>
      <c r="E624">
        <v>44</v>
      </c>
      <c r="F624">
        <v>50</v>
      </c>
    </row>
    <row r="625" spans="1:6" x14ac:dyDescent="0.25">
      <c r="A625" t="s">
        <v>15</v>
      </c>
      <c r="B625" s="4">
        <v>37921</v>
      </c>
      <c r="C625" s="137">
        <f t="shared" si="18"/>
        <v>2003</v>
      </c>
      <c r="D625" s="137">
        <f t="shared" si="19"/>
        <v>10</v>
      </c>
      <c r="E625">
        <v>14</v>
      </c>
      <c r="F625">
        <v>44</v>
      </c>
    </row>
    <row r="626" spans="1:6" x14ac:dyDescent="0.25">
      <c r="A626" t="s">
        <v>15</v>
      </c>
      <c r="B626" s="4">
        <v>37922</v>
      </c>
      <c r="C626" s="137">
        <f t="shared" si="18"/>
        <v>2003</v>
      </c>
      <c r="D626" s="137">
        <f t="shared" si="19"/>
        <v>10</v>
      </c>
      <c r="E626">
        <v>13</v>
      </c>
      <c r="F626">
        <v>42</v>
      </c>
    </row>
    <row r="627" spans="1:6" x14ac:dyDescent="0.25">
      <c r="A627" t="s">
        <v>15</v>
      </c>
      <c r="B627" s="4">
        <v>37923</v>
      </c>
      <c r="C627" s="137">
        <f t="shared" si="18"/>
        <v>2003</v>
      </c>
      <c r="D627" s="137">
        <f t="shared" si="19"/>
        <v>10</v>
      </c>
      <c r="E627">
        <v>30</v>
      </c>
      <c r="F627">
        <v>13</v>
      </c>
    </row>
    <row r="628" spans="1:6" x14ac:dyDescent="0.25">
      <c r="A628" t="s">
        <v>15</v>
      </c>
      <c r="B628" s="4">
        <v>37924</v>
      </c>
      <c r="C628" s="137">
        <f t="shared" si="18"/>
        <v>2003</v>
      </c>
      <c r="D628" s="137">
        <f t="shared" si="19"/>
        <v>10</v>
      </c>
      <c r="E628">
        <v>22</v>
      </c>
      <c r="F628">
        <v>26</v>
      </c>
    </row>
    <row r="629" spans="1:6" x14ac:dyDescent="0.25">
      <c r="A629" t="s">
        <v>15</v>
      </c>
      <c r="B629" s="4">
        <v>37925</v>
      </c>
      <c r="C629" s="137">
        <f t="shared" si="18"/>
        <v>2003</v>
      </c>
      <c r="D629" s="137">
        <f t="shared" si="19"/>
        <v>10</v>
      </c>
      <c r="E629">
        <v>19</v>
      </c>
      <c r="F629">
        <v>13</v>
      </c>
    </row>
    <row r="630" spans="1:6" x14ac:dyDescent="0.25">
      <c r="A630" t="s">
        <v>15</v>
      </c>
      <c r="B630" s="4">
        <v>37926</v>
      </c>
      <c r="C630" s="137">
        <f t="shared" si="18"/>
        <v>2003</v>
      </c>
      <c r="D630" s="137">
        <f t="shared" si="19"/>
        <v>11</v>
      </c>
      <c r="E630">
        <v>4</v>
      </c>
      <c r="F630">
        <v>1</v>
      </c>
    </row>
    <row r="631" spans="1:6" x14ac:dyDescent="0.25">
      <c r="A631" t="s">
        <v>15</v>
      </c>
      <c r="B631" s="4">
        <v>37927</v>
      </c>
      <c r="C631" s="137">
        <f t="shared" si="18"/>
        <v>2003</v>
      </c>
      <c r="D631" s="137">
        <f t="shared" si="19"/>
        <v>11</v>
      </c>
      <c r="E631">
        <v>18</v>
      </c>
      <c r="F631">
        <v>27</v>
      </c>
    </row>
    <row r="632" spans="1:6" x14ac:dyDescent="0.25">
      <c r="A632" t="s">
        <v>15</v>
      </c>
      <c r="B632" s="4">
        <v>37928</v>
      </c>
      <c r="C632" s="137">
        <f t="shared" si="18"/>
        <v>2003</v>
      </c>
      <c r="D632" s="137">
        <f t="shared" si="19"/>
        <v>11</v>
      </c>
      <c r="E632">
        <v>7</v>
      </c>
      <c r="F632">
        <v>7</v>
      </c>
    </row>
    <row r="633" spans="1:6" x14ac:dyDescent="0.25">
      <c r="A633" t="s">
        <v>15</v>
      </c>
      <c r="B633" s="4">
        <v>37929</v>
      </c>
      <c r="C633" s="137">
        <f t="shared" si="18"/>
        <v>2003</v>
      </c>
      <c r="D633" s="137">
        <f t="shared" si="19"/>
        <v>11</v>
      </c>
      <c r="E633">
        <v>4</v>
      </c>
      <c r="F633">
        <v>4</v>
      </c>
    </row>
    <row r="634" spans="1:6" x14ac:dyDescent="0.25">
      <c r="A634" t="s">
        <v>15</v>
      </c>
      <c r="B634" s="4">
        <v>37930</v>
      </c>
      <c r="C634" s="137">
        <f t="shared" si="18"/>
        <v>2003</v>
      </c>
      <c r="D634" s="137">
        <f t="shared" si="19"/>
        <v>11</v>
      </c>
      <c r="E634">
        <v>5</v>
      </c>
      <c r="F634">
        <v>10</v>
      </c>
    </row>
    <row r="635" spans="1:6" x14ac:dyDescent="0.25">
      <c r="A635" t="s">
        <v>15</v>
      </c>
      <c r="B635" s="4">
        <v>37931</v>
      </c>
      <c r="C635" s="137">
        <f t="shared" si="18"/>
        <v>2003</v>
      </c>
      <c r="D635" s="137">
        <f t="shared" si="19"/>
        <v>11</v>
      </c>
      <c r="E635">
        <v>16</v>
      </c>
      <c r="F635">
        <v>5</v>
      </c>
    </row>
    <row r="636" spans="1:6" x14ac:dyDescent="0.25">
      <c r="A636" t="s">
        <v>15</v>
      </c>
      <c r="B636" s="4">
        <v>37932</v>
      </c>
      <c r="C636" s="137">
        <f t="shared" si="18"/>
        <v>2003</v>
      </c>
      <c r="D636" s="137">
        <f t="shared" si="19"/>
        <v>11</v>
      </c>
      <c r="E636">
        <v>4</v>
      </c>
      <c r="F636">
        <v>1</v>
      </c>
    </row>
    <row r="637" spans="1:6" x14ac:dyDescent="0.25">
      <c r="A637" t="s">
        <v>15</v>
      </c>
      <c r="B637" s="4">
        <v>37933</v>
      </c>
      <c r="C637" s="137">
        <f t="shared" si="18"/>
        <v>2003</v>
      </c>
      <c r="D637" s="137">
        <f t="shared" si="19"/>
        <v>11</v>
      </c>
      <c r="E637">
        <v>4</v>
      </c>
      <c r="F637">
        <v>4</v>
      </c>
    </row>
    <row r="638" spans="1:6" x14ac:dyDescent="0.25">
      <c r="A638" t="s">
        <v>15</v>
      </c>
      <c r="B638" s="4">
        <v>37934</v>
      </c>
      <c r="C638" s="137">
        <f t="shared" si="18"/>
        <v>2003</v>
      </c>
      <c r="D638" s="137">
        <f t="shared" si="19"/>
        <v>11</v>
      </c>
      <c r="E638">
        <v>5</v>
      </c>
      <c r="F638">
        <v>4</v>
      </c>
    </row>
    <row r="639" spans="1:6" x14ac:dyDescent="0.25">
      <c r="A639" t="s">
        <v>15</v>
      </c>
      <c r="B639" s="4">
        <v>37935</v>
      </c>
      <c r="C639" s="137">
        <f t="shared" si="18"/>
        <v>2003</v>
      </c>
      <c r="D639" s="137">
        <f t="shared" si="19"/>
        <v>11</v>
      </c>
      <c r="E639">
        <v>1</v>
      </c>
      <c r="F639">
        <v>0</v>
      </c>
    </row>
    <row r="640" spans="1:6" x14ac:dyDescent="0.25">
      <c r="A640" t="s">
        <v>15</v>
      </c>
      <c r="B640" s="4">
        <v>37936</v>
      </c>
      <c r="C640" s="137">
        <f t="shared" si="18"/>
        <v>2003</v>
      </c>
      <c r="D640" s="137">
        <f t="shared" si="19"/>
        <v>11</v>
      </c>
      <c r="E640">
        <v>5</v>
      </c>
      <c r="F640">
        <v>3</v>
      </c>
    </row>
    <row r="641" spans="1:6" x14ac:dyDescent="0.25">
      <c r="A641" t="s">
        <v>15</v>
      </c>
      <c r="B641" s="4">
        <v>37937</v>
      </c>
      <c r="C641" s="137">
        <f t="shared" si="18"/>
        <v>2003</v>
      </c>
      <c r="D641" s="137">
        <f t="shared" si="19"/>
        <v>11</v>
      </c>
      <c r="E641">
        <v>3</v>
      </c>
      <c r="F641">
        <v>5</v>
      </c>
    </row>
    <row r="642" spans="1:6" x14ac:dyDescent="0.25">
      <c r="A642" t="s">
        <v>15</v>
      </c>
      <c r="B642" s="4">
        <v>37938</v>
      </c>
      <c r="C642" s="137">
        <f t="shared" si="18"/>
        <v>2003</v>
      </c>
      <c r="D642" s="137">
        <f t="shared" si="19"/>
        <v>11</v>
      </c>
      <c r="E642">
        <v>10</v>
      </c>
      <c r="F642">
        <v>4</v>
      </c>
    </row>
    <row r="643" spans="1:6" x14ac:dyDescent="0.25">
      <c r="A643" t="s">
        <v>15</v>
      </c>
      <c r="B643" s="4">
        <v>37939</v>
      </c>
      <c r="C643" s="137">
        <f t="shared" ref="C643:C706" si="20">YEAR(B643)</f>
        <v>2003</v>
      </c>
      <c r="D643" s="137">
        <f t="shared" ref="D643:D706" si="21">MONTH(B643)</f>
        <v>11</v>
      </c>
      <c r="E643">
        <v>8</v>
      </c>
      <c r="F643">
        <v>2</v>
      </c>
    </row>
    <row r="644" spans="1:6" x14ac:dyDescent="0.25">
      <c r="A644" t="s">
        <v>15</v>
      </c>
      <c r="B644" s="4">
        <v>37940</v>
      </c>
      <c r="C644" s="137">
        <f t="shared" si="20"/>
        <v>2003</v>
      </c>
      <c r="D644" s="137">
        <f t="shared" si="21"/>
        <v>11</v>
      </c>
      <c r="E644">
        <v>4</v>
      </c>
      <c r="F644">
        <v>1</v>
      </c>
    </row>
    <row r="645" spans="1:6" x14ac:dyDescent="0.25">
      <c r="A645" t="s">
        <v>15</v>
      </c>
      <c r="B645" s="4">
        <v>37941</v>
      </c>
      <c r="C645" s="137">
        <f t="shared" si="20"/>
        <v>2003</v>
      </c>
      <c r="D645" s="137">
        <f t="shared" si="21"/>
        <v>11</v>
      </c>
      <c r="E645">
        <v>5</v>
      </c>
      <c r="F645">
        <v>4</v>
      </c>
    </row>
    <row r="646" spans="1:6" x14ac:dyDescent="0.25">
      <c r="A646" t="s">
        <v>15</v>
      </c>
      <c r="B646" s="4">
        <v>37942</v>
      </c>
      <c r="C646" s="137">
        <f t="shared" si="20"/>
        <v>2003</v>
      </c>
      <c r="D646" s="137">
        <f t="shared" si="21"/>
        <v>11</v>
      </c>
      <c r="E646">
        <v>8</v>
      </c>
      <c r="F646">
        <v>3</v>
      </c>
    </row>
    <row r="647" spans="1:6" x14ac:dyDescent="0.25">
      <c r="A647" t="s">
        <v>15</v>
      </c>
      <c r="B647" s="4">
        <v>37943</v>
      </c>
      <c r="C647" s="137">
        <f t="shared" si="20"/>
        <v>2003</v>
      </c>
      <c r="D647" s="137">
        <f t="shared" si="21"/>
        <v>11</v>
      </c>
      <c r="E647">
        <v>2</v>
      </c>
      <c r="F647">
        <v>3</v>
      </c>
    </row>
    <row r="648" spans="1:6" x14ac:dyDescent="0.25">
      <c r="A648" t="s">
        <v>15</v>
      </c>
      <c r="B648" s="4">
        <v>37944</v>
      </c>
      <c r="C648" s="137">
        <f t="shared" si="20"/>
        <v>2003</v>
      </c>
      <c r="D648" s="137">
        <f t="shared" si="21"/>
        <v>11</v>
      </c>
      <c r="E648">
        <v>1</v>
      </c>
      <c r="F648">
        <v>1</v>
      </c>
    </row>
    <row r="649" spans="1:6" x14ac:dyDescent="0.25">
      <c r="A649" t="s">
        <v>15</v>
      </c>
      <c r="B649" s="4">
        <v>37945</v>
      </c>
      <c r="C649" s="137">
        <f t="shared" si="20"/>
        <v>2003</v>
      </c>
      <c r="D649" s="137">
        <f t="shared" si="21"/>
        <v>11</v>
      </c>
      <c r="E649">
        <v>3</v>
      </c>
      <c r="F649">
        <v>0</v>
      </c>
    </row>
    <row r="650" spans="1:6" x14ac:dyDescent="0.25">
      <c r="A650" t="s">
        <v>15</v>
      </c>
      <c r="B650" s="4">
        <v>37946</v>
      </c>
      <c r="C650" s="137">
        <f t="shared" si="20"/>
        <v>2003</v>
      </c>
      <c r="D650" s="137">
        <f t="shared" si="21"/>
        <v>11</v>
      </c>
      <c r="E650">
        <v>5</v>
      </c>
      <c r="F650">
        <v>0</v>
      </c>
    </row>
    <row r="651" spans="1:6" x14ac:dyDescent="0.25">
      <c r="A651" t="s">
        <v>15</v>
      </c>
      <c r="B651" s="4">
        <v>37947</v>
      </c>
      <c r="C651" s="137">
        <f t="shared" si="20"/>
        <v>2003</v>
      </c>
      <c r="D651" s="137">
        <f t="shared" si="21"/>
        <v>11</v>
      </c>
      <c r="E651">
        <v>4</v>
      </c>
      <c r="F651">
        <v>1</v>
      </c>
    </row>
    <row r="652" spans="1:6" x14ac:dyDescent="0.25">
      <c r="A652" t="s">
        <v>15</v>
      </c>
      <c r="B652" s="4">
        <v>37948</v>
      </c>
      <c r="C652" s="137">
        <f t="shared" si="20"/>
        <v>2003</v>
      </c>
      <c r="D652" s="137">
        <f t="shared" si="21"/>
        <v>11</v>
      </c>
      <c r="E652">
        <v>4</v>
      </c>
      <c r="F652">
        <v>1</v>
      </c>
    </row>
    <row r="653" spans="1:6" x14ac:dyDescent="0.25">
      <c r="A653" t="s">
        <v>15</v>
      </c>
      <c r="B653" s="4">
        <v>37949</v>
      </c>
      <c r="C653" s="137">
        <f t="shared" si="20"/>
        <v>2003</v>
      </c>
      <c r="D653" s="137">
        <f t="shared" si="21"/>
        <v>11</v>
      </c>
      <c r="E653">
        <v>2</v>
      </c>
      <c r="F653">
        <v>0</v>
      </c>
    </row>
    <row r="654" spans="1:6" x14ac:dyDescent="0.25">
      <c r="A654" t="s">
        <v>15</v>
      </c>
      <c r="B654" s="4">
        <v>37950</v>
      </c>
      <c r="C654" s="137">
        <f t="shared" si="20"/>
        <v>2003</v>
      </c>
      <c r="D654" s="137">
        <f t="shared" si="21"/>
        <v>11</v>
      </c>
      <c r="E654">
        <v>2</v>
      </c>
      <c r="F654">
        <v>0</v>
      </c>
    </row>
    <row r="655" spans="1:6" x14ac:dyDescent="0.25">
      <c r="A655" t="s">
        <v>15</v>
      </c>
      <c r="B655" s="4">
        <v>37951</v>
      </c>
      <c r="C655" s="137">
        <f t="shared" si="20"/>
        <v>2003</v>
      </c>
      <c r="D655" s="137">
        <f t="shared" si="21"/>
        <v>11</v>
      </c>
      <c r="E655">
        <v>1</v>
      </c>
      <c r="F655">
        <v>0</v>
      </c>
    </row>
    <row r="656" spans="1:6" x14ac:dyDescent="0.25">
      <c r="A656" t="s">
        <v>15</v>
      </c>
      <c r="B656" s="4">
        <v>37952</v>
      </c>
      <c r="C656" s="137">
        <f t="shared" si="20"/>
        <v>2003</v>
      </c>
      <c r="D656" s="137">
        <f t="shared" si="21"/>
        <v>11</v>
      </c>
      <c r="E656">
        <v>1</v>
      </c>
      <c r="F656">
        <v>-1</v>
      </c>
    </row>
    <row r="657" spans="1:6" x14ac:dyDescent="0.25">
      <c r="A657" t="s">
        <v>15</v>
      </c>
      <c r="B657" s="4">
        <v>37953</v>
      </c>
      <c r="C657" s="137">
        <f t="shared" si="20"/>
        <v>2003</v>
      </c>
      <c r="D657" s="137">
        <f t="shared" si="21"/>
        <v>11</v>
      </c>
      <c r="E657">
        <v>0</v>
      </c>
      <c r="F657">
        <v>0</v>
      </c>
    </row>
    <row r="658" spans="1:6" x14ac:dyDescent="0.25">
      <c r="A658" t="s">
        <v>15</v>
      </c>
      <c r="B658" s="4">
        <v>37954</v>
      </c>
      <c r="C658" s="137">
        <f t="shared" si="20"/>
        <v>2003</v>
      </c>
      <c r="D658" s="137">
        <f t="shared" si="21"/>
        <v>11</v>
      </c>
      <c r="E658">
        <v>-1</v>
      </c>
      <c r="F658">
        <v>0</v>
      </c>
    </row>
    <row r="659" spans="1:6" x14ac:dyDescent="0.25">
      <c r="A659" t="s">
        <v>15</v>
      </c>
      <c r="B659" s="4">
        <v>37955</v>
      </c>
      <c r="C659" s="137">
        <f t="shared" si="20"/>
        <v>2003</v>
      </c>
      <c r="D659" s="137">
        <f t="shared" si="21"/>
        <v>11</v>
      </c>
      <c r="E659">
        <v>1</v>
      </c>
      <c r="F659">
        <v>2</v>
      </c>
    </row>
    <row r="660" spans="1:6" x14ac:dyDescent="0.25">
      <c r="A660" t="s">
        <v>15</v>
      </c>
      <c r="B660" s="4">
        <v>37956</v>
      </c>
      <c r="C660" s="137">
        <f t="shared" si="20"/>
        <v>2003</v>
      </c>
      <c r="D660" s="137">
        <f t="shared" si="21"/>
        <v>12</v>
      </c>
      <c r="E660">
        <v>0</v>
      </c>
      <c r="F660">
        <v>0</v>
      </c>
    </row>
    <row r="661" spans="1:6" x14ac:dyDescent="0.25">
      <c r="A661" t="s">
        <v>15</v>
      </c>
      <c r="B661" s="4">
        <v>37957</v>
      </c>
      <c r="C661" s="137">
        <f t="shared" si="20"/>
        <v>2003</v>
      </c>
      <c r="D661" s="137">
        <f t="shared" si="21"/>
        <v>12</v>
      </c>
      <c r="E661">
        <v>1</v>
      </c>
      <c r="F661">
        <v>0</v>
      </c>
    </row>
    <row r="662" spans="1:6" x14ac:dyDescent="0.25">
      <c r="A662" t="s">
        <v>15</v>
      </c>
      <c r="B662" s="4">
        <v>37958</v>
      </c>
      <c r="C662" s="137">
        <f t="shared" si="20"/>
        <v>2003</v>
      </c>
      <c r="D662" s="137">
        <f t="shared" si="21"/>
        <v>12</v>
      </c>
      <c r="E662">
        <v>0</v>
      </c>
      <c r="F662">
        <v>0</v>
      </c>
    </row>
    <row r="663" spans="1:6" x14ac:dyDescent="0.25">
      <c r="A663" t="s">
        <v>15</v>
      </c>
      <c r="B663" s="4">
        <v>37959</v>
      </c>
      <c r="C663" s="137">
        <f t="shared" si="20"/>
        <v>2003</v>
      </c>
      <c r="D663" s="137">
        <f t="shared" si="21"/>
        <v>12</v>
      </c>
      <c r="E663">
        <v>0</v>
      </c>
      <c r="F663">
        <v>0</v>
      </c>
    </row>
    <row r="664" spans="1:6" x14ac:dyDescent="0.25">
      <c r="A664" t="s">
        <v>15</v>
      </c>
      <c r="B664" s="4">
        <v>37960</v>
      </c>
      <c r="C664" s="137">
        <f t="shared" si="20"/>
        <v>2003</v>
      </c>
      <c r="D664" s="137">
        <f t="shared" si="21"/>
        <v>12</v>
      </c>
      <c r="E664">
        <v>0</v>
      </c>
      <c r="F664">
        <v>1</v>
      </c>
    </row>
    <row r="665" spans="1:6" x14ac:dyDescent="0.25">
      <c r="A665" t="s">
        <v>15</v>
      </c>
      <c r="B665" s="4">
        <v>37961</v>
      </c>
      <c r="C665" s="137">
        <f t="shared" si="20"/>
        <v>2003</v>
      </c>
      <c r="D665" s="137">
        <f t="shared" si="21"/>
        <v>12</v>
      </c>
      <c r="E665">
        <v>0</v>
      </c>
      <c r="F665">
        <v>0</v>
      </c>
    </row>
    <row r="666" spans="1:6" x14ac:dyDescent="0.25">
      <c r="A666" t="s">
        <v>15</v>
      </c>
      <c r="B666" s="4">
        <v>37962</v>
      </c>
      <c r="C666" s="137">
        <f t="shared" si="20"/>
        <v>2003</v>
      </c>
      <c r="D666" s="137">
        <f t="shared" si="21"/>
        <v>12</v>
      </c>
      <c r="E666">
        <v>0</v>
      </c>
      <c r="F666">
        <v>0</v>
      </c>
    </row>
    <row r="667" spans="1:6" x14ac:dyDescent="0.25">
      <c r="A667" t="s">
        <v>15</v>
      </c>
      <c r="B667" s="4">
        <v>37963</v>
      </c>
      <c r="C667" s="137">
        <f t="shared" si="20"/>
        <v>2003</v>
      </c>
      <c r="D667" s="137">
        <f t="shared" si="21"/>
        <v>12</v>
      </c>
      <c r="E667">
        <v>0</v>
      </c>
      <c r="F667">
        <v>1</v>
      </c>
    </row>
    <row r="668" spans="1:6" x14ac:dyDescent="0.25">
      <c r="A668" t="s">
        <v>15</v>
      </c>
      <c r="B668" s="4">
        <v>37964</v>
      </c>
      <c r="C668" s="137">
        <f t="shared" si="20"/>
        <v>2003</v>
      </c>
      <c r="D668" s="137">
        <f t="shared" si="21"/>
        <v>12</v>
      </c>
      <c r="E668">
        <v>0</v>
      </c>
      <c r="F668">
        <v>0</v>
      </c>
    </row>
    <row r="669" spans="1:6" x14ac:dyDescent="0.25">
      <c r="A669" t="s">
        <v>15</v>
      </c>
      <c r="B669" s="4">
        <v>37965</v>
      </c>
      <c r="C669" s="137">
        <f t="shared" si="20"/>
        <v>2003</v>
      </c>
      <c r="D669" s="137">
        <f t="shared" si="21"/>
        <v>12</v>
      </c>
      <c r="E669">
        <v>0</v>
      </c>
      <c r="F669">
        <v>0</v>
      </c>
    </row>
    <row r="670" spans="1:6" x14ac:dyDescent="0.25">
      <c r="A670" t="s">
        <v>15</v>
      </c>
      <c r="B670" s="4">
        <v>37966</v>
      </c>
      <c r="C670" s="137">
        <f t="shared" si="20"/>
        <v>2003</v>
      </c>
      <c r="D670" s="137">
        <f t="shared" si="21"/>
        <v>12</v>
      </c>
      <c r="E670">
        <v>0</v>
      </c>
      <c r="F670">
        <v>0</v>
      </c>
    </row>
    <row r="671" spans="1:6" x14ac:dyDescent="0.25">
      <c r="A671" t="s">
        <v>15</v>
      </c>
      <c r="B671" s="4">
        <v>37967</v>
      </c>
      <c r="C671" s="137">
        <f t="shared" si="20"/>
        <v>2003</v>
      </c>
      <c r="D671" s="137">
        <f t="shared" si="21"/>
        <v>12</v>
      </c>
      <c r="E671">
        <v>0</v>
      </c>
      <c r="F671">
        <v>0</v>
      </c>
    </row>
    <row r="672" spans="1:6" x14ac:dyDescent="0.25">
      <c r="A672" t="s">
        <v>15</v>
      </c>
      <c r="B672" s="4">
        <v>37968</v>
      </c>
      <c r="C672" s="137">
        <f t="shared" si="20"/>
        <v>2003</v>
      </c>
      <c r="D672" s="137">
        <f t="shared" si="21"/>
        <v>12</v>
      </c>
      <c r="E672">
        <v>0</v>
      </c>
      <c r="F672">
        <v>0</v>
      </c>
    </row>
    <row r="673" spans="1:6" x14ac:dyDescent="0.25">
      <c r="A673" t="s">
        <v>15</v>
      </c>
      <c r="B673" s="4">
        <v>37969</v>
      </c>
      <c r="C673" s="137">
        <f t="shared" si="20"/>
        <v>2003</v>
      </c>
      <c r="D673" s="137">
        <f t="shared" si="21"/>
        <v>12</v>
      </c>
      <c r="E673">
        <v>0</v>
      </c>
      <c r="F673">
        <v>0</v>
      </c>
    </row>
    <row r="674" spans="1:6" x14ac:dyDescent="0.25">
      <c r="A674" t="s">
        <v>15</v>
      </c>
      <c r="B674" s="4">
        <v>37970</v>
      </c>
      <c r="C674" s="137">
        <f t="shared" si="20"/>
        <v>2003</v>
      </c>
      <c r="D674" s="137">
        <f t="shared" si="21"/>
        <v>12</v>
      </c>
      <c r="E674">
        <v>0</v>
      </c>
      <c r="F674">
        <v>0</v>
      </c>
    </row>
    <row r="675" spans="1:6" x14ac:dyDescent="0.25">
      <c r="A675" t="s">
        <v>15</v>
      </c>
      <c r="B675" s="4">
        <v>37971</v>
      </c>
      <c r="C675" s="137">
        <f t="shared" si="20"/>
        <v>2003</v>
      </c>
      <c r="D675" s="137">
        <f t="shared" si="21"/>
        <v>12</v>
      </c>
      <c r="E675">
        <v>0</v>
      </c>
      <c r="F675">
        <v>0</v>
      </c>
    </row>
    <row r="676" spans="1:6" x14ac:dyDescent="0.25">
      <c r="A676" t="s">
        <v>15</v>
      </c>
      <c r="B676" s="4">
        <v>37972</v>
      </c>
      <c r="C676" s="137">
        <f t="shared" si="20"/>
        <v>2003</v>
      </c>
      <c r="D676" s="137">
        <f t="shared" si="21"/>
        <v>12</v>
      </c>
      <c r="E676">
        <v>0</v>
      </c>
      <c r="F676">
        <v>0</v>
      </c>
    </row>
    <row r="677" spans="1:6" x14ac:dyDescent="0.25">
      <c r="A677" t="s">
        <v>15</v>
      </c>
      <c r="B677" s="4">
        <v>37973</v>
      </c>
      <c r="C677" s="137">
        <f t="shared" si="20"/>
        <v>2003</v>
      </c>
      <c r="D677" s="137">
        <f t="shared" si="21"/>
        <v>12</v>
      </c>
      <c r="E677">
        <v>0</v>
      </c>
      <c r="F677">
        <v>0</v>
      </c>
    </row>
    <row r="678" spans="1:6" x14ac:dyDescent="0.25">
      <c r="A678" t="s">
        <v>15</v>
      </c>
      <c r="B678" s="4">
        <v>37974</v>
      </c>
      <c r="C678" s="137">
        <f t="shared" si="20"/>
        <v>2003</v>
      </c>
      <c r="D678" s="137">
        <f t="shared" si="21"/>
        <v>12</v>
      </c>
      <c r="E678">
        <v>0</v>
      </c>
      <c r="F678">
        <v>0</v>
      </c>
    </row>
    <row r="679" spans="1:6" x14ac:dyDescent="0.25">
      <c r="A679" t="s">
        <v>15</v>
      </c>
      <c r="B679" s="4">
        <v>37975</v>
      </c>
      <c r="C679" s="137">
        <f t="shared" si="20"/>
        <v>2003</v>
      </c>
      <c r="D679" s="137">
        <f t="shared" si="21"/>
        <v>12</v>
      </c>
      <c r="E679">
        <v>0</v>
      </c>
      <c r="F679">
        <v>0</v>
      </c>
    </row>
    <row r="680" spans="1:6" x14ac:dyDescent="0.25">
      <c r="A680" t="s">
        <v>15</v>
      </c>
      <c r="B680" s="4">
        <v>37976</v>
      </c>
      <c r="C680" s="137">
        <f t="shared" si="20"/>
        <v>2003</v>
      </c>
      <c r="D680" s="137">
        <f t="shared" si="21"/>
        <v>12</v>
      </c>
      <c r="E680">
        <v>0</v>
      </c>
      <c r="F680">
        <v>0</v>
      </c>
    </row>
    <row r="681" spans="1:6" x14ac:dyDescent="0.25">
      <c r="A681" t="s">
        <v>15</v>
      </c>
      <c r="B681" s="4">
        <v>37977</v>
      </c>
      <c r="C681" s="137">
        <f t="shared" si="20"/>
        <v>2003</v>
      </c>
      <c r="D681" s="137">
        <f t="shared" si="21"/>
        <v>12</v>
      </c>
      <c r="E681">
        <v>0</v>
      </c>
      <c r="F681">
        <v>0</v>
      </c>
    </row>
    <row r="682" spans="1:6" x14ac:dyDescent="0.25">
      <c r="A682" t="s">
        <v>15</v>
      </c>
      <c r="B682" s="4">
        <v>37978</v>
      </c>
      <c r="C682" s="137">
        <f t="shared" si="20"/>
        <v>2003</v>
      </c>
      <c r="D682" s="137">
        <f t="shared" si="21"/>
        <v>12</v>
      </c>
      <c r="E682">
        <v>0</v>
      </c>
      <c r="F682">
        <v>0</v>
      </c>
    </row>
    <row r="683" spans="1:6" x14ac:dyDescent="0.25">
      <c r="A683" t="s">
        <v>15</v>
      </c>
      <c r="B683" s="4">
        <v>37979</v>
      </c>
      <c r="C683" s="137">
        <f t="shared" si="20"/>
        <v>2003</v>
      </c>
      <c r="D683" s="137">
        <f t="shared" si="21"/>
        <v>12</v>
      </c>
      <c r="E683">
        <v>0</v>
      </c>
      <c r="F683">
        <v>0</v>
      </c>
    </row>
    <row r="684" spans="1:6" x14ac:dyDescent="0.25">
      <c r="A684" t="s">
        <v>15</v>
      </c>
      <c r="B684" s="4">
        <v>37980</v>
      </c>
      <c r="C684" s="137">
        <f t="shared" si="20"/>
        <v>2003</v>
      </c>
      <c r="D684" s="137">
        <f t="shared" si="21"/>
        <v>12</v>
      </c>
      <c r="E684">
        <v>0</v>
      </c>
      <c r="F684">
        <v>0</v>
      </c>
    </row>
    <row r="685" spans="1:6" x14ac:dyDescent="0.25">
      <c r="A685" t="s">
        <v>15</v>
      </c>
      <c r="B685" s="4">
        <v>37981</v>
      </c>
      <c r="C685" s="137">
        <f t="shared" si="20"/>
        <v>2003</v>
      </c>
      <c r="D685" s="137">
        <f t="shared" si="21"/>
        <v>12</v>
      </c>
      <c r="E685">
        <v>0</v>
      </c>
      <c r="F685">
        <v>0</v>
      </c>
    </row>
    <row r="686" spans="1:6" x14ac:dyDescent="0.25">
      <c r="A686" t="s">
        <v>15</v>
      </c>
      <c r="B686" s="4">
        <v>37982</v>
      </c>
      <c r="C686" s="137">
        <f t="shared" si="20"/>
        <v>2003</v>
      </c>
      <c r="D686" s="137">
        <f t="shared" si="21"/>
        <v>12</v>
      </c>
      <c r="E686">
        <v>0</v>
      </c>
      <c r="F686">
        <v>0</v>
      </c>
    </row>
    <row r="687" spans="1:6" x14ac:dyDescent="0.25">
      <c r="A687" t="s">
        <v>15</v>
      </c>
      <c r="B687" s="4">
        <v>37983</v>
      </c>
      <c r="C687" s="137">
        <f t="shared" si="20"/>
        <v>2003</v>
      </c>
      <c r="D687" s="137">
        <f t="shared" si="21"/>
        <v>12</v>
      </c>
      <c r="E687">
        <v>0</v>
      </c>
      <c r="F687">
        <v>0</v>
      </c>
    </row>
    <row r="688" spans="1:6" x14ac:dyDescent="0.25">
      <c r="A688" t="s">
        <v>15</v>
      </c>
      <c r="B688" s="4">
        <v>37984</v>
      </c>
      <c r="C688" s="137">
        <f t="shared" si="20"/>
        <v>2003</v>
      </c>
      <c r="D688" s="137">
        <f t="shared" si="21"/>
        <v>12</v>
      </c>
      <c r="E688">
        <v>0</v>
      </c>
      <c r="F688">
        <v>0</v>
      </c>
    </row>
    <row r="689" spans="1:6" x14ac:dyDescent="0.25">
      <c r="A689" t="s">
        <v>15</v>
      </c>
      <c r="B689" s="4">
        <v>37985</v>
      </c>
      <c r="C689" s="137">
        <f t="shared" si="20"/>
        <v>2003</v>
      </c>
      <c r="D689" s="137">
        <f t="shared" si="21"/>
        <v>12</v>
      </c>
      <c r="E689">
        <v>0</v>
      </c>
      <c r="F689">
        <v>0</v>
      </c>
    </row>
    <row r="690" spans="1:6" x14ac:dyDescent="0.25">
      <c r="A690" t="s">
        <v>15</v>
      </c>
      <c r="B690" s="4">
        <v>37986</v>
      </c>
      <c r="C690" s="137">
        <f t="shared" si="20"/>
        <v>2003</v>
      </c>
      <c r="D690" s="137">
        <f t="shared" si="21"/>
        <v>12</v>
      </c>
      <c r="E690">
        <v>0</v>
      </c>
      <c r="F690">
        <v>0</v>
      </c>
    </row>
    <row r="691" spans="1:6" x14ac:dyDescent="0.25">
      <c r="A691" t="s">
        <v>15</v>
      </c>
      <c r="B691" s="4">
        <v>37987</v>
      </c>
      <c r="C691" s="137">
        <f t="shared" si="20"/>
        <v>2004</v>
      </c>
      <c r="D691" s="137">
        <f t="shared" si="21"/>
        <v>1</v>
      </c>
      <c r="E691">
        <v>0</v>
      </c>
      <c r="F691">
        <v>0</v>
      </c>
    </row>
    <row r="692" spans="1:6" x14ac:dyDescent="0.25">
      <c r="A692" t="s">
        <v>15</v>
      </c>
      <c r="B692" s="4">
        <v>37988</v>
      </c>
      <c r="C692" s="137">
        <f t="shared" si="20"/>
        <v>2004</v>
      </c>
      <c r="D692" s="137">
        <f t="shared" si="21"/>
        <v>1</v>
      </c>
      <c r="E692">
        <v>0</v>
      </c>
      <c r="F692">
        <v>0</v>
      </c>
    </row>
    <row r="693" spans="1:6" x14ac:dyDescent="0.25">
      <c r="A693" t="s">
        <v>15</v>
      </c>
      <c r="B693" s="4">
        <v>37989</v>
      </c>
      <c r="C693" s="137">
        <f t="shared" si="20"/>
        <v>2004</v>
      </c>
      <c r="D693" s="137">
        <f t="shared" si="21"/>
        <v>1</v>
      </c>
      <c r="E693">
        <v>0</v>
      </c>
      <c r="F693">
        <v>0</v>
      </c>
    </row>
    <row r="694" spans="1:6" x14ac:dyDescent="0.25">
      <c r="A694" t="s">
        <v>15</v>
      </c>
      <c r="B694" s="4">
        <v>37990</v>
      </c>
      <c r="C694" s="137">
        <f t="shared" si="20"/>
        <v>2004</v>
      </c>
      <c r="D694" s="137">
        <f t="shared" si="21"/>
        <v>1</v>
      </c>
      <c r="E694">
        <v>0</v>
      </c>
      <c r="F694">
        <v>0</v>
      </c>
    </row>
    <row r="695" spans="1:6" x14ac:dyDescent="0.25">
      <c r="A695" t="s">
        <v>15</v>
      </c>
      <c r="B695" s="4">
        <v>37991</v>
      </c>
      <c r="C695" s="137">
        <f t="shared" si="20"/>
        <v>2004</v>
      </c>
      <c r="D695" s="137">
        <f t="shared" si="21"/>
        <v>1</v>
      </c>
      <c r="E695">
        <v>0</v>
      </c>
      <c r="F695">
        <v>0</v>
      </c>
    </row>
    <row r="696" spans="1:6" x14ac:dyDescent="0.25">
      <c r="A696" t="s">
        <v>15</v>
      </c>
      <c r="B696" s="4">
        <v>37992</v>
      </c>
      <c r="C696" s="137">
        <f t="shared" si="20"/>
        <v>2004</v>
      </c>
      <c r="D696" s="137">
        <f t="shared" si="21"/>
        <v>1</v>
      </c>
      <c r="E696">
        <v>0</v>
      </c>
      <c r="F696">
        <v>0</v>
      </c>
    </row>
    <row r="697" spans="1:6" x14ac:dyDescent="0.25">
      <c r="A697" t="s">
        <v>15</v>
      </c>
      <c r="B697" s="4">
        <v>37993</v>
      </c>
      <c r="C697" s="137">
        <f t="shared" si="20"/>
        <v>2004</v>
      </c>
      <c r="D697" s="137">
        <f t="shared" si="21"/>
        <v>1</v>
      </c>
      <c r="E697">
        <v>0</v>
      </c>
      <c r="F697">
        <v>0</v>
      </c>
    </row>
    <row r="698" spans="1:6" x14ac:dyDescent="0.25">
      <c r="A698" t="s">
        <v>15</v>
      </c>
      <c r="B698" s="4">
        <v>37994</v>
      </c>
      <c r="C698" s="137">
        <f t="shared" si="20"/>
        <v>2004</v>
      </c>
      <c r="D698" s="137">
        <f t="shared" si="21"/>
        <v>1</v>
      </c>
      <c r="E698">
        <v>0</v>
      </c>
      <c r="F698">
        <v>0</v>
      </c>
    </row>
    <row r="699" spans="1:6" x14ac:dyDescent="0.25">
      <c r="A699" t="s">
        <v>15</v>
      </c>
      <c r="B699" s="4">
        <v>37995</v>
      </c>
      <c r="C699" s="137">
        <f t="shared" si="20"/>
        <v>2004</v>
      </c>
      <c r="D699" s="137">
        <f t="shared" si="21"/>
        <v>1</v>
      </c>
      <c r="E699">
        <v>0</v>
      </c>
      <c r="F699">
        <v>0</v>
      </c>
    </row>
    <row r="700" spans="1:6" x14ac:dyDescent="0.25">
      <c r="A700" t="s">
        <v>15</v>
      </c>
      <c r="B700" s="4">
        <v>37996</v>
      </c>
      <c r="C700" s="137">
        <f t="shared" si="20"/>
        <v>2004</v>
      </c>
      <c r="D700" s="137">
        <f t="shared" si="21"/>
        <v>1</v>
      </c>
      <c r="E700">
        <v>0</v>
      </c>
      <c r="F700">
        <v>0</v>
      </c>
    </row>
    <row r="701" spans="1:6" x14ac:dyDescent="0.25">
      <c r="A701" t="s">
        <v>15</v>
      </c>
      <c r="B701" s="4">
        <v>37997</v>
      </c>
      <c r="C701" s="137">
        <f t="shared" si="20"/>
        <v>2004</v>
      </c>
      <c r="D701" s="137">
        <f t="shared" si="21"/>
        <v>1</v>
      </c>
      <c r="E701">
        <v>0</v>
      </c>
      <c r="F701">
        <v>0</v>
      </c>
    </row>
    <row r="702" spans="1:6" x14ac:dyDescent="0.25">
      <c r="A702" t="s">
        <v>15</v>
      </c>
      <c r="B702" s="4">
        <v>37998</v>
      </c>
      <c r="C702" s="137">
        <f t="shared" si="20"/>
        <v>2004</v>
      </c>
      <c r="D702" s="137">
        <f t="shared" si="21"/>
        <v>1</v>
      </c>
      <c r="E702">
        <v>0</v>
      </c>
      <c r="F702">
        <v>0</v>
      </c>
    </row>
    <row r="703" spans="1:6" x14ac:dyDescent="0.25">
      <c r="A703" t="s">
        <v>15</v>
      </c>
      <c r="B703" s="4">
        <v>37999</v>
      </c>
      <c r="C703" s="137">
        <f t="shared" si="20"/>
        <v>2004</v>
      </c>
      <c r="D703" s="137">
        <f t="shared" si="21"/>
        <v>1</v>
      </c>
      <c r="E703">
        <v>0</v>
      </c>
      <c r="F703">
        <v>0</v>
      </c>
    </row>
    <row r="704" spans="1:6" x14ac:dyDescent="0.25">
      <c r="A704" t="s">
        <v>15</v>
      </c>
      <c r="B704" s="4">
        <v>38000</v>
      </c>
      <c r="C704" s="137">
        <f t="shared" si="20"/>
        <v>2004</v>
      </c>
      <c r="D704" s="137">
        <f t="shared" si="21"/>
        <v>1</v>
      </c>
      <c r="E704">
        <v>0</v>
      </c>
      <c r="F704">
        <v>0</v>
      </c>
    </row>
    <row r="705" spans="1:6" x14ac:dyDescent="0.25">
      <c r="A705" t="s">
        <v>15</v>
      </c>
      <c r="B705" s="4">
        <v>38001</v>
      </c>
      <c r="C705" s="137">
        <f t="shared" si="20"/>
        <v>2004</v>
      </c>
      <c r="D705" s="137">
        <f t="shared" si="21"/>
        <v>1</v>
      </c>
      <c r="E705">
        <v>0</v>
      </c>
      <c r="F705">
        <v>0</v>
      </c>
    </row>
    <row r="706" spans="1:6" x14ac:dyDescent="0.25">
      <c r="A706" t="s">
        <v>15</v>
      </c>
      <c r="B706" s="4">
        <v>38002</v>
      </c>
      <c r="C706" s="137">
        <f t="shared" si="20"/>
        <v>2004</v>
      </c>
      <c r="D706" s="137">
        <f t="shared" si="21"/>
        <v>1</v>
      </c>
      <c r="E706">
        <v>0</v>
      </c>
      <c r="F706">
        <v>0</v>
      </c>
    </row>
    <row r="707" spans="1:6" x14ac:dyDescent="0.25">
      <c r="A707" t="s">
        <v>15</v>
      </c>
      <c r="B707" s="4">
        <v>38003</v>
      </c>
      <c r="C707" s="137">
        <f t="shared" ref="C707:C770" si="22">YEAR(B707)</f>
        <v>2004</v>
      </c>
      <c r="D707" s="137">
        <f t="shared" ref="D707:D770" si="23">MONTH(B707)</f>
        <v>1</v>
      </c>
      <c r="E707">
        <v>0</v>
      </c>
      <c r="F707">
        <v>0</v>
      </c>
    </row>
    <row r="708" spans="1:6" x14ac:dyDescent="0.25">
      <c r="A708" t="s">
        <v>15</v>
      </c>
      <c r="B708" s="4">
        <v>38004</v>
      </c>
      <c r="C708" s="137">
        <f t="shared" si="22"/>
        <v>2004</v>
      </c>
      <c r="D708" s="137">
        <f t="shared" si="23"/>
        <v>1</v>
      </c>
      <c r="E708">
        <v>0</v>
      </c>
      <c r="F708">
        <v>0</v>
      </c>
    </row>
    <row r="709" spans="1:6" x14ac:dyDescent="0.25">
      <c r="A709" t="s">
        <v>15</v>
      </c>
      <c r="B709" s="4">
        <v>38005</v>
      </c>
      <c r="C709" s="137">
        <f t="shared" si="22"/>
        <v>2004</v>
      </c>
      <c r="D709" s="137">
        <f t="shared" si="23"/>
        <v>1</v>
      </c>
      <c r="E709">
        <v>0</v>
      </c>
      <c r="F709">
        <v>0</v>
      </c>
    </row>
    <row r="710" spans="1:6" x14ac:dyDescent="0.25">
      <c r="A710" t="s">
        <v>15</v>
      </c>
      <c r="B710" s="4">
        <v>38006</v>
      </c>
      <c r="C710" s="137">
        <f t="shared" si="22"/>
        <v>2004</v>
      </c>
      <c r="D710" s="137">
        <f t="shared" si="23"/>
        <v>1</v>
      </c>
      <c r="E710">
        <v>0</v>
      </c>
      <c r="F710">
        <v>0</v>
      </c>
    </row>
    <row r="711" spans="1:6" x14ac:dyDescent="0.25">
      <c r="A711" t="s">
        <v>15</v>
      </c>
      <c r="B711" s="4">
        <v>38007</v>
      </c>
      <c r="C711" s="137">
        <f t="shared" si="22"/>
        <v>2004</v>
      </c>
      <c r="D711" s="137">
        <f t="shared" si="23"/>
        <v>1</v>
      </c>
      <c r="E711">
        <v>0</v>
      </c>
      <c r="F711">
        <v>0</v>
      </c>
    </row>
    <row r="712" spans="1:6" x14ac:dyDescent="0.25">
      <c r="A712" t="s">
        <v>15</v>
      </c>
      <c r="B712" s="4">
        <v>38008</v>
      </c>
      <c r="C712" s="137">
        <f t="shared" si="22"/>
        <v>2004</v>
      </c>
      <c r="D712" s="137">
        <f t="shared" si="23"/>
        <v>1</v>
      </c>
      <c r="E712">
        <v>0</v>
      </c>
      <c r="F712">
        <v>0</v>
      </c>
    </row>
    <row r="713" spans="1:6" x14ac:dyDescent="0.25">
      <c r="A713" t="s">
        <v>15</v>
      </c>
      <c r="B713" s="4">
        <v>38047</v>
      </c>
      <c r="C713" s="137">
        <f t="shared" si="22"/>
        <v>2004</v>
      </c>
      <c r="D713" s="137">
        <f t="shared" si="23"/>
        <v>3</v>
      </c>
      <c r="E713">
        <v>0</v>
      </c>
      <c r="F713">
        <v>0</v>
      </c>
    </row>
    <row r="714" spans="1:6" x14ac:dyDescent="0.25">
      <c r="A714" t="s">
        <v>15</v>
      </c>
      <c r="B714" s="4">
        <v>38048</v>
      </c>
      <c r="C714" s="137">
        <f t="shared" si="22"/>
        <v>2004</v>
      </c>
      <c r="D714" s="137">
        <f t="shared" si="23"/>
        <v>3</v>
      </c>
      <c r="E714">
        <v>0</v>
      </c>
      <c r="F714">
        <v>0</v>
      </c>
    </row>
    <row r="715" spans="1:6" x14ac:dyDescent="0.25">
      <c r="A715" t="s">
        <v>15</v>
      </c>
      <c r="B715" s="4">
        <v>38049</v>
      </c>
      <c r="C715" s="137">
        <f t="shared" si="22"/>
        <v>2004</v>
      </c>
      <c r="D715" s="137">
        <f t="shared" si="23"/>
        <v>3</v>
      </c>
      <c r="E715">
        <v>0</v>
      </c>
      <c r="F715">
        <v>0</v>
      </c>
    </row>
    <row r="716" spans="1:6" x14ac:dyDescent="0.25">
      <c r="A716" t="s">
        <v>15</v>
      </c>
      <c r="B716" s="4">
        <v>38050</v>
      </c>
      <c r="C716" s="137">
        <f t="shared" si="22"/>
        <v>2004</v>
      </c>
      <c r="D716" s="137">
        <f t="shared" si="23"/>
        <v>3</v>
      </c>
      <c r="E716">
        <v>0</v>
      </c>
      <c r="F716">
        <v>0</v>
      </c>
    </row>
    <row r="717" spans="1:6" x14ac:dyDescent="0.25">
      <c r="A717" t="s">
        <v>15</v>
      </c>
      <c r="B717" s="4">
        <v>38051</v>
      </c>
      <c r="C717" s="137">
        <f t="shared" si="22"/>
        <v>2004</v>
      </c>
      <c r="D717" s="137">
        <f t="shared" si="23"/>
        <v>3</v>
      </c>
      <c r="E717">
        <v>0</v>
      </c>
      <c r="F717">
        <v>0</v>
      </c>
    </row>
    <row r="718" spans="1:6" x14ac:dyDescent="0.25">
      <c r="A718" t="s">
        <v>15</v>
      </c>
      <c r="B718" s="4">
        <v>38052</v>
      </c>
      <c r="C718" s="137">
        <f t="shared" si="22"/>
        <v>2004</v>
      </c>
      <c r="D718" s="137">
        <f t="shared" si="23"/>
        <v>3</v>
      </c>
      <c r="E718">
        <v>0</v>
      </c>
      <c r="F718">
        <v>0</v>
      </c>
    </row>
    <row r="719" spans="1:6" x14ac:dyDescent="0.25">
      <c r="A719" t="s">
        <v>15</v>
      </c>
      <c r="B719" s="4">
        <v>38053</v>
      </c>
      <c r="C719" s="137">
        <f t="shared" si="22"/>
        <v>2004</v>
      </c>
      <c r="D719" s="137">
        <f t="shared" si="23"/>
        <v>3</v>
      </c>
      <c r="E719">
        <v>0</v>
      </c>
      <c r="F719">
        <v>0</v>
      </c>
    </row>
    <row r="720" spans="1:6" x14ac:dyDescent="0.25">
      <c r="A720" t="s">
        <v>15</v>
      </c>
      <c r="B720" s="4">
        <v>38054</v>
      </c>
      <c r="C720" s="137">
        <f t="shared" si="22"/>
        <v>2004</v>
      </c>
      <c r="D720" s="137">
        <f t="shared" si="23"/>
        <v>3</v>
      </c>
      <c r="E720">
        <v>0</v>
      </c>
      <c r="F720">
        <v>0</v>
      </c>
    </row>
    <row r="721" spans="1:6" x14ac:dyDescent="0.25">
      <c r="A721" t="s">
        <v>15</v>
      </c>
      <c r="B721" s="4">
        <v>38055</v>
      </c>
      <c r="C721" s="137">
        <f t="shared" si="22"/>
        <v>2004</v>
      </c>
      <c r="D721" s="137">
        <f t="shared" si="23"/>
        <v>3</v>
      </c>
      <c r="E721">
        <v>0</v>
      </c>
      <c r="F721">
        <v>0</v>
      </c>
    </row>
    <row r="722" spans="1:6" x14ac:dyDescent="0.25">
      <c r="A722" t="s">
        <v>15</v>
      </c>
      <c r="B722" s="4">
        <v>38056</v>
      </c>
      <c r="C722" s="137">
        <f t="shared" si="22"/>
        <v>2004</v>
      </c>
      <c r="D722" s="137">
        <f t="shared" si="23"/>
        <v>3</v>
      </c>
      <c r="E722">
        <v>0</v>
      </c>
      <c r="F722">
        <v>0</v>
      </c>
    </row>
    <row r="723" spans="1:6" x14ac:dyDescent="0.25">
      <c r="A723" t="s">
        <v>15</v>
      </c>
      <c r="B723" s="4">
        <v>38057</v>
      </c>
      <c r="C723" s="137">
        <f t="shared" si="22"/>
        <v>2004</v>
      </c>
      <c r="D723" s="137">
        <f t="shared" si="23"/>
        <v>3</v>
      </c>
      <c r="E723">
        <v>0</v>
      </c>
      <c r="F723">
        <v>0</v>
      </c>
    </row>
    <row r="724" spans="1:6" x14ac:dyDescent="0.25">
      <c r="A724" t="s">
        <v>15</v>
      </c>
      <c r="B724" s="4">
        <v>38058</v>
      </c>
      <c r="C724" s="137">
        <f t="shared" si="22"/>
        <v>2004</v>
      </c>
      <c r="D724" s="137">
        <f t="shared" si="23"/>
        <v>3</v>
      </c>
      <c r="E724">
        <v>0</v>
      </c>
      <c r="F724">
        <v>0</v>
      </c>
    </row>
    <row r="725" spans="1:6" x14ac:dyDescent="0.25">
      <c r="A725" t="s">
        <v>15</v>
      </c>
      <c r="B725" s="4">
        <v>38059</v>
      </c>
      <c r="C725" s="137">
        <f t="shared" si="22"/>
        <v>2004</v>
      </c>
      <c r="D725" s="137">
        <f t="shared" si="23"/>
        <v>3</v>
      </c>
      <c r="E725">
        <v>0</v>
      </c>
      <c r="F725">
        <v>0</v>
      </c>
    </row>
    <row r="726" spans="1:6" x14ac:dyDescent="0.25">
      <c r="A726" t="s">
        <v>15</v>
      </c>
      <c r="B726" s="4">
        <v>38060</v>
      </c>
      <c r="C726" s="137">
        <f t="shared" si="22"/>
        <v>2004</v>
      </c>
      <c r="D726" s="137">
        <f t="shared" si="23"/>
        <v>3</v>
      </c>
      <c r="E726">
        <v>0</v>
      </c>
      <c r="F726">
        <v>0</v>
      </c>
    </row>
    <row r="727" spans="1:6" x14ac:dyDescent="0.25">
      <c r="A727" t="s">
        <v>15</v>
      </c>
      <c r="B727" s="4">
        <v>38061</v>
      </c>
      <c r="C727" s="137">
        <f t="shared" si="22"/>
        <v>2004</v>
      </c>
      <c r="D727" s="137">
        <f t="shared" si="23"/>
        <v>3</v>
      </c>
      <c r="E727">
        <v>0</v>
      </c>
      <c r="F727">
        <v>0</v>
      </c>
    </row>
    <row r="728" spans="1:6" x14ac:dyDescent="0.25">
      <c r="A728" t="s">
        <v>15</v>
      </c>
      <c r="B728" s="4">
        <v>38062</v>
      </c>
      <c r="C728" s="137">
        <f t="shared" si="22"/>
        <v>2004</v>
      </c>
      <c r="D728" s="137">
        <f t="shared" si="23"/>
        <v>3</v>
      </c>
      <c r="E728">
        <v>0</v>
      </c>
      <c r="F728">
        <v>0</v>
      </c>
    </row>
    <row r="729" spans="1:6" x14ac:dyDescent="0.25">
      <c r="A729" t="s">
        <v>15</v>
      </c>
      <c r="B729" s="4">
        <v>38063</v>
      </c>
      <c r="C729" s="137">
        <f t="shared" si="22"/>
        <v>2004</v>
      </c>
      <c r="D729" s="137">
        <f t="shared" si="23"/>
        <v>3</v>
      </c>
      <c r="E729">
        <v>0</v>
      </c>
      <c r="F729">
        <v>0</v>
      </c>
    </row>
    <row r="730" spans="1:6" x14ac:dyDescent="0.25">
      <c r="A730" t="s">
        <v>15</v>
      </c>
      <c r="B730" s="4">
        <v>38064</v>
      </c>
      <c r="C730" s="137">
        <f t="shared" si="22"/>
        <v>2004</v>
      </c>
      <c r="D730" s="137">
        <f t="shared" si="23"/>
        <v>3</v>
      </c>
      <c r="E730">
        <v>0</v>
      </c>
      <c r="F730">
        <v>0</v>
      </c>
    </row>
    <row r="731" spans="1:6" x14ac:dyDescent="0.25">
      <c r="A731" t="s">
        <v>15</v>
      </c>
      <c r="B731" s="4">
        <v>38065</v>
      </c>
      <c r="C731" s="137">
        <f t="shared" si="22"/>
        <v>2004</v>
      </c>
      <c r="D731" s="137">
        <f t="shared" si="23"/>
        <v>3</v>
      </c>
      <c r="E731">
        <v>0</v>
      </c>
      <c r="F731">
        <v>0</v>
      </c>
    </row>
    <row r="732" spans="1:6" x14ac:dyDescent="0.25">
      <c r="A732" t="s">
        <v>15</v>
      </c>
      <c r="B732" s="4">
        <v>38066</v>
      </c>
      <c r="C732" s="137">
        <f t="shared" si="22"/>
        <v>2004</v>
      </c>
      <c r="D732" s="137">
        <f t="shared" si="23"/>
        <v>3</v>
      </c>
      <c r="E732">
        <v>0</v>
      </c>
      <c r="F732">
        <v>0</v>
      </c>
    </row>
    <row r="733" spans="1:6" x14ac:dyDescent="0.25">
      <c r="A733" t="s">
        <v>15</v>
      </c>
      <c r="B733" s="4">
        <v>38067</v>
      </c>
      <c r="C733" s="137">
        <f t="shared" si="22"/>
        <v>2004</v>
      </c>
      <c r="D733" s="137">
        <f t="shared" si="23"/>
        <v>3</v>
      </c>
      <c r="E733">
        <v>0</v>
      </c>
      <c r="F733">
        <v>0</v>
      </c>
    </row>
    <row r="734" spans="1:6" x14ac:dyDescent="0.25">
      <c r="A734" t="s">
        <v>15</v>
      </c>
      <c r="B734" s="4">
        <v>38068</v>
      </c>
      <c r="C734" s="137">
        <f t="shared" si="22"/>
        <v>2004</v>
      </c>
      <c r="D734" s="137">
        <f t="shared" si="23"/>
        <v>3</v>
      </c>
      <c r="E734">
        <v>0</v>
      </c>
      <c r="F734">
        <v>0</v>
      </c>
    </row>
    <row r="735" spans="1:6" x14ac:dyDescent="0.25">
      <c r="A735" t="s">
        <v>15</v>
      </c>
      <c r="B735" s="4">
        <v>38069</v>
      </c>
      <c r="C735" s="137">
        <f t="shared" si="22"/>
        <v>2004</v>
      </c>
      <c r="D735" s="137">
        <f t="shared" si="23"/>
        <v>3</v>
      </c>
      <c r="E735">
        <v>0</v>
      </c>
      <c r="F735">
        <v>0</v>
      </c>
    </row>
    <row r="736" spans="1:6" x14ac:dyDescent="0.25">
      <c r="A736" t="s">
        <v>15</v>
      </c>
      <c r="B736" s="4">
        <v>38070</v>
      </c>
      <c r="C736" s="137">
        <f t="shared" si="22"/>
        <v>2004</v>
      </c>
      <c r="D736" s="137">
        <f t="shared" si="23"/>
        <v>3</v>
      </c>
      <c r="E736">
        <v>0</v>
      </c>
      <c r="F736">
        <v>0</v>
      </c>
    </row>
    <row r="737" spans="1:6" x14ac:dyDescent="0.25">
      <c r="A737" t="s">
        <v>15</v>
      </c>
      <c r="B737" s="4">
        <v>38071</v>
      </c>
      <c r="C737" s="137">
        <f t="shared" si="22"/>
        <v>2004</v>
      </c>
      <c r="D737" s="137">
        <f t="shared" si="23"/>
        <v>3</v>
      </c>
      <c r="E737">
        <v>0</v>
      </c>
      <c r="F737">
        <v>0</v>
      </c>
    </row>
    <row r="738" spans="1:6" x14ac:dyDescent="0.25">
      <c r="A738" t="s">
        <v>15</v>
      </c>
      <c r="B738" s="4">
        <v>38072</v>
      </c>
      <c r="C738" s="137">
        <f t="shared" si="22"/>
        <v>2004</v>
      </c>
      <c r="D738" s="137">
        <f t="shared" si="23"/>
        <v>3</v>
      </c>
      <c r="E738">
        <v>1</v>
      </c>
      <c r="F738">
        <v>0</v>
      </c>
    </row>
    <row r="739" spans="1:6" x14ac:dyDescent="0.25">
      <c r="A739" t="s">
        <v>15</v>
      </c>
      <c r="B739" s="4">
        <v>38073</v>
      </c>
      <c r="C739" s="137">
        <f t="shared" si="22"/>
        <v>2004</v>
      </c>
      <c r="D739" s="137">
        <f t="shared" si="23"/>
        <v>3</v>
      </c>
      <c r="E739">
        <v>0</v>
      </c>
      <c r="F739">
        <v>0</v>
      </c>
    </row>
    <row r="740" spans="1:6" x14ac:dyDescent="0.25">
      <c r="A740" t="s">
        <v>15</v>
      </c>
      <c r="B740" s="4">
        <v>38074</v>
      </c>
      <c r="C740" s="137">
        <f t="shared" si="22"/>
        <v>2004</v>
      </c>
      <c r="D740" s="137">
        <f t="shared" si="23"/>
        <v>3</v>
      </c>
      <c r="E740">
        <v>0</v>
      </c>
      <c r="F740">
        <v>0</v>
      </c>
    </row>
    <row r="741" spans="1:6" x14ac:dyDescent="0.25">
      <c r="A741" t="s">
        <v>15</v>
      </c>
      <c r="B741" s="4">
        <v>38075</v>
      </c>
      <c r="C741" s="137">
        <f t="shared" si="22"/>
        <v>2004</v>
      </c>
      <c r="D741" s="137">
        <f t="shared" si="23"/>
        <v>3</v>
      </c>
      <c r="E741">
        <v>0</v>
      </c>
      <c r="F741">
        <v>0</v>
      </c>
    </row>
    <row r="742" spans="1:6" x14ac:dyDescent="0.25">
      <c r="A742" t="s">
        <v>15</v>
      </c>
      <c r="B742" s="4">
        <v>38076</v>
      </c>
      <c r="C742" s="137">
        <f t="shared" si="22"/>
        <v>2004</v>
      </c>
      <c r="D742" s="137">
        <f t="shared" si="23"/>
        <v>3</v>
      </c>
      <c r="E742">
        <v>0</v>
      </c>
      <c r="F742">
        <v>0</v>
      </c>
    </row>
    <row r="743" spans="1:6" x14ac:dyDescent="0.25">
      <c r="A743" t="s">
        <v>15</v>
      </c>
      <c r="B743" s="4">
        <v>38077</v>
      </c>
      <c r="C743" s="137">
        <f t="shared" si="22"/>
        <v>2004</v>
      </c>
      <c r="D743" s="137">
        <f t="shared" si="23"/>
        <v>3</v>
      </c>
      <c r="E743">
        <v>0</v>
      </c>
      <c r="F743">
        <v>0</v>
      </c>
    </row>
    <row r="744" spans="1:6" x14ac:dyDescent="0.25">
      <c r="A744" t="s">
        <v>15</v>
      </c>
      <c r="B744" s="4">
        <v>38078</v>
      </c>
      <c r="C744" s="137">
        <f t="shared" si="22"/>
        <v>2004</v>
      </c>
      <c r="D744" s="137">
        <f t="shared" si="23"/>
        <v>4</v>
      </c>
      <c r="E744">
        <v>1</v>
      </c>
      <c r="F744">
        <v>0</v>
      </c>
    </row>
    <row r="745" spans="1:6" x14ac:dyDescent="0.25">
      <c r="A745" t="s">
        <v>15</v>
      </c>
      <c r="B745" s="4">
        <v>38079</v>
      </c>
      <c r="C745" s="137">
        <f t="shared" si="22"/>
        <v>2004</v>
      </c>
      <c r="D745" s="137">
        <f t="shared" si="23"/>
        <v>4</v>
      </c>
      <c r="E745">
        <v>0</v>
      </c>
      <c r="F745">
        <v>0</v>
      </c>
    </row>
    <row r="746" spans="1:6" x14ac:dyDescent="0.25">
      <c r="A746" t="s">
        <v>15</v>
      </c>
      <c r="B746" s="4">
        <v>38080</v>
      </c>
      <c r="C746" s="137">
        <f t="shared" si="22"/>
        <v>2004</v>
      </c>
      <c r="D746" s="137">
        <f t="shared" si="23"/>
        <v>4</v>
      </c>
      <c r="E746">
        <v>1</v>
      </c>
      <c r="F746">
        <v>0</v>
      </c>
    </row>
    <row r="747" spans="1:6" x14ac:dyDescent="0.25">
      <c r="A747" t="s">
        <v>15</v>
      </c>
      <c r="B747" s="4">
        <v>38081</v>
      </c>
      <c r="C747" s="137">
        <f t="shared" si="22"/>
        <v>2004</v>
      </c>
      <c r="D747" s="137">
        <f t="shared" si="23"/>
        <v>4</v>
      </c>
      <c r="E747">
        <v>1</v>
      </c>
      <c r="F747">
        <v>0</v>
      </c>
    </row>
    <row r="748" spans="1:6" x14ac:dyDescent="0.25">
      <c r="A748" t="s">
        <v>15</v>
      </c>
      <c r="B748" s="4">
        <v>38082</v>
      </c>
      <c r="C748" s="137">
        <f t="shared" si="22"/>
        <v>2004</v>
      </c>
      <c r="D748" s="137">
        <f t="shared" si="23"/>
        <v>4</v>
      </c>
      <c r="E748">
        <v>1</v>
      </c>
      <c r="F748">
        <v>0</v>
      </c>
    </row>
    <row r="749" spans="1:6" x14ac:dyDescent="0.25">
      <c r="A749" t="s">
        <v>15</v>
      </c>
      <c r="B749" s="4">
        <v>38083</v>
      </c>
      <c r="C749" s="137">
        <f t="shared" si="22"/>
        <v>2004</v>
      </c>
      <c r="D749" s="137">
        <f t="shared" si="23"/>
        <v>4</v>
      </c>
      <c r="E749">
        <v>4</v>
      </c>
      <c r="F749">
        <v>0</v>
      </c>
    </row>
    <row r="750" spans="1:6" x14ac:dyDescent="0.25">
      <c r="A750" t="s">
        <v>15</v>
      </c>
      <c r="B750" s="4">
        <v>38084</v>
      </c>
      <c r="C750" s="137">
        <f t="shared" si="22"/>
        <v>2004</v>
      </c>
      <c r="D750" s="137">
        <f t="shared" si="23"/>
        <v>4</v>
      </c>
      <c r="E750">
        <v>6</v>
      </c>
      <c r="F750">
        <v>0</v>
      </c>
    </row>
    <row r="751" spans="1:6" x14ac:dyDescent="0.25">
      <c r="A751" t="s">
        <v>15</v>
      </c>
      <c r="B751" s="4">
        <v>38085</v>
      </c>
      <c r="C751" s="137">
        <f t="shared" si="22"/>
        <v>2004</v>
      </c>
      <c r="D751" s="137">
        <f t="shared" si="23"/>
        <v>4</v>
      </c>
      <c r="E751">
        <v>7</v>
      </c>
      <c r="F751">
        <v>0</v>
      </c>
    </row>
    <row r="752" spans="1:6" x14ac:dyDescent="0.25">
      <c r="A752" t="s">
        <v>15</v>
      </c>
      <c r="B752" s="4">
        <v>38086</v>
      </c>
      <c r="C752" s="137">
        <f t="shared" si="22"/>
        <v>2004</v>
      </c>
      <c r="D752" s="137">
        <f t="shared" si="23"/>
        <v>4</v>
      </c>
      <c r="E752">
        <v>5</v>
      </c>
      <c r="F752">
        <v>0</v>
      </c>
    </row>
    <row r="753" spans="1:6" x14ac:dyDescent="0.25">
      <c r="A753" t="s">
        <v>15</v>
      </c>
      <c r="B753" s="4">
        <v>38087</v>
      </c>
      <c r="C753" s="137">
        <f t="shared" si="22"/>
        <v>2004</v>
      </c>
      <c r="D753" s="137">
        <f t="shared" si="23"/>
        <v>4</v>
      </c>
      <c r="E753">
        <v>13</v>
      </c>
      <c r="F753">
        <v>0</v>
      </c>
    </row>
    <row r="754" spans="1:6" x14ac:dyDescent="0.25">
      <c r="A754" t="s">
        <v>15</v>
      </c>
      <c r="B754" s="4">
        <v>38088</v>
      </c>
      <c r="C754" s="137">
        <f t="shared" si="22"/>
        <v>2004</v>
      </c>
      <c r="D754" s="137">
        <f t="shared" si="23"/>
        <v>4</v>
      </c>
      <c r="E754">
        <v>12</v>
      </c>
      <c r="F754">
        <v>0</v>
      </c>
    </row>
    <row r="755" spans="1:6" x14ac:dyDescent="0.25">
      <c r="A755" t="s">
        <v>15</v>
      </c>
      <c r="B755" s="4">
        <v>38089</v>
      </c>
      <c r="C755" s="137">
        <f t="shared" si="22"/>
        <v>2004</v>
      </c>
      <c r="D755" s="137">
        <f t="shared" si="23"/>
        <v>4</v>
      </c>
      <c r="E755">
        <v>12</v>
      </c>
      <c r="F755">
        <v>0</v>
      </c>
    </row>
    <row r="756" spans="1:6" x14ac:dyDescent="0.25">
      <c r="A756" t="s">
        <v>15</v>
      </c>
      <c r="B756" s="4">
        <v>38090</v>
      </c>
      <c r="C756" s="137">
        <f t="shared" si="22"/>
        <v>2004</v>
      </c>
      <c r="D756" s="137">
        <f t="shared" si="23"/>
        <v>4</v>
      </c>
      <c r="E756">
        <v>17</v>
      </c>
      <c r="F756">
        <v>0</v>
      </c>
    </row>
    <row r="757" spans="1:6" x14ac:dyDescent="0.25">
      <c r="A757" t="s">
        <v>15</v>
      </c>
      <c r="B757" s="4">
        <v>38091</v>
      </c>
      <c r="C757" s="137">
        <f t="shared" si="22"/>
        <v>2004</v>
      </c>
      <c r="D757" s="137">
        <f t="shared" si="23"/>
        <v>4</v>
      </c>
      <c r="E757">
        <v>18</v>
      </c>
      <c r="F757">
        <v>0</v>
      </c>
    </row>
    <row r="758" spans="1:6" x14ac:dyDescent="0.25">
      <c r="A758" t="s">
        <v>15</v>
      </c>
      <c r="B758" s="4">
        <v>38092</v>
      </c>
      <c r="C758" s="137">
        <f t="shared" si="22"/>
        <v>2004</v>
      </c>
      <c r="D758" s="137">
        <f t="shared" si="23"/>
        <v>4</v>
      </c>
      <c r="E758">
        <v>31</v>
      </c>
      <c r="F758">
        <v>0</v>
      </c>
    </row>
    <row r="759" spans="1:6" x14ac:dyDescent="0.25">
      <c r="A759" t="s">
        <v>15</v>
      </c>
      <c r="B759" s="4">
        <v>38093</v>
      </c>
      <c r="C759" s="137">
        <f t="shared" si="22"/>
        <v>2004</v>
      </c>
      <c r="D759" s="137">
        <f t="shared" si="23"/>
        <v>4</v>
      </c>
      <c r="E759">
        <v>62</v>
      </c>
      <c r="F759">
        <v>0</v>
      </c>
    </row>
    <row r="760" spans="1:6" x14ac:dyDescent="0.25">
      <c r="A760" t="s">
        <v>15</v>
      </c>
      <c r="B760" s="4">
        <v>38094</v>
      </c>
      <c r="C760" s="137">
        <f t="shared" si="22"/>
        <v>2004</v>
      </c>
      <c r="D760" s="137">
        <f t="shared" si="23"/>
        <v>4</v>
      </c>
      <c r="E760">
        <v>83</v>
      </c>
      <c r="F760">
        <v>0</v>
      </c>
    </row>
    <row r="761" spans="1:6" x14ac:dyDescent="0.25">
      <c r="A761" t="s">
        <v>15</v>
      </c>
      <c r="B761" s="4">
        <v>38095</v>
      </c>
      <c r="C761" s="137">
        <f t="shared" si="22"/>
        <v>2004</v>
      </c>
      <c r="D761" s="137">
        <f t="shared" si="23"/>
        <v>4</v>
      </c>
      <c r="E761">
        <v>125</v>
      </c>
      <c r="F761">
        <v>0</v>
      </c>
    </row>
    <row r="762" spans="1:6" x14ac:dyDescent="0.25">
      <c r="A762" t="s">
        <v>15</v>
      </c>
      <c r="B762" s="4">
        <v>38096</v>
      </c>
      <c r="C762" s="137">
        <f t="shared" si="22"/>
        <v>2004</v>
      </c>
      <c r="D762" s="137">
        <f t="shared" si="23"/>
        <v>4</v>
      </c>
      <c r="E762">
        <v>107</v>
      </c>
      <c r="F762">
        <v>0</v>
      </c>
    </row>
    <row r="763" spans="1:6" x14ac:dyDescent="0.25">
      <c r="A763" t="s">
        <v>15</v>
      </c>
      <c r="B763" s="4">
        <v>38097</v>
      </c>
      <c r="C763" s="137">
        <f t="shared" si="22"/>
        <v>2004</v>
      </c>
      <c r="D763" s="137">
        <f t="shared" si="23"/>
        <v>4</v>
      </c>
      <c r="E763">
        <v>282</v>
      </c>
      <c r="F763">
        <v>5</v>
      </c>
    </row>
    <row r="764" spans="1:6" x14ac:dyDescent="0.25">
      <c r="A764" t="s">
        <v>15</v>
      </c>
      <c r="B764" s="4">
        <v>38098</v>
      </c>
      <c r="C764" s="137">
        <f t="shared" si="22"/>
        <v>2004</v>
      </c>
      <c r="D764" s="137">
        <f t="shared" si="23"/>
        <v>4</v>
      </c>
      <c r="E764">
        <v>383</v>
      </c>
      <c r="F764">
        <v>0</v>
      </c>
    </row>
    <row r="765" spans="1:6" x14ac:dyDescent="0.25">
      <c r="A765" t="s">
        <v>15</v>
      </c>
      <c r="B765" s="4">
        <v>38099</v>
      </c>
      <c r="C765" s="137">
        <f t="shared" si="22"/>
        <v>2004</v>
      </c>
      <c r="D765" s="137">
        <f t="shared" si="23"/>
        <v>4</v>
      </c>
      <c r="E765">
        <v>680</v>
      </c>
      <c r="F765">
        <v>0</v>
      </c>
    </row>
    <row r="766" spans="1:6" x14ac:dyDescent="0.25">
      <c r="A766" t="s">
        <v>15</v>
      </c>
      <c r="B766" s="4">
        <v>38100</v>
      </c>
      <c r="C766" s="137">
        <f t="shared" si="22"/>
        <v>2004</v>
      </c>
      <c r="D766" s="137">
        <f t="shared" si="23"/>
        <v>4</v>
      </c>
      <c r="E766">
        <v>1024</v>
      </c>
      <c r="F766">
        <v>0</v>
      </c>
    </row>
    <row r="767" spans="1:6" x14ac:dyDescent="0.25">
      <c r="A767" t="s">
        <v>15</v>
      </c>
      <c r="B767" s="4">
        <v>38101</v>
      </c>
      <c r="C767" s="137">
        <f t="shared" si="22"/>
        <v>2004</v>
      </c>
      <c r="D767" s="137">
        <f t="shared" si="23"/>
        <v>4</v>
      </c>
      <c r="E767">
        <v>1153</v>
      </c>
      <c r="F767">
        <v>0</v>
      </c>
    </row>
    <row r="768" spans="1:6" x14ac:dyDescent="0.25">
      <c r="A768" t="s">
        <v>15</v>
      </c>
      <c r="B768" s="4">
        <v>38102</v>
      </c>
      <c r="C768" s="137">
        <f t="shared" si="22"/>
        <v>2004</v>
      </c>
      <c r="D768" s="137">
        <f t="shared" si="23"/>
        <v>4</v>
      </c>
      <c r="E768">
        <v>1072</v>
      </c>
      <c r="F768">
        <v>5</v>
      </c>
    </row>
    <row r="769" spans="1:6" x14ac:dyDescent="0.25">
      <c r="A769" t="s">
        <v>15</v>
      </c>
      <c r="B769" s="4">
        <v>38103</v>
      </c>
      <c r="C769" s="137">
        <f t="shared" si="22"/>
        <v>2004</v>
      </c>
      <c r="D769" s="137">
        <f t="shared" si="23"/>
        <v>4</v>
      </c>
      <c r="E769">
        <v>1453</v>
      </c>
      <c r="F769">
        <v>6</v>
      </c>
    </row>
    <row r="770" spans="1:6" x14ac:dyDescent="0.25">
      <c r="A770" t="s">
        <v>15</v>
      </c>
      <c r="B770" s="4">
        <v>38104</v>
      </c>
      <c r="C770" s="137">
        <f t="shared" si="22"/>
        <v>2004</v>
      </c>
      <c r="D770" s="137">
        <f t="shared" si="23"/>
        <v>4</v>
      </c>
      <c r="E770">
        <v>2606</v>
      </c>
      <c r="F770">
        <v>6</v>
      </c>
    </row>
    <row r="771" spans="1:6" x14ac:dyDescent="0.25">
      <c r="A771" t="s">
        <v>15</v>
      </c>
      <c r="B771" s="4">
        <v>38105</v>
      </c>
      <c r="C771" s="137">
        <f t="shared" ref="C771:C834" si="24">YEAR(B771)</f>
        <v>2004</v>
      </c>
      <c r="D771" s="137">
        <f t="shared" ref="D771:D834" si="25">MONTH(B771)</f>
        <v>4</v>
      </c>
      <c r="E771">
        <v>3394</v>
      </c>
      <c r="F771">
        <v>12</v>
      </c>
    </row>
    <row r="772" spans="1:6" x14ac:dyDescent="0.25">
      <c r="A772" t="s">
        <v>15</v>
      </c>
      <c r="B772" s="4">
        <v>38106</v>
      </c>
      <c r="C772" s="137">
        <f t="shared" si="24"/>
        <v>2004</v>
      </c>
      <c r="D772" s="137">
        <f t="shared" si="25"/>
        <v>4</v>
      </c>
      <c r="E772">
        <v>2878</v>
      </c>
      <c r="F772">
        <v>8</v>
      </c>
    </row>
    <row r="773" spans="1:6" x14ac:dyDescent="0.25">
      <c r="A773" t="s">
        <v>15</v>
      </c>
      <c r="B773" s="4">
        <v>38107</v>
      </c>
      <c r="C773" s="137">
        <f t="shared" si="24"/>
        <v>2004</v>
      </c>
      <c r="D773" s="137">
        <f t="shared" si="25"/>
        <v>4</v>
      </c>
      <c r="E773">
        <v>4691</v>
      </c>
      <c r="F773">
        <v>25</v>
      </c>
    </row>
    <row r="774" spans="1:6" x14ac:dyDescent="0.25">
      <c r="A774" t="s">
        <v>15</v>
      </c>
      <c r="B774" s="4">
        <v>38108</v>
      </c>
      <c r="C774" s="137">
        <f t="shared" si="24"/>
        <v>2004</v>
      </c>
      <c r="D774" s="137">
        <f t="shared" si="25"/>
        <v>5</v>
      </c>
      <c r="E774">
        <v>3468</v>
      </c>
      <c r="F774">
        <v>19</v>
      </c>
    </row>
    <row r="775" spans="1:6" x14ac:dyDescent="0.25">
      <c r="A775" t="s">
        <v>15</v>
      </c>
      <c r="B775" s="4">
        <v>38109</v>
      </c>
      <c r="C775" s="137">
        <f t="shared" si="24"/>
        <v>2004</v>
      </c>
      <c r="D775" s="137">
        <f t="shared" si="25"/>
        <v>5</v>
      </c>
      <c r="E775">
        <v>2810</v>
      </c>
      <c r="F775">
        <v>36</v>
      </c>
    </row>
    <row r="776" spans="1:6" x14ac:dyDescent="0.25">
      <c r="A776" t="s">
        <v>15</v>
      </c>
      <c r="B776" s="4">
        <v>38110</v>
      </c>
      <c r="C776" s="137">
        <f t="shared" si="24"/>
        <v>2004</v>
      </c>
      <c r="D776" s="137">
        <f t="shared" si="25"/>
        <v>5</v>
      </c>
      <c r="E776">
        <v>1596</v>
      </c>
      <c r="F776">
        <v>17</v>
      </c>
    </row>
    <row r="777" spans="1:6" x14ac:dyDescent="0.25">
      <c r="A777" t="s">
        <v>15</v>
      </c>
      <c r="B777" s="4">
        <v>38111</v>
      </c>
      <c r="C777" s="137">
        <f t="shared" si="24"/>
        <v>2004</v>
      </c>
      <c r="D777" s="137">
        <f t="shared" si="25"/>
        <v>5</v>
      </c>
      <c r="E777">
        <v>1554</v>
      </c>
      <c r="F777">
        <v>19</v>
      </c>
    </row>
    <row r="778" spans="1:6" x14ac:dyDescent="0.25">
      <c r="A778" t="s">
        <v>15</v>
      </c>
      <c r="B778" s="4">
        <v>38112</v>
      </c>
      <c r="C778" s="137">
        <f t="shared" si="24"/>
        <v>2004</v>
      </c>
      <c r="D778" s="137">
        <f t="shared" si="25"/>
        <v>5</v>
      </c>
      <c r="E778">
        <v>1765</v>
      </c>
      <c r="F778">
        <v>42</v>
      </c>
    </row>
    <row r="779" spans="1:6" x14ac:dyDescent="0.25">
      <c r="A779" t="s">
        <v>15</v>
      </c>
      <c r="B779" s="4">
        <v>38113</v>
      </c>
      <c r="C779" s="137">
        <f t="shared" si="24"/>
        <v>2004</v>
      </c>
      <c r="D779" s="137">
        <f t="shared" si="25"/>
        <v>5</v>
      </c>
      <c r="E779">
        <v>2926</v>
      </c>
      <c r="F779">
        <v>56</v>
      </c>
    </row>
    <row r="780" spans="1:6" x14ac:dyDescent="0.25">
      <c r="A780" t="s">
        <v>15</v>
      </c>
      <c r="B780" s="4">
        <v>38114</v>
      </c>
      <c r="C780" s="137">
        <f t="shared" si="24"/>
        <v>2004</v>
      </c>
      <c r="D780" s="137">
        <f t="shared" si="25"/>
        <v>5</v>
      </c>
      <c r="E780">
        <v>2962</v>
      </c>
      <c r="F780">
        <v>56</v>
      </c>
    </row>
    <row r="781" spans="1:6" x14ac:dyDescent="0.25">
      <c r="A781" t="s">
        <v>15</v>
      </c>
      <c r="B781" s="4">
        <v>38115</v>
      </c>
      <c r="C781" s="137">
        <f t="shared" si="24"/>
        <v>2004</v>
      </c>
      <c r="D781" s="137">
        <f t="shared" si="25"/>
        <v>5</v>
      </c>
      <c r="E781">
        <v>1460</v>
      </c>
      <c r="F781">
        <v>37</v>
      </c>
    </row>
    <row r="782" spans="1:6" x14ac:dyDescent="0.25">
      <c r="A782" t="s">
        <v>15</v>
      </c>
      <c r="B782" s="4">
        <v>38116</v>
      </c>
      <c r="C782" s="137">
        <f t="shared" si="24"/>
        <v>2004</v>
      </c>
      <c r="D782" s="137">
        <f t="shared" si="25"/>
        <v>5</v>
      </c>
      <c r="E782">
        <v>1135</v>
      </c>
      <c r="F782">
        <v>54</v>
      </c>
    </row>
    <row r="783" spans="1:6" x14ac:dyDescent="0.25">
      <c r="A783" t="s">
        <v>15</v>
      </c>
      <c r="B783" s="4">
        <v>38117</v>
      </c>
      <c r="C783" s="137">
        <f t="shared" si="24"/>
        <v>2004</v>
      </c>
      <c r="D783" s="137">
        <f t="shared" si="25"/>
        <v>5</v>
      </c>
      <c r="E783">
        <v>1295</v>
      </c>
      <c r="F783">
        <v>60</v>
      </c>
    </row>
    <row r="784" spans="1:6" x14ac:dyDescent="0.25">
      <c r="A784" t="s">
        <v>15</v>
      </c>
      <c r="B784" s="4">
        <v>38118</v>
      </c>
      <c r="C784" s="137">
        <f t="shared" si="24"/>
        <v>2004</v>
      </c>
      <c r="D784" s="137">
        <f t="shared" si="25"/>
        <v>5</v>
      </c>
      <c r="E784">
        <v>1883</v>
      </c>
      <c r="F784">
        <v>98</v>
      </c>
    </row>
    <row r="785" spans="1:6" x14ac:dyDescent="0.25">
      <c r="A785" t="s">
        <v>15</v>
      </c>
      <c r="B785" s="4">
        <v>38119</v>
      </c>
      <c r="C785" s="137">
        <f t="shared" si="24"/>
        <v>2004</v>
      </c>
      <c r="D785" s="137">
        <f t="shared" si="25"/>
        <v>5</v>
      </c>
      <c r="E785">
        <v>1528</v>
      </c>
      <c r="F785">
        <v>71</v>
      </c>
    </row>
    <row r="786" spans="1:6" x14ac:dyDescent="0.25">
      <c r="A786" t="s">
        <v>15</v>
      </c>
      <c r="B786" s="4">
        <v>38120</v>
      </c>
      <c r="C786" s="137">
        <f t="shared" si="24"/>
        <v>2004</v>
      </c>
      <c r="D786" s="137">
        <f t="shared" si="25"/>
        <v>5</v>
      </c>
      <c r="E786">
        <v>859</v>
      </c>
      <c r="F786">
        <v>100</v>
      </c>
    </row>
    <row r="787" spans="1:6" x14ac:dyDescent="0.25">
      <c r="A787" t="s">
        <v>15</v>
      </c>
      <c r="B787" s="4">
        <v>38121</v>
      </c>
      <c r="C787" s="137">
        <f t="shared" si="24"/>
        <v>2004</v>
      </c>
      <c r="D787" s="137">
        <f t="shared" si="25"/>
        <v>5</v>
      </c>
      <c r="E787">
        <v>2923</v>
      </c>
      <c r="F787">
        <v>220</v>
      </c>
    </row>
    <row r="788" spans="1:6" x14ac:dyDescent="0.25">
      <c r="A788" t="s">
        <v>15</v>
      </c>
      <c r="B788" s="4">
        <v>38122</v>
      </c>
      <c r="C788" s="137">
        <f t="shared" si="24"/>
        <v>2004</v>
      </c>
      <c r="D788" s="137">
        <f t="shared" si="25"/>
        <v>5</v>
      </c>
      <c r="E788">
        <v>1136</v>
      </c>
      <c r="F788">
        <v>98</v>
      </c>
    </row>
    <row r="789" spans="1:6" x14ac:dyDescent="0.25">
      <c r="A789" t="s">
        <v>15</v>
      </c>
      <c r="B789" s="4">
        <v>38123</v>
      </c>
      <c r="C789" s="137">
        <f t="shared" si="24"/>
        <v>2004</v>
      </c>
      <c r="D789" s="137">
        <f t="shared" si="25"/>
        <v>5</v>
      </c>
      <c r="E789">
        <v>932</v>
      </c>
      <c r="F789">
        <v>90</v>
      </c>
    </row>
    <row r="790" spans="1:6" x14ac:dyDescent="0.25">
      <c r="A790" t="s">
        <v>15</v>
      </c>
      <c r="B790" s="4">
        <v>38124</v>
      </c>
      <c r="C790" s="137">
        <f t="shared" si="24"/>
        <v>2004</v>
      </c>
      <c r="D790" s="137">
        <f t="shared" si="25"/>
        <v>5</v>
      </c>
      <c r="E790">
        <v>522</v>
      </c>
      <c r="F790">
        <v>109</v>
      </c>
    </row>
    <row r="791" spans="1:6" x14ac:dyDescent="0.25">
      <c r="A791" t="s">
        <v>15</v>
      </c>
      <c r="B791" s="4">
        <v>38125</v>
      </c>
      <c r="C791" s="137">
        <f t="shared" si="24"/>
        <v>2004</v>
      </c>
      <c r="D791" s="137">
        <f t="shared" si="25"/>
        <v>5</v>
      </c>
      <c r="E791">
        <v>802</v>
      </c>
      <c r="F791">
        <v>102</v>
      </c>
    </row>
    <row r="792" spans="1:6" x14ac:dyDescent="0.25">
      <c r="A792" t="s">
        <v>15</v>
      </c>
      <c r="B792" s="4">
        <v>38126</v>
      </c>
      <c r="C792" s="137">
        <f t="shared" si="24"/>
        <v>2004</v>
      </c>
      <c r="D792" s="137">
        <f t="shared" si="25"/>
        <v>5</v>
      </c>
      <c r="E792">
        <v>1234</v>
      </c>
      <c r="F792">
        <v>156</v>
      </c>
    </row>
    <row r="793" spans="1:6" x14ac:dyDescent="0.25">
      <c r="A793" t="s">
        <v>15</v>
      </c>
      <c r="B793" s="4">
        <v>38127</v>
      </c>
      <c r="C793" s="137">
        <f t="shared" si="24"/>
        <v>2004</v>
      </c>
      <c r="D793" s="137">
        <f t="shared" si="25"/>
        <v>5</v>
      </c>
      <c r="E793">
        <v>694</v>
      </c>
      <c r="F793">
        <v>101</v>
      </c>
    </row>
    <row r="794" spans="1:6" x14ac:dyDescent="0.25">
      <c r="A794" t="s">
        <v>15</v>
      </c>
      <c r="B794" s="4">
        <v>38128</v>
      </c>
      <c r="C794" s="137">
        <f t="shared" si="24"/>
        <v>2004</v>
      </c>
      <c r="D794" s="137">
        <f t="shared" si="25"/>
        <v>5</v>
      </c>
      <c r="E794">
        <v>833</v>
      </c>
      <c r="F794">
        <v>163</v>
      </c>
    </row>
    <row r="795" spans="1:6" x14ac:dyDescent="0.25">
      <c r="A795" t="s">
        <v>15</v>
      </c>
      <c r="B795" s="4">
        <v>38129</v>
      </c>
      <c r="C795" s="137">
        <f t="shared" si="24"/>
        <v>2004</v>
      </c>
      <c r="D795" s="137">
        <f t="shared" si="25"/>
        <v>5</v>
      </c>
      <c r="E795">
        <v>622</v>
      </c>
      <c r="F795">
        <v>132</v>
      </c>
    </row>
    <row r="796" spans="1:6" x14ac:dyDescent="0.25">
      <c r="A796" t="s">
        <v>15</v>
      </c>
      <c r="B796" s="4">
        <v>38130</v>
      </c>
      <c r="C796" s="137">
        <f t="shared" si="24"/>
        <v>2004</v>
      </c>
      <c r="D796" s="137">
        <f t="shared" si="25"/>
        <v>5</v>
      </c>
      <c r="E796">
        <v>542</v>
      </c>
      <c r="F796">
        <v>101</v>
      </c>
    </row>
    <row r="797" spans="1:6" x14ac:dyDescent="0.25">
      <c r="A797" t="s">
        <v>15</v>
      </c>
      <c r="B797" s="4">
        <v>38131</v>
      </c>
      <c r="C797" s="137">
        <f t="shared" si="24"/>
        <v>2004</v>
      </c>
      <c r="D797" s="137">
        <f t="shared" si="25"/>
        <v>5</v>
      </c>
      <c r="E797">
        <v>520</v>
      </c>
      <c r="F797">
        <v>179</v>
      </c>
    </row>
    <row r="798" spans="1:6" x14ac:dyDescent="0.25">
      <c r="A798" t="s">
        <v>15</v>
      </c>
      <c r="B798" s="4">
        <v>38132</v>
      </c>
      <c r="C798" s="137">
        <f t="shared" si="24"/>
        <v>2004</v>
      </c>
      <c r="D798" s="137">
        <f t="shared" si="25"/>
        <v>5</v>
      </c>
      <c r="E798">
        <v>720</v>
      </c>
      <c r="F798">
        <v>154</v>
      </c>
    </row>
    <row r="799" spans="1:6" x14ac:dyDescent="0.25">
      <c r="A799" t="s">
        <v>15</v>
      </c>
      <c r="B799" s="4">
        <v>38133</v>
      </c>
      <c r="C799" s="137">
        <f t="shared" si="24"/>
        <v>2004</v>
      </c>
      <c r="D799" s="137">
        <f t="shared" si="25"/>
        <v>5</v>
      </c>
      <c r="E799">
        <v>746</v>
      </c>
      <c r="F799">
        <v>132</v>
      </c>
    </row>
    <row r="800" spans="1:6" x14ac:dyDescent="0.25">
      <c r="A800" t="s">
        <v>15</v>
      </c>
      <c r="B800" s="4">
        <v>38134</v>
      </c>
      <c r="C800" s="137">
        <f t="shared" si="24"/>
        <v>2004</v>
      </c>
      <c r="D800" s="137">
        <f t="shared" si="25"/>
        <v>5</v>
      </c>
      <c r="E800">
        <v>404</v>
      </c>
      <c r="F800">
        <v>89</v>
      </c>
    </row>
    <row r="801" spans="1:6" x14ac:dyDescent="0.25">
      <c r="A801" t="s">
        <v>15</v>
      </c>
      <c r="B801" s="4">
        <v>38135</v>
      </c>
      <c r="C801" s="137">
        <f t="shared" si="24"/>
        <v>2004</v>
      </c>
      <c r="D801" s="137">
        <f t="shared" si="25"/>
        <v>5</v>
      </c>
      <c r="E801">
        <v>619</v>
      </c>
      <c r="F801">
        <v>103</v>
      </c>
    </row>
    <row r="802" spans="1:6" x14ac:dyDescent="0.25">
      <c r="A802" t="s">
        <v>15</v>
      </c>
      <c r="B802" s="4">
        <v>38136</v>
      </c>
      <c r="C802" s="137">
        <f t="shared" si="24"/>
        <v>2004</v>
      </c>
      <c r="D802" s="137">
        <f t="shared" si="25"/>
        <v>5</v>
      </c>
      <c r="E802">
        <v>432</v>
      </c>
      <c r="F802">
        <v>70</v>
      </c>
    </row>
    <row r="803" spans="1:6" x14ac:dyDescent="0.25">
      <c r="A803" t="s">
        <v>15</v>
      </c>
      <c r="B803" s="4">
        <v>38137</v>
      </c>
      <c r="C803" s="137">
        <f t="shared" si="24"/>
        <v>2004</v>
      </c>
      <c r="D803" s="137">
        <f t="shared" si="25"/>
        <v>5</v>
      </c>
      <c r="E803">
        <v>414</v>
      </c>
      <c r="F803">
        <v>62</v>
      </c>
    </row>
    <row r="804" spans="1:6" x14ac:dyDescent="0.25">
      <c r="A804" t="s">
        <v>15</v>
      </c>
      <c r="B804" s="4">
        <v>38138</v>
      </c>
      <c r="C804" s="137">
        <f t="shared" si="24"/>
        <v>2004</v>
      </c>
      <c r="D804" s="137">
        <f t="shared" si="25"/>
        <v>5</v>
      </c>
      <c r="E804">
        <v>632</v>
      </c>
      <c r="F804">
        <v>83</v>
      </c>
    </row>
    <row r="805" spans="1:6" x14ac:dyDescent="0.25">
      <c r="A805" t="s">
        <v>15</v>
      </c>
      <c r="B805" s="4">
        <v>38139</v>
      </c>
      <c r="C805" s="137">
        <f t="shared" si="24"/>
        <v>2004</v>
      </c>
      <c r="D805" s="137">
        <f t="shared" si="25"/>
        <v>6</v>
      </c>
      <c r="E805">
        <v>676</v>
      </c>
      <c r="F805">
        <v>71</v>
      </c>
    </row>
    <row r="806" spans="1:6" x14ac:dyDescent="0.25">
      <c r="A806" t="s">
        <v>15</v>
      </c>
      <c r="B806" s="4">
        <v>38140</v>
      </c>
      <c r="C806" s="137">
        <f t="shared" si="24"/>
        <v>2004</v>
      </c>
      <c r="D806" s="137">
        <f t="shared" si="25"/>
        <v>6</v>
      </c>
      <c r="E806">
        <v>252</v>
      </c>
      <c r="F806">
        <v>46</v>
      </c>
    </row>
    <row r="807" spans="1:6" x14ac:dyDescent="0.25">
      <c r="A807" t="s">
        <v>15</v>
      </c>
      <c r="B807" s="4">
        <v>38141</v>
      </c>
      <c r="C807" s="137">
        <f t="shared" si="24"/>
        <v>2004</v>
      </c>
      <c r="D807" s="137">
        <f t="shared" si="25"/>
        <v>6</v>
      </c>
      <c r="E807">
        <v>485</v>
      </c>
      <c r="F807">
        <v>48</v>
      </c>
    </row>
    <row r="808" spans="1:6" x14ac:dyDescent="0.25">
      <c r="A808" t="s">
        <v>15</v>
      </c>
      <c r="B808" s="4">
        <v>38142</v>
      </c>
      <c r="C808" s="137">
        <f t="shared" si="24"/>
        <v>2004</v>
      </c>
      <c r="D808" s="137">
        <f t="shared" si="25"/>
        <v>6</v>
      </c>
      <c r="E808">
        <v>623</v>
      </c>
      <c r="F808">
        <v>96</v>
      </c>
    </row>
    <row r="809" spans="1:6" x14ac:dyDescent="0.25">
      <c r="A809" t="s">
        <v>15</v>
      </c>
      <c r="B809" s="4">
        <v>38143</v>
      </c>
      <c r="C809" s="137">
        <f t="shared" si="24"/>
        <v>2004</v>
      </c>
      <c r="D809" s="137">
        <f t="shared" si="25"/>
        <v>6</v>
      </c>
      <c r="E809">
        <v>575</v>
      </c>
      <c r="F809">
        <v>72</v>
      </c>
    </row>
    <row r="810" spans="1:6" x14ac:dyDescent="0.25">
      <c r="A810" t="s">
        <v>15</v>
      </c>
      <c r="B810" s="4">
        <v>38144</v>
      </c>
      <c r="C810" s="137">
        <f t="shared" si="24"/>
        <v>2004</v>
      </c>
      <c r="D810" s="137">
        <f t="shared" si="25"/>
        <v>6</v>
      </c>
      <c r="E810">
        <v>725</v>
      </c>
      <c r="F810">
        <v>108</v>
      </c>
    </row>
    <row r="811" spans="1:6" x14ac:dyDescent="0.25">
      <c r="A811" t="s">
        <v>15</v>
      </c>
      <c r="B811" s="4">
        <v>38145</v>
      </c>
      <c r="C811" s="137">
        <f t="shared" si="24"/>
        <v>2004</v>
      </c>
      <c r="D811" s="137">
        <f t="shared" si="25"/>
        <v>6</v>
      </c>
      <c r="E811">
        <v>709</v>
      </c>
      <c r="F811">
        <v>120</v>
      </c>
    </row>
    <row r="812" spans="1:6" x14ac:dyDescent="0.25">
      <c r="A812" t="s">
        <v>15</v>
      </c>
      <c r="B812" s="4">
        <v>38146</v>
      </c>
      <c r="C812" s="137">
        <f t="shared" si="24"/>
        <v>2004</v>
      </c>
      <c r="D812" s="137">
        <f t="shared" si="25"/>
        <v>6</v>
      </c>
      <c r="E812">
        <v>584</v>
      </c>
      <c r="F812">
        <v>101</v>
      </c>
    </row>
    <row r="813" spans="1:6" x14ac:dyDescent="0.25">
      <c r="A813" t="s">
        <v>15</v>
      </c>
      <c r="B813" s="4">
        <v>38147</v>
      </c>
      <c r="C813" s="137">
        <f t="shared" si="24"/>
        <v>2004</v>
      </c>
      <c r="D813" s="137">
        <f t="shared" si="25"/>
        <v>6</v>
      </c>
      <c r="E813">
        <v>371</v>
      </c>
      <c r="F813">
        <v>74</v>
      </c>
    </row>
    <row r="814" spans="1:6" x14ac:dyDescent="0.25">
      <c r="A814" t="s">
        <v>15</v>
      </c>
      <c r="B814" s="4">
        <v>38148</v>
      </c>
      <c r="C814" s="137">
        <f t="shared" si="24"/>
        <v>2004</v>
      </c>
      <c r="D814" s="137">
        <f t="shared" si="25"/>
        <v>6</v>
      </c>
      <c r="E814">
        <v>540</v>
      </c>
      <c r="F814">
        <v>61</v>
      </c>
    </row>
    <row r="815" spans="1:6" x14ac:dyDescent="0.25">
      <c r="A815" t="s">
        <v>15</v>
      </c>
      <c r="B815" s="4">
        <v>38149</v>
      </c>
      <c r="C815" s="137">
        <f t="shared" si="24"/>
        <v>2004</v>
      </c>
      <c r="D815" s="137">
        <f t="shared" si="25"/>
        <v>6</v>
      </c>
      <c r="E815">
        <v>1190</v>
      </c>
      <c r="F815">
        <v>184</v>
      </c>
    </row>
    <row r="816" spans="1:6" x14ac:dyDescent="0.25">
      <c r="A816" t="s">
        <v>15</v>
      </c>
      <c r="B816" s="4">
        <v>38150</v>
      </c>
      <c r="C816" s="137">
        <f t="shared" si="24"/>
        <v>2004</v>
      </c>
      <c r="D816" s="137">
        <f t="shared" si="25"/>
        <v>6</v>
      </c>
      <c r="E816">
        <v>894</v>
      </c>
      <c r="F816">
        <v>124</v>
      </c>
    </row>
    <row r="817" spans="1:6" x14ac:dyDescent="0.25">
      <c r="A817" t="s">
        <v>15</v>
      </c>
      <c r="B817" s="4">
        <v>38151</v>
      </c>
      <c r="C817" s="137">
        <f t="shared" si="24"/>
        <v>2004</v>
      </c>
      <c r="D817" s="137">
        <f t="shared" si="25"/>
        <v>6</v>
      </c>
      <c r="E817">
        <v>665</v>
      </c>
      <c r="F817">
        <v>91</v>
      </c>
    </row>
    <row r="818" spans="1:6" x14ac:dyDescent="0.25">
      <c r="A818" t="s">
        <v>15</v>
      </c>
      <c r="B818" s="4">
        <v>38152</v>
      </c>
      <c r="C818" s="137">
        <f t="shared" si="24"/>
        <v>2004</v>
      </c>
      <c r="D818" s="137">
        <f t="shared" si="25"/>
        <v>6</v>
      </c>
      <c r="E818">
        <v>454</v>
      </c>
      <c r="F818">
        <v>96</v>
      </c>
    </row>
    <row r="819" spans="1:6" x14ac:dyDescent="0.25">
      <c r="A819" t="s">
        <v>15</v>
      </c>
      <c r="B819" s="4">
        <v>38153</v>
      </c>
      <c r="C819" s="137">
        <f t="shared" si="24"/>
        <v>2004</v>
      </c>
      <c r="D819" s="137">
        <f t="shared" si="25"/>
        <v>6</v>
      </c>
      <c r="E819">
        <v>515</v>
      </c>
      <c r="F819">
        <v>98</v>
      </c>
    </row>
    <row r="820" spans="1:6" x14ac:dyDescent="0.25">
      <c r="A820" t="s">
        <v>15</v>
      </c>
      <c r="B820" s="4">
        <v>38154</v>
      </c>
      <c r="C820" s="137">
        <f t="shared" si="24"/>
        <v>2004</v>
      </c>
      <c r="D820" s="137">
        <f t="shared" si="25"/>
        <v>6</v>
      </c>
      <c r="E820">
        <v>720</v>
      </c>
      <c r="F820">
        <v>138</v>
      </c>
    </row>
    <row r="821" spans="1:6" x14ac:dyDescent="0.25">
      <c r="A821" t="s">
        <v>15</v>
      </c>
      <c r="B821" s="4">
        <v>38155</v>
      </c>
      <c r="C821" s="137">
        <f t="shared" si="24"/>
        <v>2004</v>
      </c>
      <c r="D821" s="137">
        <f t="shared" si="25"/>
        <v>6</v>
      </c>
      <c r="E821">
        <v>673</v>
      </c>
      <c r="F821">
        <v>78</v>
      </c>
    </row>
    <row r="822" spans="1:6" x14ac:dyDescent="0.25">
      <c r="A822" t="s">
        <v>15</v>
      </c>
      <c r="B822" s="4">
        <v>38156</v>
      </c>
      <c r="C822" s="137">
        <f t="shared" si="24"/>
        <v>2004</v>
      </c>
      <c r="D822" s="137">
        <f t="shared" si="25"/>
        <v>6</v>
      </c>
      <c r="E822">
        <v>839</v>
      </c>
      <c r="F822">
        <v>95</v>
      </c>
    </row>
    <row r="823" spans="1:6" x14ac:dyDescent="0.25">
      <c r="A823" t="s">
        <v>15</v>
      </c>
      <c r="B823" s="4">
        <v>38157</v>
      </c>
      <c r="C823" s="137">
        <f t="shared" si="24"/>
        <v>2004</v>
      </c>
      <c r="D823" s="137">
        <f t="shared" si="25"/>
        <v>6</v>
      </c>
      <c r="E823">
        <v>358</v>
      </c>
      <c r="F823">
        <v>85</v>
      </c>
    </row>
    <row r="824" spans="1:6" x14ac:dyDescent="0.25">
      <c r="A824" t="s">
        <v>15</v>
      </c>
      <c r="B824" s="4">
        <v>38158</v>
      </c>
      <c r="C824" s="137">
        <f t="shared" si="24"/>
        <v>2004</v>
      </c>
      <c r="D824" s="137">
        <f t="shared" si="25"/>
        <v>6</v>
      </c>
      <c r="E824">
        <v>497</v>
      </c>
      <c r="F824">
        <v>106</v>
      </c>
    </row>
    <row r="825" spans="1:6" x14ac:dyDescent="0.25">
      <c r="A825" t="s">
        <v>15</v>
      </c>
      <c r="B825" s="4">
        <v>38159</v>
      </c>
      <c r="C825" s="137">
        <f t="shared" si="24"/>
        <v>2004</v>
      </c>
      <c r="D825" s="137">
        <f t="shared" si="25"/>
        <v>6</v>
      </c>
      <c r="E825">
        <v>282</v>
      </c>
      <c r="F825">
        <v>86</v>
      </c>
    </row>
    <row r="826" spans="1:6" x14ac:dyDescent="0.25">
      <c r="A826" t="s">
        <v>15</v>
      </c>
      <c r="B826" s="4">
        <v>38160</v>
      </c>
      <c r="C826" s="137">
        <f t="shared" si="24"/>
        <v>2004</v>
      </c>
      <c r="D826" s="137">
        <f t="shared" si="25"/>
        <v>6</v>
      </c>
      <c r="E826">
        <v>372</v>
      </c>
      <c r="F826">
        <v>78</v>
      </c>
    </row>
    <row r="827" spans="1:6" x14ac:dyDescent="0.25">
      <c r="A827" t="s">
        <v>15</v>
      </c>
      <c r="B827" s="4">
        <v>38161</v>
      </c>
      <c r="C827" s="137">
        <f t="shared" si="24"/>
        <v>2004</v>
      </c>
      <c r="D827" s="137">
        <f t="shared" si="25"/>
        <v>6</v>
      </c>
      <c r="E827">
        <v>374</v>
      </c>
      <c r="F827">
        <v>77</v>
      </c>
    </row>
    <row r="828" spans="1:6" x14ac:dyDescent="0.25">
      <c r="A828" t="s">
        <v>15</v>
      </c>
      <c r="B828" s="4">
        <v>38162</v>
      </c>
      <c r="C828" s="137">
        <f t="shared" si="24"/>
        <v>2004</v>
      </c>
      <c r="D828" s="137">
        <f t="shared" si="25"/>
        <v>6</v>
      </c>
      <c r="E828">
        <v>311</v>
      </c>
      <c r="F828">
        <v>65</v>
      </c>
    </row>
    <row r="829" spans="1:6" x14ac:dyDescent="0.25">
      <c r="A829" t="s">
        <v>15</v>
      </c>
      <c r="B829" s="4">
        <v>38163</v>
      </c>
      <c r="C829" s="137">
        <f t="shared" si="24"/>
        <v>2004</v>
      </c>
      <c r="D829" s="137">
        <f t="shared" si="25"/>
        <v>6</v>
      </c>
      <c r="E829">
        <v>380</v>
      </c>
      <c r="F829">
        <v>155</v>
      </c>
    </row>
    <row r="830" spans="1:6" x14ac:dyDescent="0.25">
      <c r="A830" t="s">
        <v>15</v>
      </c>
      <c r="B830" s="4">
        <v>38164</v>
      </c>
      <c r="C830" s="137">
        <f t="shared" si="24"/>
        <v>2004</v>
      </c>
      <c r="D830" s="137">
        <f t="shared" si="25"/>
        <v>6</v>
      </c>
      <c r="E830">
        <v>648</v>
      </c>
      <c r="F830">
        <v>198</v>
      </c>
    </row>
    <row r="831" spans="1:6" x14ac:dyDescent="0.25">
      <c r="A831" t="s">
        <v>15</v>
      </c>
      <c r="B831" s="4">
        <v>38165</v>
      </c>
      <c r="C831" s="137">
        <f t="shared" si="24"/>
        <v>2004</v>
      </c>
      <c r="D831" s="137">
        <f t="shared" si="25"/>
        <v>6</v>
      </c>
      <c r="E831">
        <v>551</v>
      </c>
      <c r="F831">
        <v>155</v>
      </c>
    </row>
    <row r="832" spans="1:6" x14ac:dyDescent="0.25">
      <c r="A832" t="s">
        <v>15</v>
      </c>
      <c r="B832" s="4">
        <v>38166</v>
      </c>
      <c r="C832" s="137">
        <f t="shared" si="24"/>
        <v>2004</v>
      </c>
      <c r="D832" s="137">
        <f t="shared" si="25"/>
        <v>6</v>
      </c>
      <c r="E832">
        <v>431</v>
      </c>
      <c r="F832">
        <v>113</v>
      </c>
    </row>
    <row r="833" spans="1:6" x14ac:dyDescent="0.25">
      <c r="A833" t="s">
        <v>15</v>
      </c>
      <c r="B833" s="4">
        <v>38167</v>
      </c>
      <c r="C833" s="137">
        <f t="shared" si="24"/>
        <v>2004</v>
      </c>
      <c r="D833" s="137">
        <f t="shared" si="25"/>
        <v>6</v>
      </c>
      <c r="E833">
        <v>324</v>
      </c>
      <c r="F833">
        <v>122</v>
      </c>
    </row>
    <row r="834" spans="1:6" x14ac:dyDescent="0.25">
      <c r="A834" t="s">
        <v>15</v>
      </c>
      <c r="B834" s="4">
        <v>38168</v>
      </c>
      <c r="C834" s="137">
        <f t="shared" si="24"/>
        <v>2004</v>
      </c>
      <c r="D834" s="137">
        <f t="shared" si="25"/>
        <v>6</v>
      </c>
      <c r="E834">
        <v>352</v>
      </c>
      <c r="F834">
        <v>71</v>
      </c>
    </row>
    <row r="835" spans="1:6" x14ac:dyDescent="0.25">
      <c r="A835" t="s">
        <v>15</v>
      </c>
      <c r="B835" s="4">
        <v>38169</v>
      </c>
      <c r="C835" s="137">
        <f t="shared" ref="C835:C898" si="26">YEAR(B835)</f>
        <v>2004</v>
      </c>
      <c r="D835" s="137">
        <f t="shared" ref="D835:D898" si="27">MONTH(B835)</f>
        <v>7</v>
      </c>
      <c r="E835">
        <v>122</v>
      </c>
      <c r="F835">
        <v>47</v>
      </c>
    </row>
    <row r="836" spans="1:6" x14ac:dyDescent="0.25">
      <c r="A836" t="s">
        <v>15</v>
      </c>
      <c r="B836" s="4">
        <v>38170</v>
      </c>
      <c r="C836" s="137">
        <f t="shared" si="26"/>
        <v>2004</v>
      </c>
      <c r="D836" s="137">
        <f t="shared" si="27"/>
        <v>7</v>
      </c>
      <c r="E836">
        <v>233</v>
      </c>
      <c r="F836">
        <v>124</v>
      </c>
    </row>
    <row r="837" spans="1:6" x14ac:dyDescent="0.25">
      <c r="A837" t="s">
        <v>15</v>
      </c>
      <c r="B837" s="4">
        <v>38171</v>
      </c>
      <c r="C837" s="137">
        <f t="shared" si="26"/>
        <v>2004</v>
      </c>
      <c r="D837" s="137">
        <f t="shared" si="27"/>
        <v>7</v>
      </c>
      <c r="E837">
        <v>360</v>
      </c>
      <c r="F837">
        <v>124</v>
      </c>
    </row>
    <row r="838" spans="1:6" x14ac:dyDescent="0.25">
      <c r="A838" t="s">
        <v>15</v>
      </c>
      <c r="B838" s="4">
        <v>38172</v>
      </c>
      <c r="C838" s="137">
        <f t="shared" si="26"/>
        <v>2004</v>
      </c>
      <c r="D838" s="137">
        <f t="shared" si="27"/>
        <v>7</v>
      </c>
      <c r="E838">
        <v>280</v>
      </c>
      <c r="F838">
        <v>62</v>
      </c>
    </row>
    <row r="839" spans="1:6" x14ac:dyDescent="0.25">
      <c r="A839" t="s">
        <v>15</v>
      </c>
      <c r="B839" s="4">
        <v>38173</v>
      </c>
      <c r="C839" s="137">
        <f t="shared" si="26"/>
        <v>2004</v>
      </c>
      <c r="D839" s="137">
        <f t="shared" si="27"/>
        <v>7</v>
      </c>
      <c r="E839">
        <v>214</v>
      </c>
      <c r="F839">
        <v>66</v>
      </c>
    </row>
    <row r="840" spans="1:6" x14ac:dyDescent="0.25">
      <c r="A840" t="s">
        <v>15</v>
      </c>
      <c r="B840" s="4">
        <v>38174</v>
      </c>
      <c r="C840" s="137">
        <f t="shared" si="26"/>
        <v>2004</v>
      </c>
      <c r="D840" s="137">
        <f t="shared" si="27"/>
        <v>7</v>
      </c>
      <c r="E840">
        <v>88</v>
      </c>
      <c r="F840">
        <v>60</v>
      </c>
    </row>
    <row r="841" spans="1:6" x14ac:dyDescent="0.25">
      <c r="A841" t="s">
        <v>15</v>
      </c>
      <c r="B841" s="4">
        <v>38175</v>
      </c>
      <c r="C841" s="137">
        <f t="shared" si="26"/>
        <v>2004</v>
      </c>
      <c r="D841" s="137">
        <f t="shared" si="27"/>
        <v>7</v>
      </c>
      <c r="E841">
        <v>186</v>
      </c>
      <c r="F841">
        <v>74</v>
      </c>
    </row>
    <row r="842" spans="1:6" x14ac:dyDescent="0.25">
      <c r="A842" t="s">
        <v>15</v>
      </c>
      <c r="B842" s="4">
        <v>38176</v>
      </c>
      <c r="C842" s="137">
        <f t="shared" si="26"/>
        <v>2004</v>
      </c>
      <c r="D842" s="137">
        <f t="shared" si="27"/>
        <v>7</v>
      </c>
      <c r="E842">
        <v>169</v>
      </c>
      <c r="F842">
        <v>44</v>
      </c>
    </row>
    <row r="843" spans="1:6" x14ac:dyDescent="0.25">
      <c r="A843" t="s">
        <v>15</v>
      </c>
      <c r="B843" s="4">
        <v>38177</v>
      </c>
      <c r="C843" s="137">
        <f t="shared" si="26"/>
        <v>2004</v>
      </c>
      <c r="D843" s="137">
        <f t="shared" si="27"/>
        <v>7</v>
      </c>
      <c r="E843">
        <v>108</v>
      </c>
      <c r="F843">
        <v>40</v>
      </c>
    </row>
    <row r="844" spans="1:6" x14ac:dyDescent="0.25">
      <c r="A844" t="s">
        <v>15</v>
      </c>
      <c r="B844" s="4">
        <v>38178</v>
      </c>
      <c r="C844" s="137">
        <f t="shared" si="26"/>
        <v>2004</v>
      </c>
      <c r="D844" s="137">
        <f t="shared" si="27"/>
        <v>7</v>
      </c>
      <c r="E844">
        <v>212</v>
      </c>
      <c r="F844">
        <v>42</v>
      </c>
    </row>
    <row r="845" spans="1:6" x14ac:dyDescent="0.25">
      <c r="A845" t="s">
        <v>15</v>
      </c>
      <c r="B845" s="4">
        <v>38179</v>
      </c>
      <c r="C845" s="137">
        <f t="shared" si="26"/>
        <v>2004</v>
      </c>
      <c r="D845" s="137">
        <f t="shared" si="27"/>
        <v>7</v>
      </c>
      <c r="E845">
        <v>172</v>
      </c>
      <c r="F845">
        <v>19</v>
      </c>
    </row>
    <row r="846" spans="1:6" x14ac:dyDescent="0.25">
      <c r="A846" t="s">
        <v>15</v>
      </c>
      <c r="B846" s="4">
        <v>38180</v>
      </c>
      <c r="C846" s="137">
        <f t="shared" si="26"/>
        <v>2004</v>
      </c>
      <c r="D846" s="137">
        <f t="shared" si="27"/>
        <v>7</v>
      </c>
      <c r="E846">
        <v>100</v>
      </c>
      <c r="F846">
        <v>24</v>
      </c>
    </row>
    <row r="847" spans="1:6" x14ac:dyDescent="0.25">
      <c r="A847" t="s">
        <v>15</v>
      </c>
      <c r="B847" s="4">
        <v>38181</v>
      </c>
      <c r="C847" s="137">
        <f t="shared" si="26"/>
        <v>2004</v>
      </c>
      <c r="D847" s="137">
        <f t="shared" si="27"/>
        <v>7</v>
      </c>
      <c r="E847">
        <v>106</v>
      </c>
      <c r="F847">
        <v>42</v>
      </c>
    </row>
    <row r="848" spans="1:6" x14ac:dyDescent="0.25">
      <c r="A848" t="s">
        <v>15</v>
      </c>
      <c r="B848" s="4">
        <v>38182</v>
      </c>
      <c r="C848" s="137">
        <f t="shared" si="26"/>
        <v>2004</v>
      </c>
      <c r="D848" s="137">
        <f t="shared" si="27"/>
        <v>7</v>
      </c>
      <c r="E848">
        <v>98</v>
      </c>
      <c r="F848">
        <v>19</v>
      </c>
    </row>
    <row r="849" spans="1:6" x14ac:dyDescent="0.25">
      <c r="A849" t="s">
        <v>15</v>
      </c>
      <c r="B849" s="4">
        <v>38183</v>
      </c>
      <c r="C849" s="137">
        <f t="shared" si="26"/>
        <v>2004</v>
      </c>
      <c r="D849" s="137">
        <f t="shared" si="27"/>
        <v>7</v>
      </c>
      <c r="E849">
        <v>52</v>
      </c>
      <c r="F849">
        <v>24</v>
      </c>
    </row>
    <row r="850" spans="1:6" x14ac:dyDescent="0.25">
      <c r="A850" t="s">
        <v>15</v>
      </c>
      <c r="B850" s="4">
        <v>38184</v>
      </c>
      <c r="C850" s="137">
        <f t="shared" si="26"/>
        <v>2004</v>
      </c>
      <c r="D850" s="137">
        <f t="shared" si="27"/>
        <v>7</v>
      </c>
      <c r="E850">
        <v>67</v>
      </c>
      <c r="F850">
        <v>35</v>
      </c>
    </row>
    <row r="851" spans="1:6" x14ac:dyDescent="0.25">
      <c r="A851" t="s">
        <v>15</v>
      </c>
      <c r="B851" s="4">
        <v>38185</v>
      </c>
      <c r="C851" s="137">
        <f t="shared" si="26"/>
        <v>2004</v>
      </c>
      <c r="D851" s="137">
        <f t="shared" si="27"/>
        <v>7</v>
      </c>
      <c r="E851">
        <v>32</v>
      </c>
      <c r="F851">
        <v>24</v>
      </c>
    </row>
    <row r="852" spans="1:6" x14ac:dyDescent="0.25">
      <c r="A852" t="s">
        <v>15</v>
      </c>
      <c r="B852" s="4">
        <v>38186</v>
      </c>
      <c r="C852" s="137">
        <f t="shared" si="26"/>
        <v>2004</v>
      </c>
      <c r="D852" s="137">
        <f t="shared" si="27"/>
        <v>7</v>
      </c>
      <c r="E852">
        <v>25</v>
      </c>
      <c r="F852">
        <v>34</v>
      </c>
    </row>
    <row r="853" spans="1:6" x14ac:dyDescent="0.25">
      <c r="A853" t="s">
        <v>15</v>
      </c>
      <c r="B853" s="4">
        <v>38187</v>
      </c>
      <c r="C853" s="137">
        <f t="shared" si="26"/>
        <v>2004</v>
      </c>
      <c r="D853" s="137">
        <f t="shared" si="27"/>
        <v>7</v>
      </c>
      <c r="E853">
        <v>24</v>
      </c>
      <c r="F853">
        <v>17</v>
      </c>
    </row>
    <row r="854" spans="1:6" x14ac:dyDescent="0.25">
      <c r="A854" t="s">
        <v>15</v>
      </c>
      <c r="B854" s="4">
        <v>38188</v>
      </c>
      <c r="C854" s="137">
        <f t="shared" si="26"/>
        <v>2004</v>
      </c>
      <c r="D854" s="137">
        <f t="shared" si="27"/>
        <v>7</v>
      </c>
      <c r="E854">
        <v>40</v>
      </c>
      <c r="F854">
        <v>20</v>
      </c>
    </row>
    <row r="855" spans="1:6" x14ac:dyDescent="0.25">
      <c r="A855" t="s">
        <v>15</v>
      </c>
      <c r="B855" s="4">
        <v>38189</v>
      </c>
      <c r="C855" s="137">
        <f t="shared" si="26"/>
        <v>2004</v>
      </c>
      <c r="D855" s="137">
        <f t="shared" si="27"/>
        <v>7</v>
      </c>
      <c r="E855">
        <v>79</v>
      </c>
      <c r="F855">
        <v>40</v>
      </c>
    </row>
    <row r="856" spans="1:6" x14ac:dyDescent="0.25">
      <c r="A856" t="s">
        <v>15</v>
      </c>
      <c r="B856" s="4">
        <v>38190</v>
      </c>
      <c r="C856" s="137">
        <f t="shared" si="26"/>
        <v>2004</v>
      </c>
      <c r="D856" s="137">
        <f t="shared" si="27"/>
        <v>7</v>
      </c>
      <c r="E856">
        <v>34</v>
      </c>
      <c r="F856">
        <v>12</v>
      </c>
    </row>
    <row r="857" spans="1:6" x14ac:dyDescent="0.25">
      <c r="A857" t="s">
        <v>15</v>
      </c>
      <c r="B857" s="4">
        <v>38191</v>
      </c>
      <c r="C857" s="137">
        <f t="shared" si="26"/>
        <v>2004</v>
      </c>
      <c r="D857" s="137">
        <f t="shared" si="27"/>
        <v>7</v>
      </c>
      <c r="E857">
        <v>36</v>
      </c>
      <c r="F857">
        <v>8</v>
      </c>
    </row>
    <row r="858" spans="1:6" x14ac:dyDescent="0.25">
      <c r="A858" t="s">
        <v>15</v>
      </c>
      <c r="B858" s="4">
        <v>38192</v>
      </c>
      <c r="C858" s="137">
        <f t="shared" si="26"/>
        <v>2004</v>
      </c>
      <c r="D858" s="137">
        <f t="shared" si="27"/>
        <v>7</v>
      </c>
      <c r="E858">
        <v>-1</v>
      </c>
      <c r="F858">
        <v>0</v>
      </c>
    </row>
    <row r="859" spans="1:6" x14ac:dyDescent="0.25">
      <c r="A859" t="s">
        <v>15</v>
      </c>
      <c r="B859" s="4">
        <v>38193</v>
      </c>
      <c r="C859" s="137">
        <f t="shared" si="26"/>
        <v>2004</v>
      </c>
      <c r="D859" s="137">
        <f t="shared" si="27"/>
        <v>7</v>
      </c>
      <c r="E859">
        <v>4</v>
      </c>
      <c r="F859">
        <v>4</v>
      </c>
    </row>
    <row r="860" spans="1:6" x14ac:dyDescent="0.25">
      <c r="A860" t="s">
        <v>15</v>
      </c>
      <c r="B860" s="4">
        <v>38194</v>
      </c>
      <c r="C860" s="137">
        <f t="shared" si="26"/>
        <v>2004</v>
      </c>
      <c r="D860" s="137">
        <f t="shared" si="27"/>
        <v>7</v>
      </c>
      <c r="E860">
        <v>35</v>
      </c>
      <c r="F860">
        <v>26</v>
      </c>
    </row>
    <row r="861" spans="1:6" x14ac:dyDescent="0.25">
      <c r="A861" t="s">
        <v>15</v>
      </c>
      <c r="B861" s="4">
        <v>38195</v>
      </c>
      <c r="C861" s="137">
        <f t="shared" si="26"/>
        <v>2004</v>
      </c>
      <c r="D861" s="137">
        <f t="shared" si="27"/>
        <v>7</v>
      </c>
      <c r="E861">
        <v>22</v>
      </c>
      <c r="F861">
        <v>11</v>
      </c>
    </row>
    <row r="862" spans="1:6" x14ac:dyDescent="0.25">
      <c r="A862" t="s">
        <v>15</v>
      </c>
      <c r="B862" s="4">
        <v>38196</v>
      </c>
      <c r="C862" s="137">
        <f t="shared" si="26"/>
        <v>2004</v>
      </c>
      <c r="D862" s="137">
        <f t="shared" si="27"/>
        <v>7</v>
      </c>
      <c r="E862">
        <v>16</v>
      </c>
      <c r="F862">
        <v>8</v>
      </c>
    </row>
    <row r="863" spans="1:6" x14ac:dyDescent="0.25">
      <c r="A863" t="s">
        <v>15</v>
      </c>
      <c r="B863" s="4">
        <v>38197</v>
      </c>
      <c r="C863" s="137">
        <f t="shared" si="26"/>
        <v>2004</v>
      </c>
      <c r="D863" s="137">
        <f t="shared" si="27"/>
        <v>7</v>
      </c>
      <c r="E863">
        <v>10</v>
      </c>
      <c r="F863">
        <v>4</v>
      </c>
    </row>
    <row r="864" spans="1:6" x14ac:dyDescent="0.25">
      <c r="A864" t="s">
        <v>15</v>
      </c>
      <c r="B864" s="4">
        <v>38198</v>
      </c>
      <c r="C864" s="137">
        <f t="shared" si="26"/>
        <v>2004</v>
      </c>
      <c r="D864" s="137">
        <f t="shared" si="27"/>
        <v>7</v>
      </c>
      <c r="E864">
        <v>7</v>
      </c>
      <c r="F864">
        <v>1</v>
      </c>
    </row>
    <row r="865" spans="1:6" x14ac:dyDescent="0.25">
      <c r="A865" t="s">
        <v>15</v>
      </c>
      <c r="B865" s="4">
        <v>38199</v>
      </c>
      <c r="C865" s="137">
        <f t="shared" si="26"/>
        <v>2004</v>
      </c>
      <c r="D865" s="137">
        <f t="shared" si="27"/>
        <v>7</v>
      </c>
      <c r="E865">
        <v>4</v>
      </c>
      <c r="F865">
        <v>2</v>
      </c>
    </row>
    <row r="866" spans="1:6" x14ac:dyDescent="0.25">
      <c r="A866" t="s">
        <v>15</v>
      </c>
      <c r="B866" s="4">
        <v>38200</v>
      </c>
      <c r="C866" s="137">
        <f t="shared" si="26"/>
        <v>2004</v>
      </c>
      <c r="D866" s="137">
        <f t="shared" si="27"/>
        <v>8</v>
      </c>
      <c r="E866">
        <v>8</v>
      </c>
      <c r="F866">
        <v>4</v>
      </c>
    </row>
    <row r="867" spans="1:6" x14ac:dyDescent="0.25">
      <c r="A867" t="s">
        <v>15</v>
      </c>
      <c r="B867" s="4">
        <v>38201</v>
      </c>
      <c r="C867" s="137">
        <f t="shared" si="26"/>
        <v>2004</v>
      </c>
      <c r="D867" s="137">
        <f t="shared" si="27"/>
        <v>8</v>
      </c>
      <c r="E867">
        <v>12</v>
      </c>
      <c r="F867">
        <v>4</v>
      </c>
    </row>
    <row r="868" spans="1:6" x14ac:dyDescent="0.25">
      <c r="A868" t="s">
        <v>15</v>
      </c>
      <c r="B868" s="4">
        <v>38202</v>
      </c>
      <c r="C868" s="137">
        <f t="shared" si="26"/>
        <v>2004</v>
      </c>
      <c r="D868" s="137">
        <f t="shared" si="27"/>
        <v>8</v>
      </c>
      <c r="E868">
        <v>18</v>
      </c>
      <c r="F868">
        <v>10</v>
      </c>
    </row>
    <row r="869" spans="1:6" x14ac:dyDescent="0.25">
      <c r="A869" t="s">
        <v>15</v>
      </c>
      <c r="B869" s="4">
        <v>38203</v>
      </c>
      <c r="C869" s="137">
        <f t="shared" si="26"/>
        <v>2004</v>
      </c>
      <c r="D869" s="137">
        <f t="shared" si="27"/>
        <v>8</v>
      </c>
      <c r="E869">
        <v>11</v>
      </c>
      <c r="F869">
        <v>1</v>
      </c>
    </row>
    <row r="870" spans="1:6" x14ac:dyDescent="0.25">
      <c r="A870" t="s">
        <v>15</v>
      </c>
      <c r="B870" s="4">
        <v>38204</v>
      </c>
      <c r="C870" s="137">
        <f t="shared" si="26"/>
        <v>2004</v>
      </c>
      <c r="D870" s="137">
        <f t="shared" si="27"/>
        <v>8</v>
      </c>
      <c r="E870">
        <v>16</v>
      </c>
      <c r="F870">
        <v>7</v>
      </c>
    </row>
    <row r="871" spans="1:6" x14ac:dyDescent="0.25">
      <c r="A871" t="s">
        <v>15</v>
      </c>
      <c r="B871" s="4">
        <v>38205</v>
      </c>
      <c r="C871" s="137">
        <f t="shared" si="26"/>
        <v>2004</v>
      </c>
      <c r="D871" s="137">
        <f t="shared" si="27"/>
        <v>8</v>
      </c>
      <c r="E871">
        <v>18</v>
      </c>
      <c r="F871">
        <v>5</v>
      </c>
    </row>
    <row r="872" spans="1:6" x14ac:dyDescent="0.25">
      <c r="A872" t="s">
        <v>15</v>
      </c>
      <c r="B872" s="4">
        <v>38206</v>
      </c>
      <c r="C872" s="137">
        <f t="shared" si="26"/>
        <v>2004</v>
      </c>
      <c r="D872" s="137">
        <f t="shared" si="27"/>
        <v>8</v>
      </c>
      <c r="E872">
        <v>17</v>
      </c>
      <c r="F872">
        <v>5</v>
      </c>
    </row>
    <row r="873" spans="1:6" x14ac:dyDescent="0.25">
      <c r="A873" t="s">
        <v>15</v>
      </c>
      <c r="B873" s="4">
        <v>38207</v>
      </c>
      <c r="C873" s="137">
        <f t="shared" si="26"/>
        <v>2004</v>
      </c>
      <c r="D873" s="137">
        <f t="shared" si="27"/>
        <v>8</v>
      </c>
      <c r="E873">
        <v>5</v>
      </c>
      <c r="F873">
        <v>4</v>
      </c>
    </row>
    <row r="874" spans="1:6" x14ac:dyDescent="0.25">
      <c r="A874" t="s">
        <v>15</v>
      </c>
      <c r="B874" s="4">
        <v>38208</v>
      </c>
      <c r="C874" s="137">
        <f t="shared" si="26"/>
        <v>2004</v>
      </c>
      <c r="D874" s="137">
        <f t="shared" si="27"/>
        <v>8</v>
      </c>
      <c r="E874">
        <v>-1</v>
      </c>
      <c r="F874">
        <v>1</v>
      </c>
    </row>
    <row r="875" spans="1:6" x14ac:dyDescent="0.25">
      <c r="A875" t="s">
        <v>15</v>
      </c>
      <c r="B875" s="4">
        <v>38209</v>
      </c>
      <c r="C875" s="137">
        <f t="shared" si="26"/>
        <v>2004</v>
      </c>
      <c r="D875" s="137">
        <f t="shared" si="27"/>
        <v>8</v>
      </c>
      <c r="E875">
        <v>6</v>
      </c>
      <c r="F875">
        <v>2</v>
      </c>
    </row>
    <row r="876" spans="1:6" x14ac:dyDescent="0.25">
      <c r="A876" t="s">
        <v>15</v>
      </c>
      <c r="B876" s="4">
        <v>38210</v>
      </c>
      <c r="C876" s="137">
        <f t="shared" si="26"/>
        <v>2004</v>
      </c>
      <c r="D876" s="137">
        <f t="shared" si="27"/>
        <v>8</v>
      </c>
      <c r="E876">
        <v>4</v>
      </c>
      <c r="F876">
        <v>0</v>
      </c>
    </row>
    <row r="877" spans="1:6" x14ac:dyDescent="0.25">
      <c r="A877" t="s">
        <v>15</v>
      </c>
      <c r="B877" s="4">
        <v>38211</v>
      </c>
      <c r="C877" s="137">
        <f t="shared" si="26"/>
        <v>2004</v>
      </c>
      <c r="D877" s="137">
        <f t="shared" si="27"/>
        <v>8</v>
      </c>
      <c r="E877">
        <v>0</v>
      </c>
      <c r="F877">
        <v>1</v>
      </c>
    </row>
    <row r="878" spans="1:6" x14ac:dyDescent="0.25">
      <c r="A878" t="s">
        <v>15</v>
      </c>
      <c r="B878" s="4">
        <v>38212</v>
      </c>
      <c r="C878" s="137">
        <f t="shared" si="26"/>
        <v>2004</v>
      </c>
      <c r="D878" s="137">
        <f t="shared" si="27"/>
        <v>8</v>
      </c>
      <c r="E878">
        <v>0</v>
      </c>
      <c r="F878">
        <v>1</v>
      </c>
    </row>
    <row r="879" spans="1:6" x14ac:dyDescent="0.25">
      <c r="A879" t="s">
        <v>15</v>
      </c>
      <c r="B879" s="4">
        <v>38213</v>
      </c>
      <c r="C879" s="137">
        <f t="shared" si="26"/>
        <v>2004</v>
      </c>
      <c r="D879" s="137">
        <f t="shared" si="27"/>
        <v>8</v>
      </c>
      <c r="E879">
        <v>0</v>
      </c>
      <c r="F879">
        <v>0</v>
      </c>
    </row>
    <row r="880" spans="1:6" x14ac:dyDescent="0.25">
      <c r="A880" t="s">
        <v>15</v>
      </c>
      <c r="B880" s="4">
        <v>38214</v>
      </c>
      <c r="C880" s="137">
        <f t="shared" si="26"/>
        <v>2004</v>
      </c>
      <c r="D880" s="137">
        <f t="shared" si="27"/>
        <v>8</v>
      </c>
      <c r="E880">
        <v>0</v>
      </c>
      <c r="F880">
        <v>0</v>
      </c>
    </row>
    <row r="881" spans="1:6" x14ac:dyDescent="0.25">
      <c r="A881" t="s">
        <v>15</v>
      </c>
      <c r="B881" s="4">
        <v>38215</v>
      </c>
      <c r="C881" s="137">
        <f t="shared" si="26"/>
        <v>2004</v>
      </c>
      <c r="D881" s="137">
        <f t="shared" si="27"/>
        <v>8</v>
      </c>
      <c r="E881">
        <v>0</v>
      </c>
      <c r="F881">
        <v>0</v>
      </c>
    </row>
    <row r="882" spans="1:6" x14ac:dyDescent="0.25">
      <c r="A882" t="s">
        <v>15</v>
      </c>
      <c r="B882" s="4">
        <v>38216</v>
      </c>
      <c r="C882" s="137">
        <f t="shared" si="26"/>
        <v>2004</v>
      </c>
      <c r="D882" s="137">
        <f t="shared" si="27"/>
        <v>8</v>
      </c>
      <c r="E882">
        <v>0</v>
      </c>
      <c r="F882">
        <v>2</v>
      </c>
    </row>
    <row r="883" spans="1:6" x14ac:dyDescent="0.25">
      <c r="A883" t="s">
        <v>15</v>
      </c>
      <c r="B883" s="4">
        <v>38217</v>
      </c>
      <c r="C883" s="137">
        <f t="shared" si="26"/>
        <v>2004</v>
      </c>
      <c r="D883" s="137">
        <f t="shared" si="27"/>
        <v>8</v>
      </c>
      <c r="E883">
        <v>1</v>
      </c>
      <c r="F883">
        <v>2</v>
      </c>
    </row>
    <row r="884" spans="1:6" x14ac:dyDescent="0.25">
      <c r="A884" t="s">
        <v>15</v>
      </c>
      <c r="B884" s="4">
        <v>38218</v>
      </c>
      <c r="C884" s="137">
        <f t="shared" si="26"/>
        <v>2004</v>
      </c>
      <c r="D884" s="137">
        <f t="shared" si="27"/>
        <v>8</v>
      </c>
      <c r="E884">
        <v>2</v>
      </c>
      <c r="F884">
        <v>0</v>
      </c>
    </row>
    <row r="885" spans="1:6" x14ac:dyDescent="0.25">
      <c r="A885" t="s">
        <v>15</v>
      </c>
      <c r="B885" s="4">
        <v>38219</v>
      </c>
      <c r="C885" s="137">
        <f t="shared" si="26"/>
        <v>2004</v>
      </c>
      <c r="D885" s="137">
        <f t="shared" si="27"/>
        <v>8</v>
      </c>
      <c r="E885">
        <v>1</v>
      </c>
      <c r="F885">
        <v>0</v>
      </c>
    </row>
    <row r="886" spans="1:6" x14ac:dyDescent="0.25">
      <c r="A886" t="s">
        <v>15</v>
      </c>
      <c r="B886" s="4">
        <v>38220</v>
      </c>
      <c r="C886" s="137">
        <f t="shared" si="26"/>
        <v>2004</v>
      </c>
      <c r="D886" s="137">
        <f t="shared" si="27"/>
        <v>8</v>
      </c>
      <c r="E886">
        <v>0</v>
      </c>
      <c r="F886">
        <v>5</v>
      </c>
    </row>
    <row r="887" spans="1:6" x14ac:dyDescent="0.25">
      <c r="A887" t="s">
        <v>15</v>
      </c>
      <c r="B887" s="4">
        <v>38221</v>
      </c>
      <c r="C887" s="137">
        <f t="shared" si="26"/>
        <v>2004</v>
      </c>
      <c r="D887" s="137">
        <f t="shared" si="27"/>
        <v>8</v>
      </c>
      <c r="E887">
        <v>8</v>
      </c>
      <c r="F887">
        <v>6</v>
      </c>
    </row>
    <row r="888" spans="1:6" x14ac:dyDescent="0.25">
      <c r="A888" t="s">
        <v>15</v>
      </c>
      <c r="B888" s="4">
        <v>38222</v>
      </c>
      <c r="C888" s="137">
        <f t="shared" si="26"/>
        <v>2004</v>
      </c>
      <c r="D888" s="137">
        <f t="shared" si="27"/>
        <v>8</v>
      </c>
      <c r="E888">
        <v>14</v>
      </c>
      <c r="F888">
        <v>12</v>
      </c>
    </row>
    <row r="889" spans="1:6" x14ac:dyDescent="0.25">
      <c r="A889" t="s">
        <v>15</v>
      </c>
      <c r="B889" s="4">
        <v>38223</v>
      </c>
      <c r="C889" s="137">
        <f t="shared" si="26"/>
        <v>2004</v>
      </c>
      <c r="D889" s="137">
        <f t="shared" si="27"/>
        <v>8</v>
      </c>
      <c r="E889">
        <v>18</v>
      </c>
      <c r="F889">
        <v>8</v>
      </c>
    </row>
    <row r="890" spans="1:6" x14ac:dyDescent="0.25">
      <c r="A890" t="s">
        <v>15</v>
      </c>
      <c r="B890" s="4">
        <v>38224</v>
      </c>
      <c r="C890" s="137">
        <f t="shared" si="26"/>
        <v>2004</v>
      </c>
      <c r="D890" s="137">
        <f t="shared" si="27"/>
        <v>8</v>
      </c>
      <c r="E890">
        <v>18</v>
      </c>
      <c r="F890">
        <v>5</v>
      </c>
    </row>
    <row r="891" spans="1:6" x14ac:dyDescent="0.25">
      <c r="A891" t="s">
        <v>15</v>
      </c>
      <c r="B891" s="4">
        <v>38225</v>
      </c>
      <c r="C891" s="137">
        <f t="shared" si="26"/>
        <v>2004</v>
      </c>
      <c r="D891" s="137">
        <f t="shared" si="27"/>
        <v>8</v>
      </c>
      <c r="E891">
        <v>18</v>
      </c>
      <c r="F891">
        <v>7</v>
      </c>
    </row>
    <row r="892" spans="1:6" x14ac:dyDescent="0.25">
      <c r="A892" t="s">
        <v>15</v>
      </c>
      <c r="B892" s="4">
        <v>38226</v>
      </c>
      <c r="C892" s="137">
        <f t="shared" si="26"/>
        <v>2004</v>
      </c>
      <c r="D892" s="137">
        <f t="shared" si="27"/>
        <v>8</v>
      </c>
      <c r="E892">
        <v>30</v>
      </c>
      <c r="F892">
        <v>6</v>
      </c>
    </row>
    <row r="893" spans="1:6" x14ac:dyDescent="0.25">
      <c r="A893" t="s">
        <v>15</v>
      </c>
      <c r="B893" s="4">
        <v>38227</v>
      </c>
      <c r="C893" s="137">
        <f t="shared" si="26"/>
        <v>2004</v>
      </c>
      <c r="D893" s="137">
        <f t="shared" si="27"/>
        <v>8</v>
      </c>
      <c r="E893">
        <v>37</v>
      </c>
      <c r="F893">
        <v>10</v>
      </c>
    </row>
    <row r="894" spans="1:6" x14ac:dyDescent="0.25">
      <c r="A894" t="s">
        <v>15</v>
      </c>
      <c r="B894" s="4">
        <v>38228</v>
      </c>
      <c r="C894" s="137">
        <f t="shared" si="26"/>
        <v>2004</v>
      </c>
      <c r="D894" s="137">
        <f t="shared" si="27"/>
        <v>8</v>
      </c>
      <c r="E894">
        <v>7</v>
      </c>
      <c r="F894">
        <v>7</v>
      </c>
    </row>
    <row r="895" spans="1:6" x14ac:dyDescent="0.25">
      <c r="A895" t="s">
        <v>15</v>
      </c>
      <c r="B895" s="4">
        <v>38229</v>
      </c>
      <c r="C895" s="137">
        <f t="shared" si="26"/>
        <v>2004</v>
      </c>
      <c r="D895" s="137">
        <f t="shared" si="27"/>
        <v>8</v>
      </c>
      <c r="E895">
        <v>8</v>
      </c>
      <c r="F895">
        <v>1</v>
      </c>
    </row>
    <row r="896" spans="1:6" x14ac:dyDescent="0.25">
      <c r="A896" t="s">
        <v>15</v>
      </c>
      <c r="B896" s="4">
        <v>38230</v>
      </c>
      <c r="C896" s="137">
        <f t="shared" si="26"/>
        <v>2004</v>
      </c>
      <c r="D896" s="137">
        <f t="shared" si="27"/>
        <v>8</v>
      </c>
      <c r="E896">
        <v>13</v>
      </c>
      <c r="F896">
        <v>5</v>
      </c>
    </row>
    <row r="897" spans="1:6" x14ac:dyDescent="0.25">
      <c r="A897" t="s">
        <v>15</v>
      </c>
      <c r="B897" s="4">
        <v>38231</v>
      </c>
      <c r="C897" s="137">
        <f t="shared" si="26"/>
        <v>2004</v>
      </c>
      <c r="D897" s="137">
        <f t="shared" si="27"/>
        <v>9</v>
      </c>
      <c r="E897">
        <v>44</v>
      </c>
      <c r="F897">
        <v>28</v>
      </c>
    </row>
    <row r="898" spans="1:6" x14ac:dyDescent="0.25">
      <c r="A898" t="s">
        <v>15</v>
      </c>
      <c r="B898" s="4">
        <v>38232</v>
      </c>
      <c r="C898" s="137">
        <f t="shared" si="26"/>
        <v>2004</v>
      </c>
      <c r="D898" s="137">
        <f t="shared" si="27"/>
        <v>9</v>
      </c>
      <c r="E898">
        <v>36</v>
      </c>
      <c r="F898">
        <v>23</v>
      </c>
    </row>
    <row r="899" spans="1:6" x14ac:dyDescent="0.25">
      <c r="A899" t="s">
        <v>15</v>
      </c>
      <c r="B899" s="4">
        <v>38233</v>
      </c>
      <c r="C899" s="137">
        <f t="shared" ref="C899:C962" si="28">YEAR(B899)</f>
        <v>2004</v>
      </c>
      <c r="D899" s="137">
        <f t="shared" ref="D899:D962" si="29">MONTH(B899)</f>
        <v>9</v>
      </c>
      <c r="E899">
        <v>71</v>
      </c>
      <c r="F899">
        <v>24</v>
      </c>
    </row>
    <row r="900" spans="1:6" x14ac:dyDescent="0.25">
      <c r="A900" t="s">
        <v>15</v>
      </c>
      <c r="B900" s="4">
        <v>38234</v>
      </c>
      <c r="C900" s="137">
        <f t="shared" si="28"/>
        <v>2004</v>
      </c>
      <c r="D900" s="137">
        <f t="shared" si="29"/>
        <v>9</v>
      </c>
      <c r="E900">
        <v>204</v>
      </c>
      <c r="F900">
        <v>50</v>
      </c>
    </row>
    <row r="901" spans="1:6" x14ac:dyDescent="0.25">
      <c r="A901" t="s">
        <v>15</v>
      </c>
      <c r="B901" s="4">
        <v>38235</v>
      </c>
      <c r="C901" s="137">
        <f t="shared" si="28"/>
        <v>2004</v>
      </c>
      <c r="D901" s="137">
        <f t="shared" si="29"/>
        <v>9</v>
      </c>
      <c r="E901">
        <v>356</v>
      </c>
      <c r="F901">
        <v>112</v>
      </c>
    </row>
    <row r="902" spans="1:6" x14ac:dyDescent="0.25">
      <c r="A902" t="s">
        <v>15</v>
      </c>
      <c r="B902" s="4">
        <v>38236</v>
      </c>
      <c r="C902" s="137">
        <f t="shared" si="28"/>
        <v>2004</v>
      </c>
      <c r="D902" s="137">
        <f t="shared" si="29"/>
        <v>9</v>
      </c>
      <c r="E902">
        <v>271</v>
      </c>
      <c r="F902">
        <v>94</v>
      </c>
    </row>
    <row r="903" spans="1:6" x14ac:dyDescent="0.25">
      <c r="A903" t="s">
        <v>15</v>
      </c>
      <c r="B903" s="4">
        <v>38237</v>
      </c>
      <c r="C903" s="137">
        <f t="shared" si="28"/>
        <v>2004</v>
      </c>
      <c r="D903" s="137">
        <f t="shared" si="29"/>
        <v>9</v>
      </c>
      <c r="E903">
        <v>260</v>
      </c>
      <c r="F903">
        <v>109</v>
      </c>
    </row>
    <row r="904" spans="1:6" x14ac:dyDescent="0.25">
      <c r="A904" t="s">
        <v>15</v>
      </c>
      <c r="B904" s="4">
        <v>38238</v>
      </c>
      <c r="C904" s="137">
        <f t="shared" si="28"/>
        <v>2004</v>
      </c>
      <c r="D904" s="137">
        <f t="shared" si="29"/>
        <v>9</v>
      </c>
      <c r="E904">
        <v>148</v>
      </c>
      <c r="F904">
        <v>52</v>
      </c>
    </row>
    <row r="905" spans="1:6" x14ac:dyDescent="0.25">
      <c r="A905" t="s">
        <v>15</v>
      </c>
      <c r="B905" s="4">
        <v>38239</v>
      </c>
      <c r="C905" s="137">
        <f t="shared" si="28"/>
        <v>2004</v>
      </c>
      <c r="D905" s="137">
        <f t="shared" si="29"/>
        <v>9</v>
      </c>
      <c r="E905">
        <v>486</v>
      </c>
      <c r="F905">
        <v>289</v>
      </c>
    </row>
    <row r="906" spans="1:6" x14ac:dyDescent="0.25">
      <c r="A906" t="s">
        <v>15</v>
      </c>
      <c r="B906" s="4">
        <v>38240</v>
      </c>
      <c r="C906" s="137">
        <f t="shared" si="28"/>
        <v>2004</v>
      </c>
      <c r="D906" s="137">
        <f t="shared" si="29"/>
        <v>9</v>
      </c>
      <c r="E906">
        <v>497</v>
      </c>
      <c r="F906">
        <v>156</v>
      </c>
    </row>
    <row r="907" spans="1:6" x14ac:dyDescent="0.25">
      <c r="A907" t="s">
        <v>15</v>
      </c>
      <c r="B907" s="4">
        <v>38241</v>
      </c>
      <c r="C907" s="137">
        <f t="shared" si="28"/>
        <v>2004</v>
      </c>
      <c r="D907" s="137">
        <f t="shared" si="29"/>
        <v>9</v>
      </c>
      <c r="E907">
        <v>605</v>
      </c>
      <c r="F907">
        <v>160</v>
      </c>
    </row>
    <row r="908" spans="1:6" x14ac:dyDescent="0.25">
      <c r="A908" t="s">
        <v>15</v>
      </c>
      <c r="B908" s="4">
        <v>38242</v>
      </c>
      <c r="C908" s="137">
        <f t="shared" si="28"/>
        <v>2004</v>
      </c>
      <c r="D908" s="137">
        <f t="shared" si="29"/>
        <v>9</v>
      </c>
      <c r="E908">
        <v>976</v>
      </c>
      <c r="F908">
        <v>283</v>
      </c>
    </row>
    <row r="909" spans="1:6" x14ac:dyDescent="0.25">
      <c r="A909" t="s">
        <v>15</v>
      </c>
      <c r="B909" s="4">
        <v>38243</v>
      </c>
      <c r="C909" s="137">
        <f t="shared" si="28"/>
        <v>2004</v>
      </c>
      <c r="D909" s="137">
        <f t="shared" si="29"/>
        <v>9</v>
      </c>
      <c r="E909">
        <v>469</v>
      </c>
      <c r="F909">
        <v>167</v>
      </c>
    </row>
    <row r="910" spans="1:6" x14ac:dyDescent="0.25">
      <c r="A910" t="s">
        <v>15</v>
      </c>
      <c r="B910" s="4">
        <v>38244</v>
      </c>
      <c r="C910" s="137">
        <f t="shared" si="28"/>
        <v>2004</v>
      </c>
      <c r="D910" s="137">
        <f t="shared" si="29"/>
        <v>9</v>
      </c>
      <c r="E910">
        <v>460</v>
      </c>
      <c r="F910">
        <v>236</v>
      </c>
    </row>
    <row r="911" spans="1:6" x14ac:dyDescent="0.25">
      <c r="A911" t="s">
        <v>15</v>
      </c>
      <c r="B911" s="4">
        <v>38245</v>
      </c>
      <c r="C911" s="137">
        <f t="shared" si="28"/>
        <v>2004</v>
      </c>
      <c r="D911" s="137">
        <f t="shared" si="29"/>
        <v>9</v>
      </c>
      <c r="E911">
        <v>502</v>
      </c>
      <c r="F911">
        <v>349</v>
      </c>
    </row>
    <row r="912" spans="1:6" x14ac:dyDescent="0.25">
      <c r="A912" t="s">
        <v>15</v>
      </c>
      <c r="B912" s="4">
        <v>38246</v>
      </c>
      <c r="C912" s="137">
        <f t="shared" si="28"/>
        <v>2004</v>
      </c>
      <c r="D912" s="137">
        <f t="shared" si="29"/>
        <v>9</v>
      </c>
      <c r="E912">
        <v>734</v>
      </c>
      <c r="F912">
        <v>416</v>
      </c>
    </row>
    <row r="913" spans="1:6" x14ac:dyDescent="0.25">
      <c r="A913" t="s">
        <v>15</v>
      </c>
      <c r="B913" s="4">
        <v>38247</v>
      </c>
      <c r="C913" s="137">
        <f t="shared" si="28"/>
        <v>2004</v>
      </c>
      <c r="D913" s="137">
        <f t="shared" si="29"/>
        <v>9</v>
      </c>
      <c r="E913">
        <v>656</v>
      </c>
      <c r="F913">
        <v>227</v>
      </c>
    </row>
    <row r="914" spans="1:6" x14ac:dyDescent="0.25">
      <c r="A914" t="s">
        <v>15</v>
      </c>
      <c r="B914" s="4">
        <v>38248</v>
      </c>
      <c r="C914" s="137">
        <f t="shared" si="28"/>
        <v>2004</v>
      </c>
      <c r="D914" s="137">
        <f t="shared" si="29"/>
        <v>9</v>
      </c>
      <c r="E914">
        <v>680</v>
      </c>
      <c r="F914">
        <v>356</v>
      </c>
    </row>
    <row r="915" spans="1:6" x14ac:dyDescent="0.25">
      <c r="A915" t="s">
        <v>15</v>
      </c>
      <c r="B915" s="4">
        <v>38249</v>
      </c>
      <c r="C915" s="137">
        <f t="shared" si="28"/>
        <v>2004</v>
      </c>
      <c r="D915" s="137">
        <f t="shared" si="29"/>
        <v>9</v>
      </c>
      <c r="E915">
        <v>523</v>
      </c>
      <c r="F915">
        <v>319</v>
      </c>
    </row>
    <row r="916" spans="1:6" x14ac:dyDescent="0.25">
      <c r="A916" t="s">
        <v>15</v>
      </c>
      <c r="B916" s="4">
        <v>38250</v>
      </c>
      <c r="C916" s="137">
        <f t="shared" si="28"/>
        <v>2004</v>
      </c>
      <c r="D916" s="137">
        <f t="shared" si="29"/>
        <v>9</v>
      </c>
      <c r="E916">
        <v>299</v>
      </c>
      <c r="F916">
        <v>166</v>
      </c>
    </row>
    <row r="917" spans="1:6" x14ac:dyDescent="0.25">
      <c r="A917" t="s">
        <v>15</v>
      </c>
      <c r="B917" s="4">
        <v>38251</v>
      </c>
      <c r="C917" s="137">
        <f t="shared" si="28"/>
        <v>2004</v>
      </c>
      <c r="D917" s="137">
        <f t="shared" si="29"/>
        <v>9</v>
      </c>
      <c r="E917">
        <v>415</v>
      </c>
      <c r="F917">
        <v>236</v>
      </c>
    </row>
    <row r="918" spans="1:6" x14ac:dyDescent="0.25">
      <c r="A918" t="s">
        <v>15</v>
      </c>
      <c r="B918" s="4">
        <v>38252</v>
      </c>
      <c r="C918" s="137">
        <f t="shared" si="28"/>
        <v>2004</v>
      </c>
      <c r="D918" s="137">
        <f t="shared" si="29"/>
        <v>9</v>
      </c>
      <c r="E918">
        <v>539</v>
      </c>
      <c r="F918">
        <v>262</v>
      </c>
    </row>
    <row r="919" spans="1:6" x14ac:dyDescent="0.25">
      <c r="A919" t="s">
        <v>15</v>
      </c>
      <c r="B919" s="4">
        <v>38253</v>
      </c>
      <c r="C919" s="137">
        <f t="shared" si="28"/>
        <v>2004</v>
      </c>
      <c r="D919" s="137">
        <f t="shared" si="29"/>
        <v>9</v>
      </c>
      <c r="E919">
        <v>463</v>
      </c>
      <c r="F919">
        <v>186</v>
      </c>
    </row>
    <row r="920" spans="1:6" x14ac:dyDescent="0.25">
      <c r="A920" t="s">
        <v>15</v>
      </c>
      <c r="B920" s="4">
        <v>38254</v>
      </c>
      <c r="C920" s="137">
        <f t="shared" si="28"/>
        <v>2004</v>
      </c>
      <c r="D920" s="137">
        <f t="shared" si="29"/>
        <v>9</v>
      </c>
      <c r="E920">
        <v>604</v>
      </c>
      <c r="F920">
        <v>308</v>
      </c>
    </row>
    <row r="921" spans="1:6" x14ac:dyDescent="0.25">
      <c r="A921" t="s">
        <v>15</v>
      </c>
      <c r="B921" s="4">
        <v>38255</v>
      </c>
      <c r="C921" s="137">
        <f t="shared" si="28"/>
        <v>2004</v>
      </c>
      <c r="D921" s="137">
        <f t="shared" si="29"/>
        <v>9</v>
      </c>
      <c r="E921">
        <v>306</v>
      </c>
      <c r="F921">
        <v>192</v>
      </c>
    </row>
    <row r="922" spans="1:6" x14ac:dyDescent="0.25">
      <c r="A922" t="s">
        <v>15</v>
      </c>
      <c r="B922" s="4">
        <v>38256</v>
      </c>
      <c r="C922" s="137">
        <f t="shared" si="28"/>
        <v>2004</v>
      </c>
      <c r="D922" s="137">
        <f t="shared" si="29"/>
        <v>9</v>
      </c>
      <c r="E922">
        <v>318</v>
      </c>
      <c r="F922">
        <v>163</v>
      </c>
    </row>
    <row r="923" spans="1:6" x14ac:dyDescent="0.25">
      <c r="A923" t="s">
        <v>15</v>
      </c>
      <c r="B923" s="4">
        <v>38257</v>
      </c>
      <c r="C923" s="137">
        <f t="shared" si="28"/>
        <v>2004</v>
      </c>
      <c r="D923" s="137">
        <f t="shared" si="29"/>
        <v>9</v>
      </c>
      <c r="E923">
        <v>204</v>
      </c>
      <c r="F923">
        <v>167</v>
      </c>
    </row>
    <row r="924" spans="1:6" x14ac:dyDescent="0.25">
      <c r="A924" t="s">
        <v>15</v>
      </c>
      <c r="B924" s="4">
        <v>38258</v>
      </c>
      <c r="C924" s="137">
        <f t="shared" si="28"/>
        <v>2004</v>
      </c>
      <c r="D924" s="137">
        <f t="shared" si="29"/>
        <v>9</v>
      </c>
      <c r="E924">
        <v>209</v>
      </c>
      <c r="F924">
        <v>185</v>
      </c>
    </row>
    <row r="925" spans="1:6" x14ac:dyDescent="0.25">
      <c r="A925" t="s">
        <v>15</v>
      </c>
      <c r="B925" s="4">
        <v>38259</v>
      </c>
      <c r="C925" s="137">
        <f t="shared" si="28"/>
        <v>2004</v>
      </c>
      <c r="D925" s="137">
        <f t="shared" si="29"/>
        <v>9</v>
      </c>
      <c r="E925">
        <v>173</v>
      </c>
      <c r="F925">
        <v>109</v>
      </c>
    </row>
    <row r="926" spans="1:6" x14ac:dyDescent="0.25">
      <c r="A926" t="s">
        <v>15</v>
      </c>
      <c r="B926" s="4">
        <v>38260</v>
      </c>
      <c r="C926" s="137">
        <f t="shared" si="28"/>
        <v>2004</v>
      </c>
      <c r="D926" s="137">
        <f t="shared" si="29"/>
        <v>9</v>
      </c>
      <c r="E926">
        <v>206</v>
      </c>
      <c r="F926">
        <v>139</v>
      </c>
    </row>
    <row r="927" spans="1:6" x14ac:dyDescent="0.25">
      <c r="A927" t="s">
        <v>15</v>
      </c>
      <c r="B927" s="4">
        <v>38261</v>
      </c>
      <c r="C927" s="137">
        <f t="shared" si="28"/>
        <v>2004</v>
      </c>
      <c r="D927" s="137">
        <f t="shared" si="29"/>
        <v>10</v>
      </c>
      <c r="E927">
        <v>280</v>
      </c>
      <c r="F927">
        <v>110</v>
      </c>
    </row>
    <row r="928" spans="1:6" x14ac:dyDescent="0.25">
      <c r="A928" t="s">
        <v>15</v>
      </c>
      <c r="B928" s="4">
        <v>38262</v>
      </c>
      <c r="C928" s="137">
        <f t="shared" si="28"/>
        <v>2004</v>
      </c>
      <c r="D928" s="137">
        <f t="shared" si="29"/>
        <v>10</v>
      </c>
      <c r="E928">
        <v>192</v>
      </c>
      <c r="F928">
        <v>120</v>
      </c>
    </row>
    <row r="929" spans="1:6" x14ac:dyDescent="0.25">
      <c r="A929" t="s">
        <v>15</v>
      </c>
      <c r="B929" s="4">
        <v>38263</v>
      </c>
      <c r="C929" s="137">
        <f t="shared" si="28"/>
        <v>2004</v>
      </c>
      <c r="D929" s="137">
        <f t="shared" si="29"/>
        <v>10</v>
      </c>
      <c r="E929">
        <v>200</v>
      </c>
      <c r="F929">
        <v>104</v>
      </c>
    </row>
    <row r="930" spans="1:6" x14ac:dyDescent="0.25">
      <c r="A930" t="s">
        <v>15</v>
      </c>
      <c r="B930" s="4">
        <v>38264</v>
      </c>
      <c r="C930" s="137">
        <f t="shared" si="28"/>
        <v>2004</v>
      </c>
      <c r="D930" s="137">
        <f t="shared" si="29"/>
        <v>10</v>
      </c>
      <c r="E930">
        <v>250</v>
      </c>
      <c r="F930">
        <v>158</v>
      </c>
    </row>
    <row r="931" spans="1:6" x14ac:dyDescent="0.25">
      <c r="A931" t="s">
        <v>15</v>
      </c>
      <c r="B931" s="4">
        <v>38265</v>
      </c>
      <c r="C931" s="137">
        <f t="shared" si="28"/>
        <v>2004</v>
      </c>
      <c r="D931" s="137">
        <f t="shared" si="29"/>
        <v>10</v>
      </c>
      <c r="E931">
        <v>143</v>
      </c>
      <c r="F931">
        <v>181</v>
      </c>
    </row>
    <row r="932" spans="1:6" x14ac:dyDescent="0.25">
      <c r="A932" t="s">
        <v>15</v>
      </c>
      <c r="B932" s="4">
        <v>38266</v>
      </c>
      <c r="C932" s="137">
        <f t="shared" si="28"/>
        <v>2004</v>
      </c>
      <c r="D932" s="137">
        <f t="shared" si="29"/>
        <v>10</v>
      </c>
      <c r="E932">
        <v>166</v>
      </c>
      <c r="F932">
        <v>131</v>
      </c>
    </row>
    <row r="933" spans="1:6" x14ac:dyDescent="0.25">
      <c r="A933" t="s">
        <v>15</v>
      </c>
      <c r="B933" s="4">
        <v>38267</v>
      </c>
      <c r="C933" s="137">
        <f t="shared" si="28"/>
        <v>2004</v>
      </c>
      <c r="D933" s="137">
        <f t="shared" si="29"/>
        <v>10</v>
      </c>
      <c r="E933">
        <v>155</v>
      </c>
      <c r="F933">
        <v>124</v>
      </c>
    </row>
    <row r="934" spans="1:6" x14ac:dyDescent="0.25">
      <c r="A934" t="s">
        <v>15</v>
      </c>
      <c r="B934" s="4">
        <v>38268</v>
      </c>
      <c r="C934" s="137">
        <f t="shared" si="28"/>
        <v>2004</v>
      </c>
      <c r="D934" s="137">
        <f t="shared" si="29"/>
        <v>10</v>
      </c>
      <c r="E934">
        <v>144</v>
      </c>
      <c r="F934">
        <v>78</v>
      </c>
    </row>
    <row r="935" spans="1:6" x14ac:dyDescent="0.25">
      <c r="A935" t="s">
        <v>15</v>
      </c>
      <c r="B935" s="4">
        <v>38269</v>
      </c>
      <c r="C935" s="137">
        <f t="shared" si="28"/>
        <v>2004</v>
      </c>
      <c r="D935" s="137">
        <f t="shared" si="29"/>
        <v>10</v>
      </c>
      <c r="E935">
        <v>179</v>
      </c>
      <c r="F935">
        <v>104</v>
      </c>
    </row>
    <row r="936" spans="1:6" x14ac:dyDescent="0.25">
      <c r="A936" t="s">
        <v>15</v>
      </c>
      <c r="B936" s="4">
        <v>38270</v>
      </c>
      <c r="C936" s="137">
        <f t="shared" si="28"/>
        <v>2004</v>
      </c>
      <c r="D936" s="137">
        <f t="shared" si="29"/>
        <v>10</v>
      </c>
      <c r="E936">
        <v>95</v>
      </c>
      <c r="F936">
        <v>61</v>
      </c>
    </row>
    <row r="937" spans="1:6" x14ac:dyDescent="0.25">
      <c r="A937" t="s">
        <v>15</v>
      </c>
      <c r="B937" s="4">
        <v>38271</v>
      </c>
      <c r="C937" s="137">
        <f t="shared" si="28"/>
        <v>2004</v>
      </c>
      <c r="D937" s="137">
        <f t="shared" si="29"/>
        <v>10</v>
      </c>
      <c r="E937">
        <v>83</v>
      </c>
      <c r="F937">
        <v>43</v>
      </c>
    </row>
    <row r="938" spans="1:6" x14ac:dyDescent="0.25">
      <c r="A938" t="s">
        <v>15</v>
      </c>
      <c r="B938" s="4">
        <v>38272</v>
      </c>
      <c r="C938" s="137">
        <f t="shared" si="28"/>
        <v>2004</v>
      </c>
      <c r="D938" s="137">
        <f t="shared" si="29"/>
        <v>10</v>
      </c>
      <c r="E938">
        <v>52</v>
      </c>
      <c r="F938">
        <v>43</v>
      </c>
    </row>
    <row r="939" spans="1:6" x14ac:dyDescent="0.25">
      <c r="A939" t="s">
        <v>15</v>
      </c>
      <c r="B939" s="4">
        <v>38273</v>
      </c>
      <c r="C939" s="137">
        <f t="shared" si="28"/>
        <v>2004</v>
      </c>
      <c r="D939" s="137">
        <f t="shared" si="29"/>
        <v>10</v>
      </c>
      <c r="E939">
        <v>58</v>
      </c>
      <c r="F939">
        <v>34</v>
      </c>
    </row>
    <row r="940" spans="1:6" x14ac:dyDescent="0.25">
      <c r="A940" t="s">
        <v>15</v>
      </c>
      <c r="B940" s="4">
        <v>38274</v>
      </c>
      <c r="C940" s="137">
        <f t="shared" si="28"/>
        <v>2004</v>
      </c>
      <c r="D940" s="137">
        <f t="shared" si="29"/>
        <v>10</v>
      </c>
      <c r="E940">
        <v>40</v>
      </c>
      <c r="F940">
        <v>23</v>
      </c>
    </row>
    <row r="941" spans="1:6" x14ac:dyDescent="0.25">
      <c r="A941" t="s">
        <v>15</v>
      </c>
      <c r="B941" s="4">
        <v>38275</v>
      </c>
      <c r="C941" s="137">
        <f t="shared" si="28"/>
        <v>2004</v>
      </c>
      <c r="D941" s="137">
        <f t="shared" si="29"/>
        <v>10</v>
      </c>
      <c r="E941">
        <v>58</v>
      </c>
      <c r="F941">
        <v>29</v>
      </c>
    </row>
    <row r="942" spans="1:6" x14ac:dyDescent="0.25">
      <c r="A942" t="s">
        <v>15</v>
      </c>
      <c r="B942" s="4">
        <v>38276</v>
      </c>
      <c r="C942" s="137">
        <f t="shared" si="28"/>
        <v>2004</v>
      </c>
      <c r="D942" s="137">
        <f t="shared" si="29"/>
        <v>10</v>
      </c>
      <c r="E942">
        <v>38</v>
      </c>
      <c r="F942">
        <v>24</v>
      </c>
    </row>
    <row r="943" spans="1:6" x14ac:dyDescent="0.25">
      <c r="A943" t="s">
        <v>15</v>
      </c>
      <c r="B943" s="4">
        <v>38277</v>
      </c>
      <c r="C943" s="137">
        <f t="shared" si="28"/>
        <v>2004</v>
      </c>
      <c r="D943" s="137">
        <f t="shared" si="29"/>
        <v>10</v>
      </c>
      <c r="E943">
        <v>29</v>
      </c>
      <c r="F943">
        <v>24</v>
      </c>
    </row>
    <row r="944" spans="1:6" x14ac:dyDescent="0.25">
      <c r="A944" t="s">
        <v>15</v>
      </c>
      <c r="B944" s="4">
        <v>38278</v>
      </c>
      <c r="C944" s="137">
        <f t="shared" si="28"/>
        <v>2004</v>
      </c>
      <c r="D944" s="137">
        <f t="shared" si="29"/>
        <v>10</v>
      </c>
      <c r="E944">
        <v>24</v>
      </c>
      <c r="F944">
        <v>18</v>
      </c>
    </row>
    <row r="945" spans="1:6" x14ac:dyDescent="0.25">
      <c r="A945" t="s">
        <v>15</v>
      </c>
      <c r="B945" s="4">
        <v>38279</v>
      </c>
      <c r="C945" s="137">
        <f t="shared" si="28"/>
        <v>2004</v>
      </c>
      <c r="D945" s="137">
        <f t="shared" si="29"/>
        <v>10</v>
      </c>
      <c r="E945">
        <v>36</v>
      </c>
      <c r="F945">
        <v>22</v>
      </c>
    </row>
    <row r="946" spans="1:6" x14ac:dyDescent="0.25">
      <c r="A946" t="s">
        <v>15</v>
      </c>
      <c r="B946" s="4">
        <v>38280</v>
      </c>
      <c r="C946" s="137">
        <f t="shared" si="28"/>
        <v>2004</v>
      </c>
      <c r="D946" s="137">
        <f t="shared" si="29"/>
        <v>10</v>
      </c>
      <c r="E946">
        <v>26</v>
      </c>
      <c r="F946">
        <v>25</v>
      </c>
    </row>
    <row r="947" spans="1:6" x14ac:dyDescent="0.25">
      <c r="A947" t="s">
        <v>15</v>
      </c>
      <c r="B947" s="4">
        <v>38281</v>
      </c>
      <c r="C947" s="137">
        <f t="shared" si="28"/>
        <v>2004</v>
      </c>
      <c r="D947" s="137">
        <f t="shared" si="29"/>
        <v>10</v>
      </c>
      <c r="E947">
        <v>34</v>
      </c>
      <c r="F947">
        <v>38</v>
      </c>
    </row>
    <row r="948" spans="1:6" x14ac:dyDescent="0.25">
      <c r="A948" t="s">
        <v>15</v>
      </c>
      <c r="B948" s="4">
        <v>38282</v>
      </c>
      <c r="C948" s="137">
        <f t="shared" si="28"/>
        <v>2004</v>
      </c>
      <c r="D948" s="137">
        <f t="shared" si="29"/>
        <v>10</v>
      </c>
      <c r="E948">
        <v>48</v>
      </c>
      <c r="F948">
        <v>49</v>
      </c>
    </row>
    <row r="949" spans="1:6" x14ac:dyDescent="0.25">
      <c r="A949" t="s">
        <v>15</v>
      </c>
      <c r="B949" s="4">
        <v>38283</v>
      </c>
      <c r="C949" s="137">
        <f t="shared" si="28"/>
        <v>2004</v>
      </c>
      <c r="D949" s="137">
        <f t="shared" si="29"/>
        <v>10</v>
      </c>
      <c r="E949">
        <v>26</v>
      </c>
      <c r="F949">
        <v>40</v>
      </c>
    </row>
    <row r="950" spans="1:6" x14ac:dyDescent="0.25">
      <c r="A950" t="s">
        <v>15</v>
      </c>
      <c r="B950" s="4">
        <v>38284</v>
      </c>
      <c r="C950" s="137">
        <f t="shared" si="28"/>
        <v>2004</v>
      </c>
      <c r="D950" s="137">
        <f t="shared" si="29"/>
        <v>10</v>
      </c>
      <c r="E950">
        <v>25</v>
      </c>
      <c r="F950">
        <v>25</v>
      </c>
    </row>
    <row r="951" spans="1:6" x14ac:dyDescent="0.25">
      <c r="A951" t="s">
        <v>15</v>
      </c>
      <c r="B951" s="4">
        <v>38285</v>
      </c>
      <c r="C951" s="137">
        <f t="shared" si="28"/>
        <v>2004</v>
      </c>
      <c r="D951" s="137">
        <f t="shared" si="29"/>
        <v>10</v>
      </c>
      <c r="E951">
        <v>29</v>
      </c>
      <c r="F951">
        <v>28</v>
      </c>
    </row>
    <row r="952" spans="1:6" x14ac:dyDescent="0.25">
      <c r="A952" t="s">
        <v>15</v>
      </c>
      <c r="B952" s="4">
        <v>38286</v>
      </c>
      <c r="C952" s="137">
        <f t="shared" si="28"/>
        <v>2004</v>
      </c>
      <c r="D952" s="137">
        <f t="shared" si="29"/>
        <v>10</v>
      </c>
      <c r="E952">
        <v>38</v>
      </c>
      <c r="F952">
        <v>31</v>
      </c>
    </row>
    <row r="953" spans="1:6" x14ac:dyDescent="0.25">
      <c r="A953" t="s">
        <v>15</v>
      </c>
      <c r="B953" s="4">
        <v>38287</v>
      </c>
      <c r="C953" s="137">
        <f t="shared" si="28"/>
        <v>2004</v>
      </c>
      <c r="D953" s="137">
        <f t="shared" si="29"/>
        <v>10</v>
      </c>
      <c r="E953">
        <v>42</v>
      </c>
      <c r="F953">
        <v>47</v>
      </c>
    </row>
    <row r="954" spans="1:6" x14ac:dyDescent="0.25">
      <c r="A954" t="s">
        <v>15</v>
      </c>
      <c r="B954" s="4">
        <v>38288</v>
      </c>
      <c r="C954" s="137">
        <f t="shared" si="28"/>
        <v>2004</v>
      </c>
      <c r="D954" s="137">
        <f t="shared" si="29"/>
        <v>10</v>
      </c>
      <c r="E954">
        <v>89</v>
      </c>
      <c r="F954">
        <v>58</v>
      </c>
    </row>
    <row r="955" spans="1:6" x14ac:dyDescent="0.25">
      <c r="A955" t="s">
        <v>15</v>
      </c>
      <c r="B955" s="4">
        <v>38289</v>
      </c>
      <c r="C955" s="137">
        <f t="shared" si="28"/>
        <v>2004</v>
      </c>
      <c r="D955" s="137">
        <f t="shared" si="29"/>
        <v>10</v>
      </c>
      <c r="E955">
        <v>48</v>
      </c>
      <c r="F955">
        <v>43</v>
      </c>
    </row>
    <row r="956" spans="1:6" x14ac:dyDescent="0.25">
      <c r="A956" t="s">
        <v>15</v>
      </c>
      <c r="B956" s="4">
        <v>38290</v>
      </c>
      <c r="C956" s="137">
        <f t="shared" si="28"/>
        <v>2004</v>
      </c>
      <c r="D956" s="137">
        <f t="shared" si="29"/>
        <v>10</v>
      </c>
      <c r="E956">
        <v>24</v>
      </c>
      <c r="F956">
        <v>8</v>
      </c>
    </row>
    <row r="957" spans="1:6" x14ac:dyDescent="0.25">
      <c r="A957" t="s">
        <v>15</v>
      </c>
      <c r="B957" s="4">
        <v>38291</v>
      </c>
      <c r="C957" s="137">
        <f t="shared" si="28"/>
        <v>2004</v>
      </c>
      <c r="D957" s="137">
        <f t="shared" si="29"/>
        <v>10</v>
      </c>
      <c r="E957">
        <v>20</v>
      </c>
      <c r="F957">
        <v>18</v>
      </c>
    </row>
    <row r="958" spans="1:6" x14ac:dyDescent="0.25">
      <c r="A958" t="s">
        <v>15</v>
      </c>
      <c r="B958" s="4">
        <v>38292</v>
      </c>
      <c r="C958" s="137">
        <f t="shared" si="28"/>
        <v>2004</v>
      </c>
      <c r="D958" s="137">
        <f t="shared" si="29"/>
        <v>11</v>
      </c>
      <c r="E958">
        <v>16</v>
      </c>
      <c r="F958">
        <v>2</v>
      </c>
    </row>
    <row r="959" spans="1:6" x14ac:dyDescent="0.25">
      <c r="A959" t="s">
        <v>15</v>
      </c>
      <c r="B959" s="4">
        <v>38293</v>
      </c>
      <c r="C959" s="137">
        <f t="shared" si="28"/>
        <v>2004</v>
      </c>
      <c r="D959" s="137">
        <f t="shared" si="29"/>
        <v>11</v>
      </c>
      <c r="E959">
        <v>14</v>
      </c>
      <c r="F959">
        <v>9</v>
      </c>
    </row>
    <row r="960" spans="1:6" x14ac:dyDescent="0.25">
      <c r="A960" t="s">
        <v>15</v>
      </c>
      <c r="B960" s="4">
        <v>38294</v>
      </c>
      <c r="C960" s="137">
        <f t="shared" si="28"/>
        <v>2004</v>
      </c>
      <c r="D960" s="137">
        <f t="shared" si="29"/>
        <v>11</v>
      </c>
      <c r="E960">
        <v>56</v>
      </c>
      <c r="F960">
        <v>9</v>
      </c>
    </row>
    <row r="961" spans="1:6" x14ac:dyDescent="0.25">
      <c r="A961" t="s">
        <v>15</v>
      </c>
      <c r="B961" s="4">
        <v>38295</v>
      </c>
      <c r="C961" s="137">
        <f t="shared" si="28"/>
        <v>2004</v>
      </c>
      <c r="D961" s="137">
        <f t="shared" si="29"/>
        <v>11</v>
      </c>
      <c r="E961">
        <v>78</v>
      </c>
      <c r="F961">
        <v>38</v>
      </c>
    </row>
    <row r="962" spans="1:6" x14ac:dyDescent="0.25">
      <c r="A962" t="s">
        <v>15</v>
      </c>
      <c r="B962" s="4">
        <v>38296</v>
      </c>
      <c r="C962" s="137">
        <f t="shared" si="28"/>
        <v>2004</v>
      </c>
      <c r="D962" s="137">
        <f t="shared" si="29"/>
        <v>11</v>
      </c>
      <c r="E962">
        <v>40</v>
      </c>
      <c r="F962">
        <v>21</v>
      </c>
    </row>
    <row r="963" spans="1:6" x14ac:dyDescent="0.25">
      <c r="A963" t="s">
        <v>15</v>
      </c>
      <c r="B963" s="4">
        <v>38297</v>
      </c>
      <c r="C963" s="137">
        <f t="shared" ref="C963:C1026" si="30">YEAR(B963)</f>
        <v>2004</v>
      </c>
      <c r="D963" s="137">
        <f t="shared" ref="D963:D1026" si="31">MONTH(B963)</f>
        <v>11</v>
      </c>
      <c r="E963">
        <v>13</v>
      </c>
      <c r="F963">
        <v>7</v>
      </c>
    </row>
    <row r="964" spans="1:6" x14ac:dyDescent="0.25">
      <c r="A964" t="s">
        <v>15</v>
      </c>
      <c r="B964" s="4">
        <v>38298</v>
      </c>
      <c r="C964" s="137">
        <f t="shared" si="30"/>
        <v>2004</v>
      </c>
      <c r="D964" s="137">
        <f t="shared" si="31"/>
        <v>11</v>
      </c>
      <c r="E964">
        <v>11</v>
      </c>
      <c r="F964">
        <v>5</v>
      </c>
    </row>
    <row r="965" spans="1:6" x14ac:dyDescent="0.25">
      <c r="A965" t="s">
        <v>15</v>
      </c>
      <c r="B965" s="4">
        <v>38299</v>
      </c>
      <c r="C965" s="137">
        <f t="shared" si="30"/>
        <v>2004</v>
      </c>
      <c r="D965" s="137">
        <f t="shared" si="31"/>
        <v>11</v>
      </c>
      <c r="E965">
        <v>9</v>
      </c>
      <c r="F965">
        <v>3</v>
      </c>
    </row>
    <row r="966" spans="1:6" x14ac:dyDescent="0.25">
      <c r="A966" t="s">
        <v>15</v>
      </c>
      <c r="B966" s="4">
        <v>38300</v>
      </c>
      <c r="C966" s="137">
        <f t="shared" si="30"/>
        <v>2004</v>
      </c>
      <c r="D966" s="137">
        <f t="shared" si="31"/>
        <v>11</v>
      </c>
      <c r="E966">
        <v>5</v>
      </c>
      <c r="F966">
        <v>4</v>
      </c>
    </row>
    <row r="967" spans="1:6" x14ac:dyDescent="0.25">
      <c r="A967" t="s">
        <v>15</v>
      </c>
      <c r="B967" s="4">
        <v>38301</v>
      </c>
      <c r="C967" s="137">
        <f t="shared" si="30"/>
        <v>2004</v>
      </c>
      <c r="D967" s="137">
        <f t="shared" si="31"/>
        <v>11</v>
      </c>
      <c r="E967">
        <v>29</v>
      </c>
      <c r="F967">
        <v>6</v>
      </c>
    </row>
    <row r="968" spans="1:6" x14ac:dyDescent="0.25">
      <c r="A968" t="s">
        <v>15</v>
      </c>
      <c r="B968" s="4">
        <v>38302</v>
      </c>
      <c r="C968" s="137">
        <f t="shared" si="30"/>
        <v>2004</v>
      </c>
      <c r="D968" s="137">
        <f t="shared" si="31"/>
        <v>11</v>
      </c>
      <c r="E968">
        <v>22</v>
      </c>
      <c r="F968">
        <v>1</v>
      </c>
    </row>
    <row r="969" spans="1:6" x14ac:dyDescent="0.25">
      <c r="A969" t="s">
        <v>15</v>
      </c>
      <c r="B969" s="4">
        <v>38303</v>
      </c>
      <c r="C969" s="137">
        <f t="shared" si="30"/>
        <v>2004</v>
      </c>
      <c r="D969" s="137">
        <f t="shared" si="31"/>
        <v>11</v>
      </c>
      <c r="E969">
        <v>31</v>
      </c>
      <c r="F969">
        <v>4</v>
      </c>
    </row>
    <row r="970" spans="1:6" x14ac:dyDescent="0.25">
      <c r="A970" t="s">
        <v>15</v>
      </c>
      <c r="B970" s="4">
        <v>38304</v>
      </c>
      <c r="C970" s="137">
        <f t="shared" si="30"/>
        <v>2004</v>
      </c>
      <c r="D970" s="137">
        <f t="shared" si="31"/>
        <v>11</v>
      </c>
      <c r="E970">
        <v>14</v>
      </c>
      <c r="F970">
        <v>1</v>
      </c>
    </row>
    <row r="971" spans="1:6" x14ac:dyDescent="0.25">
      <c r="A971" t="s">
        <v>15</v>
      </c>
      <c r="B971" s="4">
        <v>38305</v>
      </c>
      <c r="C971" s="137">
        <f t="shared" si="30"/>
        <v>2004</v>
      </c>
      <c r="D971" s="137">
        <f t="shared" si="31"/>
        <v>11</v>
      </c>
      <c r="E971">
        <v>14</v>
      </c>
      <c r="F971">
        <v>5</v>
      </c>
    </row>
    <row r="972" spans="1:6" x14ac:dyDescent="0.25">
      <c r="A972" t="s">
        <v>15</v>
      </c>
      <c r="B972" s="4">
        <v>38306</v>
      </c>
      <c r="C972" s="137">
        <f t="shared" si="30"/>
        <v>2004</v>
      </c>
      <c r="D972" s="137">
        <f t="shared" si="31"/>
        <v>11</v>
      </c>
      <c r="E972">
        <v>10</v>
      </c>
      <c r="F972">
        <v>5</v>
      </c>
    </row>
    <row r="973" spans="1:6" x14ac:dyDescent="0.25">
      <c r="A973" t="s">
        <v>15</v>
      </c>
      <c r="B973" s="4">
        <v>38307</v>
      </c>
      <c r="C973" s="137">
        <f t="shared" si="30"/>
        <v>2004</v>
      </c>
      <c r="D973" s="137">
        <f t="shared" si="31"/>
        <v>11</v>
      </c>
      <c r="E973">
        <v>12</v>
      </c>
      <c r="F973">
        <v>1</v>
      </c>
    </row>
    <row r="974" spans="1:6" x14ac:dyDescent="0.25">
      <c r="A974" t="s">
        <v>15</v>
      </c>
      <c r="B974" s="4">
        <v>38308</v>
      </c>
      <c r="C974" s="137">
        <f t="shared" si="30"/>
        <v>2004</v>
      </c>
      <c r="D974" s="137">
        <f t="shared" si="31"/>
        <v>11</v>
      </c>
      <c r="E974">
        <v>6</v>
      </c>
      <c r="F974">
        <v>0</v>
      </c>
    </row>
    <row r="975" spans="1:6" x14ac:dyDescent="0.25">
      <c r="A975" t="s">
        <v>15</v>
      </c>
      <c r="B975" s="4">
        <v>38309</v>
      </c>
      <c r="C975" s="137">
        <f t="shared" si="30"/>
        <v>2004</v>
      </c>
      <c r="D975" s="137">
        <f t="shared" si="31"/>
        <v>11</v>
      </c>
      <c r="E975">
        <v>3</v>
      </c>
      <c r="F975">
        <v>0</v>
      </c>
    </row>
    <row r="976" spans="1:6" x14ac:dyDescent="0.25">
      <c r="A976" t="s">
        <v>15</v>
      </c>
      <c r="B976" s="4">
        <v>38310</v>
      </c>
      <c r="C976" s="137">
        <f t="shared" si="30"/>
        <v>2004</v>
      </c>
      <c r="D976" s="137">
        <f t="shared" si="31"/>
        <v>11</v>
      </c>
      <c r="E976">
        <v>3</v>
      </c>
      <c r="F976">
        <v>0</v>
      </c>
    </row>
    <row r="977" spans="1:6" x14ac:dyDescent="0.25">
      <c r="A977" t="s">
        <v>15</v>
      </c>
      <c r="B977" s="4">
        <v>38311</v>
      </c>
      <c r="C977" s="137">
        <f t="shared" si="30"/>
        <v>2004</v>
      </c>
      <c r="D977" s="137">
        <f t="shared" si="31"/>
        <v>11</v>
      </c>
      <c r="E977">
        <v>3</v>
      </c>
      <c r="F977">
        <v>1</v>
      </c>
    </row>
    <row r="978" spans="1:6" x14ac:dyDescent="0.25">
      <c r="A978" t="s">
        <v>15</v>
      </c>
      <c r="B978" s="4">
        <v>38312</v>
      </c>
      <c r="C978" s="137">
        <f t="shared" si="30"/>
        <v>2004</v>
      </c>
      <c r="D978" s="137">
        <f t="shared" si="31"/>
        <v>11</v>
      </c>
      <c r="E978">
        <v>2</v>
      </c>
      <c r="F978">
        <v>0</v>
      </c>
    </row>
    <row r="979" spans="1:6" x14ac:dyDescent="0.25">
      <c r="A979" t="s">
        <v>15</v>
      </c>
      <c r="B979" s="4">
        <v>38313</v>
      </c>
      <c r="C979" s="137">
        <f t="shared" si="30"/>
        <v>2004</v>
      </c>
      <c r="D979" s="137">
        <f t="shared" si="31"/>
        <v>11</v>
      </c>
      <c r="E979">
        <v>1</v>
      </c>
      <c r="F979">
        <v>0</v>
      </c>
    </row>
    <row r="980" spans="1:6" x14ac:dyDescent="0.25">
      <c r="A980" t="s">
        <v>15</v>
      </c>
      <c r="B980" s="4">
        <v>38314</v>
      </c>
      <c r="C980" s="137">
        <f t="shared" si="30"/>
        <v>2004</v>
      </c>
      <c r="D980" s="137">
        <f t="shared" si="31"/>
        <v>11</v>
      </c>
      <c r="E980">
        <v>2</v>
      </c>
      <c r="F980">
        <v>0</v>
      </c>
    </row>
    <row r="981" spans="1:6" x14ac:dyDescent="0.25">
      <c r="A981" t="s">
        <v>15</v>
      </c>
      <c r="B981" s="4">
        <v>38315</v>
      </c>
      <c r="C981" s="137">
        <f t="shared" si="30"/>
        <v>2004</v>
      </c>
      <c r="D981" s="137">
        <f t="shared" si="31"/>
        <v>11</v>
      </c>
      <c r="E981">
        <v>1</v>
      </c>
      <c r="F981">
        <v>0</v>
      </c>
    </row>
    <row r="982" spans="1:6" x14ac:dyDescent="0.25">
      <c r="A982" t="s">
        <v>15</v>
      </c>
      <c r="B982" s="4">
        <v>38316</v>
      </c>
      <c r="C982" s="137">
        <f t="shared" si="30"/>
        <v>2004</v>
      </c>
      <c r="D982" s="137">
        <f t="shared" si="31"/>
        <v>11</v>
      </c>
      <c r="E982">
        <v>2</v>
      </c>
      <c r="F982">
        <v>0</v>
      </c>
    </row>
    <row r="983" spans="1:6" x14ac:dyDescent="0.25">
      <c r="A983" t="s">
        <v>15</v>
      </c>
      <c r="B983" s="4">
        <v>38317</v>
      </c>
      <c r="C983" s="137">
        <f t="shared" si="30"/>
        <v>2004</v>
      </c>
      <c r="D983" s="137">
        <f t="shared" si="31"/>
        <v>11</v>
      </c>
      <c r="E983">
        <v>1</v>
      </c>
      <c r="F983">
        <v>0</v>
      </c>
    </row>
    <row r="984" spans="1:6" x14ac:dyDescent="0.25">
      <c r="A984" t="s">
        <v>15</v>
      </c>
      <c r="B984" s="4">
        <v>38318</v>
      </c>
      <c r="C984" s="137">
        <f t="shared" si="30"/>
        <v>2004</v>
      </c>
      <c r="D984" s="137">
        <f t="shared" si="31"/>
        <v>11</v>
      </c>
      <c r="E984">
        <v>0</v>
      </c>
      <c r="F984">
        <v>0</v>
      </c>
    </row>
    <row r="985" spans="1:6" x14ac:dyDescent="0.25">
      <c r="A985" t="s">
        <v>15</v>
      </c>
      <c r="B985" s="4">
        <v>38319</v>
      </c>
      <c r="C985" s="137">
        <f t="shared" si="30"/>
        <v>2004</v>
      </c>
      <c r="D985" s="137">
        <f t="shared" si="31"/>
        <v>11</v>
      </c>
      <c r="E985">
        <v>2</v>
      </c>
      <c r="F985">
        <v>0</v>
      </c>
    </row>
    <row r="986" spans="1:6" x14ac:dyDescent="0.25">
      <c r="A986" t="s">
        <v>15</v>
      </c>
      <c r="B986" s="4">
        <v>38320</v>
      </c>
      <c r="C986" s="137">
        <f t="shared" si="30"/>
        <v>2004</v>
      </c>
      <c r="D986" s="137">
        <f t="shared" si="31"/>
        <v>11</v>
      </c>
      <c r="E986">
        <v>0</v>
      </c>
      <c r="F986">
        <v>0</v>
      </c>
    </row>
    <row r="987" spans="1:6" x14ac:dyDescent="0.25">
      <c r="A987" t="s">
        <v>15</v>
      </c>
      <c r="B987" s="4">
        <v>38321</v>
      </c>
      <c r="C987" s="137">
        <f t="shared" si="30"/>
        <v>2004</v>
      </c>
      <c r="D987" s="137">
        <f t="shared" si="31"/>
        <v>11</v>
      </c>
      <c r="E987">
        <v>0</v>
      </c>
      <c r="F987">
        <v>0</v>
      </c>
    </row>
    <row r="988" spans="1:6" x14ac:dyDescent="0.25">
      <c r="A988" t="s">
        <v>15</v>
      </c>
      <c r="B988" s="4">
        <v>38322</v>
      </c>
      <c r="C988" s="137">
        <f t="shared" si="30"/>
        <v>2004</v>
      </c>
      <c r="D988" s="137">
        <f t="shared" si="31"/>
        <v>12</v>
      </c>
      <c r="E988">
        <v>0</v>
      </c>
      <c r="F988">
        <v>0</v>
      </c>
    </row>
    <row r="989" spans="1:6" x14ac:dyDescent="0.25">
      <c r="A989" t="s">
        <v>15</v>
      </c>
      <c r="B989" s="4">
        <v>38323</v>
      </c>
      <c r="C989" s="137">
        <f t="shared" si="30"/>
        <v>2004</v>
      </c>
      <c r="D989" s="137">
        <f t="shared" si="31"/>
        <v>12</v>
      </c>
      <c r="E989">
        <v>0</v>
      </c>
      <c r="F989">
        <v>0</v>
      </c>
    </row>
    <row r="990" spans="1:6" x14ac:dyDescent="0.25">
      <c r="A990" t="s">
        <v>15</v>
      </c>
      <c r="B990" s="4">
        <v>38324</v>
      </c>
      <c r="C990" s="137">
        <f t="shared" si="30"/>
        <v>2004</v>
      </c>
      <c r="D990" s="137">
        <f t="shared" si="31"/>
        <v>12</v>
      </c>
      <c r="E990">
        <v>0</v>
      </c>
      <c r="F990">
        <v>0</v>
      </c>
    </row>
    <row r="991" spans="1:6" x14ac:dyDescent="0.25">
      <c r="A991" t="s">
        <v>15</v>
      </c>
      <c r="B991" s="4">
        <v>38325</v>
      </c>
      <c r="C991" s="137">
        <f t="shared" si="30"/>
        <v>2004</v>
      </c>
      <c r="D991" s="137">
        <f t="shared" si="31"/>
        <v>12</v>
      </c>
      <c r="E991">
        <v>0</v>
      </c>
      <c r="F991">
        <v>0</v>
      </c>
    </row>
    <row r="992" spans="1:6" x14ac:dyDescent="0.25">
      <c r="A992" t="s">
        <v>15</v>
      </c>
      <c r="B992" s="4">
        <v>38326</v>
      </c>
      <c r="C992" s="137">
        <f t="shared" si="30"/>
        <v>2004</v>
      </c>
      <c r="D992" s="137">
        <f t="shared" si="31"/>
        <v>12</v>
      </c>
      <c r="E992">
        <v>0</v>
      </c>
      <c r="F992">
        <v>0</v>
      </c>
    </row>
    <row r="993" spans="1:6" x14ac:dyDescent="0.25">
      <c r="A993" t="s">
        <v>15</v>
      </c>
      <c r="B993" s="4">
        <v>38327</v>
      </c>
      <c r="C993" s="137">
        <f t="shared" si="30"/>
        <v>2004</v>
      </c>
      <c r="D993" s="137">
        <f t="shared" si="31"/>
        <v>12</v>
      </c>
      <c r="E993">
        <v>0</v>
      </c>
      <c r="F993">
        <v>0</v>
      </c>
    </row>
    <row r="994" spans="1:6" x14ac:dyDescent="0.25">
      <c r="A994" t="s">
        <v>15</v>
      </c>
      <c r="B994" s="4">
        <v>38328</v>
      </c>
      <c r="C994" s="137">
        <f t="shared" si="30"/>
        <v>2004</v>
      </c>
      <c r="D994" s="137">
        <f t="shared" si="31"/>
        <v>12</v>
      </c>
      <c r="E994">
        <v>0</v>
      </c>
      <c r="F994">
        <v>0</v>
      </c>
    </row>
    <row r="995" spans="1:6" x14ac:dyDescent="0.25">
      <c r="A995" t="s">
        <v>15</v>
      </c>
      <c r="B995" s="4">
        <v>38329</v>
      </c>
      <c r="C995" s="137">
        <f t="shared" si="30"/>
        <v>2004</v>
      </c>
      <c r="D995" s="137">
        <f t="shared" si="31"/>
        <v>12</v>
      </c>
      <c r="E995">
        <v>0</v>
      </c>
      <c r="F995">
        <v>0</v>
      </c>
    </row>
    <row r="996" spans="1:6" x14ac:dyDescent="0.25">
      <c r="A996" t="s">
        <v>15</v>
      </c>
      <c r="B996" s="4">
        <v>38330</v>
      </c>
      <c r="C996" s="137">
        <f t="shared" si="30"/>
        <v>2004</v>
      </c>
      <c r="D996" s="137">
        <f t="shared" si="31"/>
        <v>12</v>
      </c>
      <c r="E996">
        <v>0</v>
      </c>
      <c r="F996">
        <v>0</v>
      </c>
    </row>
    <row r="997" spans="1:6" x14ac:dyDescent="0.25">
      <c r="A997" t="s">
        <v>15</v>
      </c>
      <c r="B997" s="4">
        <v>38331</v>
      </c>
      <c r="C997" s="137">
        <f t="shared" si="30"/>
        <v>2004</v>
      </c>
      <c r="D997" s="137">
        <f t="shared" si="31"/>
        <v>12</v>
      </c>
      <c r="E997">
        <v>0</v>
      </c>
      <c r="F997">
        <v>0</v>
      </c>
    </row>
    <row r="998" spans="1:6" x14ac:dyDescent="0.25">
      <c r="A998" t="s">
        <v>15</v>
      </c>
      <c r="B998" s="4">
        <v>38332</v>
      </c>
      <c r="C998" s="137">
        <f t="shared" si="30"/>
        <v>2004</v>
      </c>
      <c r="D998" s="137">
        <f t="shared" si="31"/>
        <v>12</v>
      </c>
      <c r="E998">
        <v>0</v>
      </c>
      <c r="F998">
        <v>0</v>
      </c>
    </row>
    <row r="999" spans="1:6" x14ac:dyDescent="0.25">
      <c r="A999" t="s">
        <v>15</v>
      </c>
      <c r="B999" s="4">
        <v>38333</v>
      </c>
      <c r="C999" s="137">
        <f t="shared" si="30"/>
        <v>2004</v>
      </c>
      <c r="D999" s="137">
        <f t="shared" si="31"/>
        <v>12</v>
      </c>
      <c r="E999">
        <v>0</v>
      </c>
      <c r="F999">
        <v>0</v>
      </c>
    </row>
    <row r="1000" spans="1:6" x14ac:dyDescent="0.25">
      <c r="A1000" t="s">
        <v>15</v>
      </c>
      <c r="B1000" s="4">
        <v>38334</v>
      </c>
      <c r="C1000" s="137">
        <f t="shared" si="30"/>
        <v>2004</v>
      </c>
      <c r="D1000" s="137">
        <f t="shared" si="31"/>
        <v>12</v>
      </c>
      <c r="E1000">
        <v>0</v>
      </c>
      <c r="F1000">
        <v>0</v>
      </c>
    </row>
    <row r="1001" spans="1:6" x14ac:dyDescent="0.25">
      <c r="A1001" t="s">
        <v>15</v>
      </c>
      <c r="B1001" s="4">
        <v>38335</v>
      </c>
      <c r="C1001" s="137">
        <f t="shared" si="30"/>
        <v>2004</v>
      </c>
      <c r="D1001" s="137">
        <f t="shared" si="31"/>
        <v>12</v>
      </c>
      <c r="E1001">
        <v>0</v>
      </c>
      <c r="F1001">
        <v>0</v>
      </c>
    </row>
    <row r="1002" spans="1:6" x14ac:dyDescent="0.25">
      <c r="A1002" t="s">
        <v>15</v>
      </c>
      <c r="B1002" s="4">
        <v>38336</v>
      </c>
      <c r="C1002" s="137">
        <f t="shared" si="30"/>
        <v>2004</v>
      </c>
      <c r="D1002" s="137">
        <f t="shared" si="31"/>
        <v>12</v>
      </c>
      <c r="E1002">
        <v>0</v>
      </c>
      <c r="F1002">
        <v>0</v>
      </c>
    </row>
    <row r="1003" spans="1:6" x14ac:dyDescent="0.25">
      <c r="A1003" t="s">
        <v>15</v>
      </c>
      <c r="B1003" s="4">
        <v>38337</v>
      </c>
      <c r="C1003" s="137">
        <f t="shared" si="30"/>
        <v>2004</v>
      </c>
      <c r="D1003" s="137">
        <f t="shared" si="31"/>
        <v>12</v>
      </c>
      <c r="E1003">
        <v>0</v>
      </c>
      <c r="F1003">
        <v>0</v>
      </c>
    </row>
    <row r="1004" spans="1:6" x14ac:dyDescent="0.25">
      <c r="A1004" t="s">
        <v>15</v>
      </c>
      <c r="B1004" s="4">
        <v>38338</v>
      </c>
      <c r="C1004" s="137">
        <f t="shared" si="30"/>
        <v>2004</v>
      </c>
      <c r="D1004" s="137">
        <f t="shared" si="31"/>
        <v>12</v>
      </c>
      <c r="E1004">
        <v>0</v>
      </c>
      <c r="F1004">
        <v>0</v>
      </c>
    </row>
    <row r="1005" spans="1:6" x14ac:dyDescent="0.25">
      <c r="A1005" t="s">
        <v>15</v>
      </c>
      <c r="B1005" s="4">
        <v>38339</v>
      </c>
      <c r="C1005" s="137">
        <f t="shared" si="30"/>
        <v>2004</v>
      </c>
      <c r="D1005" s="137">
        <f t="shared" si="31"/>
        <v>12</v>
      </c>
      <c r="E1005">
        <v>0</v>
      </c>
      <c r="F1005">
        <v>0</v>
      </c>
    </row>
    <row r="1006" spans="1:6" x14ac:dyDescent="0.25">
      <c r="A1006" t="s">
        <v>15</v>
      </c>
      <c r="B1006" s="4">
        <v>38340</v>
      </c>
      <c r="C1006" s="137">
        <f t="shared" si="30"/>
        <v>2004</v>
      </c>
      <c r="D1006" s="137">
        <f t="shared" si="31"/>
        <v>12</v>
      </c>
      <c r="E1006">
        <v>0</v>
      </c>
      <c r="F1006">
        <v>0</v>
      </c>
    </row>
    <row r="1007" spans="1:6" x14ac:dyDescent="0.25">
      <c r="A1007" t="s">
        <v>15</v>
      </c>
      <c r="B1007" s="4">
        <v>38341</v>
      </c>
      <c r="C1007" s="137">
        <f t="shared" si="30"/>
        <v>2004</v>
      </c>
      <c r="D1007" s="137">
        <f t="shared" si="31"/>
        <v>12</v>
      </c>
      <c r="E1007">
        <v>0</v>
      </c>
      <c r="F1007">
        <v>0</v>
      </c>
    </row>
    <row r="1008" spans="1:6" x14ac:dyDescent="0.25">
      <c r="A1008" t="s">
        <v>15</v>
      </c>
      <c r="B1008" s="4">
        <v>38342</v>
      </c>
      <c r="C1008" s="137">
        <f t="shared" si="30"/>
        <v>2004</v>
      </c>
      <c r="D1008" s="137">
        <f t="shared" si="31"/>
        <v>12</v>
      </c>
      <c r="E1008">
        <v>0</v>
      </c>
      <c r="F1008">
        <v>0</v>
      </c>
    </row>
    <row r="1009" spans="1:6" x14ac:dyDescent="0.25">
      <c r="A1009" t="s">
        <v>15</v>
      </c>
      <c r="B1009" s="4">
        <v>38343</v>
      </c>
      <c r="C1009" s="137">
        <f t="shared" si="30"/>
        <v>2004</v>
      </c>
      <c r="D1009" s="137">
        <f t="shared" si="31"/>
        <v>12</v>
      </c>
      <c r="E1009">
        <v>0</v>
      </c>
      <c r="F1009">
        <v>0</v>
      </c>
    </row>
    <row r="1010" spans="1:6" x14ac:dyDescent="0.25">
      <c r="A1010" t="s">
        <v>15</v>
      </c>
      <c r="B1010" s="4">
        <v>38344</v>
      </c>
      <c r="C1010" s="137">
        <f t="shared" si="30"/>
        <v>2004</v>
      </c>
      <c r="D1010" s="137">
        <f t="shared" si="31"/>
        <v>12</v>
      </c>
      <c r="E1010">
        <v>0</v>
      </c>
      <c r="F1010">
        <v>0</v>
      </c>
    </row>
    <row r="1011" spans="1:6" x14ac:dyDescent="0.25">
      <c r="A1011" t="s">
        <v>15</v>
      </c>
      <c r="B1011" s="4">
        <v>38345</v>
      </c>
      <c r="C1011" s="137">
        <f t="shared" si="30"/>
        <v>2004</v>
      </c>
      <c r="D1011" s="137">
        <f t="shared" si="31"/>
        <v>12</v>
      </c>
      <c r="E1011">
        <v>0</v>
      </c>
      <c r="F1011">
        <v>0</v>
      </c>
    </row>
    <row r="1012" spans="1:6" x14ac:dyDescent="0.25">
      <c r="A1012" t="s">
        <v>15</v>
      </c>
      <c r="B1012" s="4">
        <v>38346</v>
      </c>
      <c r="C1012" s="137">
        <f t="shared" si="30"/>
        <v>2004</v>
      </c>
      <c r="D1012" s="137">
        <f t="shared" si="31"/>
        <v>12</v>
      </c>
      <c r="E1012">
        <v>0</v>
      </c>
      <c r="F1012">
        <v>0</v>
      </c>
    </row>
    <row r="1013" spans="1:6" x14ac:dyDescent="0.25">
      <c r="A1013" t="s">
        <v>15</v>
      </c>
      <c r="B1013" s="4">
        <v>38347</v>
      </c>
      <c r="C1013" s="137">
        <f t="shared" si="30"/>
        <v>2004</v>
      </c>
      <c r="D1013" s="137">
        <f t="shared" si="31"/>
        <v>12</v>
      </c>
      <c r="E1013">
        <v>0</v>
      </c>
      <c r="F1013">
        <v>0</v>
      </c>
    </row>
    <row r="1014" spans="1:6" x14ac:dyDescent="0.25">
      <c r="A1014" t="s">
        <v>15</v>
      </c>
      <c r="B1014" s="4">
        <v>38348</v>
      </c>
      <c r="C1014" s="137">
        <f t="shared" si="30"/>
        <v>2004</v>
      </c>
      <c r="D1014" s="137">
        <f t="shared" si="31"/>
        <v>12</v>
      </c>
      <c r="E1014">
        <v>0</v>
      </c>
      <c r="F1014">
        <v>0</v>
      </c>
    </row>
    <row r="1015" spans="1:6" x14ac:dyDescent="0.25">
      <c r="A1015" t="s">
        <v>15</v>
      </c>
      <c r="B1015" s="4">
        <v>38349</v>
      </c>
      <c r="C1015" s="137">
        <f t="shared" si="30"/>
        <v>2004</v>
      </c>
      <c r="D1015" s="137">
        <f t="shared" si="31"/>
        <v>12</v>
      </c>
      <c r="E1015">
        <v>0</v>
      </c>
      <c r="F1015">
        <v>0</v>
      </c>
    </row>
    <row r="1016" spans="1:6" x14ac:dyDescent="0.25">
      <c r="A1016" t="s">
        <v>15</v>
      </c>
      <c r="B1016" s="4">
        <v>38350</v>
      </c>
      <c r="C1016" s="137">
        <f t="shared" si="30"/>
        <v>2004</v>
      </c>
      <c r="D1016" s="137">
        <f t="shared" si="31"/>
        <v>12</v>
      </c>
      <c r="E1016">
        <v>0</v>
      </c>
      <c r="F1016">
        <v>0</v>
      </c>
    </row>
    <row r="1017" spans="1:6" x14ac:dyDescent="0.25">
      <c r="A1017" t="s">
        <v>15</v>
      </c>
      <c r="B1017" s="4">
        <v>38351</v>
      </c>
      <c r="C1017" s="137">
        <f t="shared" si="30"/>
        <v>2004</v>
      </c>
      <c r="D1017" s="137">
        <f t="shared" si="31"/>
        <v>12</v>
      </c>
      <c r="E1017">
        <v>0</v>
      </c>
      <c r="F1017">
        <v>0</v>
      </c>
    </row>
    <row r="1018" spans="1:6" x14ac:dyDescent="0.25">
      <c r="A1018" t="s">
        <v>15</v>
      </c>
      <c r="B1018" s="4">
        <v>38352</v>
      </c>
      <c r="C1018" s="137">
        <f t="shared" si="30"/>
        <v>2004</v>
      </c>
      <c r="D1018" s="137">
        <f t="shared" si="31"/>
        <v>12</v>
      </c>
      <c r="E1018">
        <v>0</v>
      </c>
      <c r="F1018">
        <v>0</v>
      </c>
    </row>
    <row r="1019" spans="1:6" x14ac:dyDescent="0.25">
      <c r="A1019" t="s">
        <v>15</v>
      </c>
      <c r="B1019" s="4">
        <v>38412</v>
      </c>
      <c r="C1019" s="137">
        <f t="shared" si="30"/>
        <v>2005</v>
      </c>
      <c r="D1019" s="137">
        <f t="shared" si="31"/>
        <v>3</v>
      </c>
      <c r="E1019">
        <v>0</v>
      </c>
      <c r="F1019">
        <v>0</v>
      </c>
    </row>
    <row r="1020" spans="1:6" x14ac:dyDescent="0.25">
      <c r="A1020" t="s">
        <v>15</v>
      </c>
      <c r="B1020" s="4">
        <v>38413</v>
      </c>
      <c r="C1020" s="137">
        <f t="shared" si="30"/>
        <v>2005</v>
      </c>
      <c r="D1020" s="137">
        <f t="shared" si="31"/>
        <v>3</v>
      </c>
      <c r="E1020">
        <v>0</v>
      </c>
      <c r="F1020">
        <v>0</v>
      </c>
    </row>
    <row r="1021" spans="1:6" x14ac:dyDescent="0.25">
      <c r="A1021" t="s">
        <v>15</v>
      </c>
      <c r="B1021" s="4">
        <v>38414</v>
      </c>
      <c r="C1021" s="137">
        <f t="shared" si="30"/>
        <v>2005</v>
      </c>
      <c r="D1021" s="137">
        <f t="shared" si="31"/>
        <v>3</v>
      </c>
      <c r="E1021">
        <v>0</v>
      </c>
      <c r="F1021">
        <v>0</v>
      </c>
    </row>
    <row r="1022" spans="1:6" x14ac:dyDescent="0.25">
      <c r="A1022" t="s">
        <v>15</v>
      </c>
      <c r="B1022" s="4">
        <v>38415</v>
      </c>
      <c r="C1022" s="137">
        <f t="shared" si="30"/>
        <v>2005</v>
      </c>
      <c r="D1022" s="137">
        <f t="shared" si="31"/>
        <v>3</v>
      </c>
      <c r="E1022">
        <v>0</v>
      </c>
      <c r="F1022">
        <v>0</v>
      </c>
    </row>
    <row r="1023" spans="1:6" x14ac:dyDescent="0.25">
      <c r="A1023" t="s">
        <v>15</v>
      </c>
      <c r="B1023" s="4">
        <v>38416</v>
      </c>
      <c r="C1023" s="137">
        <f t="shared" si="30"/>
        <v>2005</v>
      </c>
      <c r="D1023" s="137">
        <f t="shared" si="31"/>
        <v>3</v>
      </c>
      <c r="E1023">
        <v>0</v>
      </c>
      <c r="F1023">
        <v>0</v>
      </c>
    </row>
    <row r="1024" spans="1:6" x14ac:dyDescent="0.25">
      <c r="A1024" t="s">
        <v>15</v>
      </c>
      <c r="B1024" s="4">
        <v>38417</v>
      </c>
      <c r="C1024" s="137">
        <f t="shared" si="30"/>
        <v>2005</v>
      </c>
      <c r="D1024" s="137">
        <f t="shared" si="31"/>
        <v>3</v>
      </c>
      <c r="E1024">
        <v>0</v>
      </c>
      <c r="F1024">
        <v>0</v>
      </c>
    </row>
    <row r="1025" spans="1:6" x14ac:dyDescent="0.25">
      <c r="A1025" t="s">
        <v>15</v>
      </c>
      <c r="B1025" s="4">
        <v>38418</v>
      </c>
      <c r="C1025" s="137">
        <f t="shared" si="30"/>
        <v>2005</v>
      </c>
      <c r="D1025" s="137">
        <f t="shared" si="31"/>
        <v>3</v>
      </c>
      <c r="E1025">
        <v>0</v>
      </c>
      <c r="F1025">
        <v>0</v>
      </c>
    </row>
    <row r="1026" spans="1:6" x14ac:dyDescent="0.25">
      <c r="A1026" t="s">
        <v>15</v>
      </c>
      <c r="B1026" s="4">
        <v>38419</v>
      </c>
      <c r="C1026" s="137">
        <f t="shared" si="30"/>
        <v>2005</v>
      </c>
      <c r="D1026" s="137">
        <f t="shared" si="31"/>
        <v>3</v>
      </c>
      <c r="E1026">
        <v>0</v>
      </c>
      <c r="F1026">
        <v>0</v>
      </c>
    </row>
    <row r="1027" spans="1:6" x14ac:dyDescent="0.25">
      <c r="A1027" t="s">
        <v>15</v>
      </c>
      <c r="B1027" s="4">
        <v>38420</v>
      </c>
      <c r="C1027" s="137">
        <f t="shared" ref="C1027:C1090" si="32">YEAR(B1027)</f>
        <v>2005</v>
      </c>
      <c r="D1027" s="137">
        <f t="shared" ref="D1027:D1090" si="33">MONTH(B1027)</f>
        <v>3</v>
      </c>
      <c r="E1027">
        <v>0</v>
      </c>
      <c r="F1027">
        <v>0</v>
      </c>
    </row>
    <row r="1028" spans="1:6" x14ac:dyDescent="0.25">
      <c r="A1028" t="s">
        <v>15</v>
      </c>
      <c r="B1028" s="4">
        <v>38421</v>
      </c>
      <c r="C1028" s="137">
        <f t="shared" si="32"/>
        <v>2005</v>
      </c>
      <c r="D1028" s="137">
        <f t="shared" si="33"/>
        <v>3</v>
      </c>
      <c r="E1028">
        <v>0</v>
      </c>
      <c r="F1028">
        <v>0</v>
      </c>
    </row>
    <row r="1029" spans="1:6" x14ac:dyDescent="0.25">
      <c r="A1029" t="s">
        <v>15</v>
      </c>
      <c r="B1029" s="4">
        <v>38422</v>
      </c>
      <c r="C1029" s="137">
        <f t="shared" si="32"/>
        <v>2005</v>
      </c>
      <c r="D1029" s="137">
        <f t="shared" si="33"/>
        <v>3</v>
      </c>
      <c r="E1029">
        <v>0</v>
      </c>
      <c r="F1029">
        <v>0</v>
      </c>
    </row>
    <row r="1030" spans="1:6" x14ac:dyDescent="0.25">
      <c r="A1030" t="s">
        <v>15</v>
      </c>
      <c r="B1030" s="4">
        <v>38423</v>
      </c>
      <c r="C1030" s="137">
        <f t="shared" si="32"/>
        <v>2005</v>
      </c>
      <c r="D1030" s="137">
        <f t="shared" si="33"/>
        <v>3</v>
      </c>
      <c r="E1030">
        <v>0</v>
      </c>
      <c r="F1030">
        <v>0</v>
      </c>
    </row>
    <row r="1031" spans="1:6" x14ac:dyDescent="0.25">
      <c r="A1031" t="s">
        <v>15</v>
      </c>
      <c r="B1031" s="4">
        <v>38424</v>
      </c>
      <c r="C1031" s="137">
        <f t="shared" si="32"/>
        <v>2005</v>
      </c>
      <c r="D1031" s="137">
        <f t="shared" si="33"/>
        <v>3</v>
      </c>
      <c r="E1031">
        <v>0</v>
      </c>
      <c r="F1031">
        <v>0</v>
      </c>
    </row>
    <row r="1032" spans="1:6" x14ac:dyDescent="0.25">
      <c r="A1032" t="s">
        <v>15</v>
      </c>
      <c r="B1032" s="4">
        <v>38425</v>
      </c>
      <c r="C1032" s="137">
        <f t="shared" si="32"/>
        <v>2005</v>
      </c>
      <c r="D1032" s="137">
        <f t="shared" si="33"/>
        <v>3</v>
      </c>
      <c r="E1032">
        <v>0</v>
      </c>
      <c r="F1032">
        <v>0</v>
      </c>
    </row>
    <row r="1033" spans="1:6" x14ac:dyDescent="0.25">
      <c r="A1033" t="s">
        <v>15</v>
      </c>
      <c r="B1033" s="4">
        <v>38426</v>
      </c>
      <c r="C1033" s="137">
        <f t="shared" si="32"/>
        <v>2005</v>
      </c>
      <c r="D1033" s="137">
        <f t="shared" si="33"/>
        <v>3</v>
      </c>
      <c r="E1033">
        <v>0</v>
      </c>
      <c r="F1033">
        <v>0</v>
      </c>
    </row>
    <row r="1034" spans="1:6" x14ac:dyDescent="0.25">
      <c r="A1034" t="s">
        <v>15</v>
      </c>
      <c r="B1034" s="4">
        <v>38427</v>
      </c>
      <c r="C1034" s="137">
        <f t="shared" si="32"/>
        <v>2005</v>
      </c>
      <c r="D1034" s="137">
        <f t="shared" si="33"/>
        <v>3</v>
      </c>
      <c r="E1034">
        <v>0</v>
      </c>
      <c r="F1034">
        <v>0</v>
      </c>
    </row>
    <row r="1035" spans="1:6" x14ac:dyDescent="0.25">
      <c r="A1035" t="s">
        <v>15</v>
      </c>
      <c r="B1035" s="4">
        <v>38428</v>
      </c>
      <c r="C1035" s="137">
        <f t="shared" si="32"/>
        <v>2005</v>
      </c>
      <c r="D1035" s="137">
        <f t="shared" si="33"/>
        <v>3</v>
      </c>
      <c r="E1035">
        <v>0</v>
      </c>
      <c r="F1035">
        <v>0</v>
      </c>
    </row>
    <row r="1036" spans="1:6" x14ac:dyDescent="0.25">
      <c r="A1036" t="s">
        <v>15</v>
      </c>
      <c r="B1036" s="4">
        <v>38429</v>
      </c>
      <c r="C1036" s="137">
        <f t="shared" si="32"/>
        <v>2005</v>
      </c>
      <c r="D1036" s="137">
        <f t="shared" si="33"/>
        <v>3</v>
      </c>
      <c r="E1036">
        <v>0</v>
      </c>
      <c r="F1036">
        <v>0</v>
      </c>
    </row>
    <row r="1037" spans="1:6" x14ac:dyDescent="0.25">
      <c r="A1037" t="s">
        <v>15</v>
      </c>
      <c r="B1037" s="4">
        <v>38430</v>
      </c>
      <c r="C1037" s="137">
        <f t="shared" si="32"/>
        <v>2005</v>
      </c>
      <c r="D1037" s="137">
        <f t="shared" si="33"/>
        <v>3</v>
      </c>
      <c r="E1037">
        <v>0</v>
      </c>
      <c r="F1037">
        <v>0</v>
      </c>
    </row>
    <row r="1038" spans="1:6" x14ac:dyDescent="0.25">
      <c r="A1038" t="s">
        <v>15</v>
      </c>
      <c r="B1038" s="4">
        <v>38431</v>
      </c>
      <c r="C1038" s="137">
        <f t="shared" si="32"/>
        <v>2005</v>
      </c>
      <c r="D1038" s="137">
        <f t="shared" si="33"/>
        <v>3</v>
      </c>
      <c r="E1038">
        <v>0</v>
      </c>
      <c r="F1038">
        <v>0</v>
      </c>
    </row>
    <row r="1039" spans="1:6" x14ac:dyDescent="0.25">
      <c r="A1039" t="s">
        <v>15</v>
      </c>
      <c r="B1039" s="4">
        <v>38432</v>
      </c>
      <c r="C1039" s="137">
        <f t="shared" si="32"/>
        <v>2005</v>
      </c>
      <c r="D1039" s="137">
        <f t="shared" si="33"/>
        <v>3</v>
      </c>
      <c r="E1039">
        <v>0</v>
      </c>
      <c r="F1039">
        <v>0</v>
      </c>
    </row>
    <row r="1040" spans="1:6" x14ac:dyDescent="0.25">
      <c r="A1040" t="s">
        <v>15</v>
      </c>
      <c r="B1040" s="4">
        <v>38433</v>
      </c>
      <c r="C1040" s="137">
        <f t="shared" si="32"/>
        <v>2005</v>
      </c>
      <c r="D1040" s="137">
        <f t="shared" si="33"/>
        <v>3</v>
      </c>
      <c r="E1040">
        <v>0</v>
      </c>
      <c r="F1040">
        <v>0</v>
      </c>
    </row>
    <row r="1041" spans="1:6" x14ac:dyDescent="0.25">
      <c r="A1041" t="s">
        <v>15</v>
      </c>
      <c r="B1041" s="4">
        <v>38434</v>
      </c>
      <c r="C1041" s="137">
        <f t="shared" si="32"/>
        <v>2005</v>
      </c>
      <c r="D1041" s="137">
        <f t="shared" si="33"/>
        <v>3</v>
      </c>
      <c r="E1041">
        <v>0</v>
      </c>
      <c r="F1041">
        <v>0</v>
      </c>
    </row>
    <row r="1042" spans="1:6" x14ac:dyDescent="0.25">
      <c r="A1042" t="s">
        <v>15</v>
      </c>
      <c r="B1042" s="4">
        <v>38435</v>
      </c>
      <c r="C1042" s="137">
        <f t="shared" si="32"/>
        <v>2005</v>
      </c>
      <c r="D1042" s="137">
        <f t="shared" si="33"/>
        <v>3</v>
      </c>
      <c r="E1042">
        <v>0</v>
      </c>
      <c r="F1042">
        <v>0</v>
      </c>
    </row>
    <row r="1043" spans="1:6" x14ac:dyDescent="0.25">
      <c r="A1043" t="s">
        <v>15</v>
      </c>
      <c r="B1043" s="4">
        <v>38436</v>
      </c>
      <c r="C1043" s="137">
        <f t="shared" si="32"/>
        <v>2005</v>
      </c>
      <c r="D1043" s="137">
        <f t="shared" si="33"/>
        <v>3</v>
      </c>
      <c r="E1043">
        <v>0</v>
      </c>
      <c r="F1043">
        <v>0</v>
      </c>
    </row>
    <row r="1044" spans="1:6" x14ac:dyDescent="0.25">
      <c r="A1044" t="s">
        <v>15</v>
      </c>
      <c r="B1044" s="4">
        <v>38437</v>
      </c>
      <c r="C1044" s="137">
        <f t="shared" si="32"/>
        <v>2005</v>
      </c>
      <c r="D1044" s="137">
        <f t="shared" si="33"/>
        <v>3</v>
      </c>
      <c r="E1044">
        <v>0</v>
      </c>
      <c r="F1044">
        <v>0</v>
      </c>
    </row>
    <row r="1045" spans="1:6" x14ac:dyDescent="0.25">
      <c r="A1045" t="s">
        <v>15</v>
      </c>
      <c r="B1045" s="4">
        <v>38438</v>
      </c>
      <c r="C1045" s="137">
        <f t="shared" si="32"/>
        <v>2005</v>
      </c>
      <c r="D1045" s="137">
        <f t="shared" si="33"/>
        <v>3</v>
      </c>
      <c r="E1045">
        <v>0</v>
      </c>
      <c r="F1045">
        <v>0</v>
      </c>
    </row>
    <row r="1046" spans="1:6" x14ac:dyDescent="0.25">
      <c r="A1046" t="s">
        <v>15</v>
      </c>
      <c r="B1046" s="4">
        <v>38439</v>
      </c>
      <c r="C1046" s="137">
        <f t="shared" si="32"/>
        <v>2005</v>
      </c>
      <c r="D1046" s="137">
        <f t="shared" si="33"/>
        <v>3</v>
      </c>
      <c r="E1046">
        <v>0</v>
      </c>
      <c r="F1046">
        <v>0</v>
      </c>
    </row>
    <row r="1047" spans="1:6" x14ac:dyDescent="0.25">
      <c r="A1047" t="s">
        <v>15</v>
      </c>
      <c r="B1047" s="4">
        <v>38440</v>
      </c>
      <c r="C1047" s="137">
        <f t="shared" si="32"/>
        <v>2005</v>
      </c>
      <c r="D1047" s="137">
        <f t="shared" si="33"/>
        <v>3</v>
      </c>
      <c r="E1047">
        <v>0</v>
      </c>
      <c r="F1047">
        <v>0</v>
      </c>
    </row>
    <row r="1048" spans="1:6" x14ac:dyDescent="0.25">
      <c r="A1048" t="s">
        <v>15</v>
      </c>
      <c r="B1048" s="4">
        <v>38441</v>
      </c>
      <c r="C1048" s="137">
        <f t="shared" si="32"/>
        <v>2005</v>
      </c>
      <c r="D1048" s="137">
        <f t="shared" si="33"/>
        <v>3</v>
      </c>
      <c r="E1048">
        <v>0</v>
      </c>
      <c r="F1048">
        <v>0</v>
      </c>
    </row>
    <row r="1049" spans="1:6" x14ac:dyDescent="0.25">
      <c r="A1049" t="s">
        <v>15</v>
      </c>
      <c r="B1049" s="4">
        <v>38442</v>
      </c>
      <c r="C1049" s="137">
        <f t="shared" si="32"/>
        <v>2005</v>
      </c>
      <c r="D1049" s="137">
        <f t="shared" si="33"/>
        <v>3</v>
      </c>
      <c r="E1049">
        <v>0</v>
      </c>
      <c r="F1049">
        <v>0</v>
      </c>
    </row>
    <row r="1050" spans="1:6" x14ac:dyDescent="0.25">
      <c r="A1050" t="s">
        <v>15</v>
      </c>
      <c r="B1050" s="4">
        <v>38443</v>
      </c>
      <c r="C1050" s="137">
        <f t="shared" si="32"/>
        <v>2005</v>
      </c>
      <c r="D1050" s="137">
        <f t="shared" si="33"/>
        <v>4</v>
      </c>
      <c r="E1050">
        <v>0</v>
      </c>
      <c r="F1050">
        <v>0</v>
      </c>
    </row>
    <row r="1051" spans="1:6" x14ac:dyDescent="0.25">
      <c r="A1051" t="s">
        <v>15</v>
      </c>
      <c r="B1051" s="4">
        <v>38444</v>
      </c>
      <c r="C1051" s="137">
        <f t="shared" si="32"/>
        <v>2005</v>
      </c>
      <c r="D1051" s="137">
        <f t="shared" si="33"/>
        <v>4</v>
      </c>
      <c r="E1051">
        <v>0</v>
      </c>
      <c r="F1051">
        <v>0</v>
      </c>
    </row>
    <row r="1052" spans="1:6" x14ac:dyDescent="0.25">
      <c r="A1052" t="s">
        <v>15</v>
      </c>
      <c r="B1052" s="4">
        <v>38445</v>
      </c>
      <c r="C1052" s="137">
        <f t="shared" si="32"/>
        <v>2005</v>
      </c>
      <c r="D1052" s="137">
        <f t="shared" si="33"/>
        <v>4</v>
      </c>
      <c r="E1052">
        <v>0</v>
      </c>
      <c r="F1052">
        <v>0</v>
      </c>
    </row>
    <row r="1053" spans="1:6" x14ac:dyDescent="0.25">
      <c r="A1053" t="s">
        <v>15</v>
      </c>
      <c r="B1053" s="4">
        <v>38446</v>
      </c>
      <c r="C1053" s="137">
        <f t="shared" si="32"/>
        <v>2005</v>
      </c>
      <c r="D1053" s="137">
        <f t="shared" si="33"/>
        <v>4</v>
      </c>
      <c r="E1053">
        <v>0</v>
      </c>
      <c r="F1053">
        <v>0</v>
      </c>
    </row>
    <row r="1054" spans="1:6" x14ac:dyDescent="0.25">
      <c r="A1054" t="s">
        <v>15</v>
      </c>
      <c r="B1054" s="4">
        <v>38447</v>
      </c>
      <c r="C1054" s="137">
        <f t="shared" si="32"/>
        <v>2005</v>
      </c>
      <c r="D1054" s="137">
        <f t="shared" si="33"/>
        <v>4</v>
      </c>
      <c r="E1054">
        <v>0</v>
      </c>
      <c r="F1054">
        <v>0</v>
      </c>
    </row>
    <row r="1055" spans="1:6" x14ac:dyDescent="0.25">
      <c r="A1055" t="s">
        <v>15</v>
      </c>
      <c r="B1055" s="4">
        <v>38448</v>
      </c>
      <c r="C1055" s="137">
        <f t="shared" si="32"/>
        <v>2005</v>
      </c>
      <c r="D1055" s="137">
        <f t="shared" si="33"/>
        <v>4</v>
      </c>
      <c r="E1055">
        <v>1</v>
      </c>
      <c r="F1055">
        <v>0</v>
      </c>
    </row>
    <row r="1056" spans="1:6" x14ac:dyDescent="0.25">
      <c r="A1056" t="s">
        <v>15</v>
      </c>
      <c r="B1056" s="4">
        <v>38449</v>
      </c>
      <c r="C1056" s="137">
        <f t="shared" si="32"/>
        <v>2005</v>
      </c>
      <c r="D1056" s="137">
        <f t="shared" si="33"/>
        <v>4</v>
      </c>
      <c r="E1056">
        <v>0</v>
      </c>
      <c r="F1056">
        <v>0</v>
      </c>
    </row>
    <row r="1057" spans="1:6" x14ac:dyDescent="0.25">
      <c r="A1057" t="s">
        <v>15</v>
      </c>
      <c r="B1057" s="4">
        <v>38450</v>
      </c>
      <c r="C1057" s="137">
        <f t="shared" si="32"/>
        <v>2005</v>
      </c>
      <c r="D1057" s="137">
        <f t="shared" si="33"/>
        <v>4</v>
      </c>
      <c r="E1057">
        <v>0</v>
      </c>
      <c r="F1057">
        <v>0</v>
      </c>
    </row>
    <row r="1058" spans="1:6" x14ac:dyDescent="0.25">
      <c r="A1058" t="s">
        <v>15</v>
      </c>
      <c r="B1058" s="4">
        <v>38451</v>
      </c>
      <c r="C1058" s="137">
        <f t="shared" si="32"/>
        <v>2005</v>
      </c>
      <c r="D1058" s="137">
        <f t="shared" si="33"/>
        <v>4</v>
      </c>
      <c r="E1058">
        <v>0</v>
      </c>
      <c r="F1058">
        <v>0</v>
      </c>
    </row>
    <row r="1059" spans="1:6" x14ac:dyDescent="0.25">
      <c r="A1059" t="s">
        <v>15</v>
      </c>
      <c r="B1059" s="4">
        <v>38452</v>
      </c>
      <c r="C1059" s="137">
        <f t="shared" si="32"/>
        <v>2005</v>
      </c>
      <c r="D1059" s="137">
        <f t="shared" si="33"/>
        <v>4</v>
      </c>
      <c r="E1059">
        <v>0</v>
      </c>
      <c r="F1059">
        <v>0</v>
      </c>
    </row>
    <row r="1060" spans="1:6" x14ac:dyDescent="0.25">
      <c r="A1060" t="s">
        <v>15</v>
      </c>
      <c r="B1060" s="4">
        <v>38453</v>
      </c>
      <c r="C1060" s="137">
        <f t="shared" si="32"/>
        <v>2005</v>
      </c>
      <c r="D1060" s="137">
        <f t="shared" si="33"/>
        <v>4</v>
      </c>
      <c r="E1060">
        <v>0</v>
      </c>
      <c r="F1060">
        <v>0</v>
      </c>
    </row>
    <row r="1061" spans="1:6" x14ac:dyDescent="0.25">
      <c r="A1061" t="s">
        <v>15</v>
      </c>
      <c r="B1061" s="4">
        <v>38454</v>
      </c>
      <c r="C1061" s="137">
        <f t="shared" si="32"/>
        <v>2005</v>
      </c>
      <c r="D1061" s="137">
        <f t="shared" si="33"/>
        <v>4</v>
      </c>
      <c r="E1061">
        <v>0</v>
      </c>
      <c r="F1061">
        <v>0</v>
      </c>
    </row>
    <row r="1062" spans="1:6" x14ac:dyDescent="0.25">
      <c r="A1062" t="s">
        <v>15</v>
      </c>
      <c r="B1062" s="4">
        <v>38455</v>
      </c>
      <c r="C1062" s="137">
        <f t="shared" si="32"/>
        <v>2005</v>
      </c>
      <c r="D1062" s="137">
        <f t="shared" si="33"/>
        <v>4</v>
      </c>
      <c r="E1062">
        <v>0</v>
      </c>
      <c r="F1062">
        <v>0</v>
      </c>
    </row>
    <row r="1063" spans="1:6" x14ac:dyDescent="0.25">
      <c r="A1063" t="s">
        <v>15</v>
      </c>
      <c r="B1063" s="4">
        <v>38456</v>
      </c>
      <c r="C1063" s="137">
        <f t="shared" si="32"/>
        <v>2005</v>
      </c>
      <c r="D1063" s="137">
        <f t="shared" si="33"/>
        <v>4</v>
      </c>
      <c r="E1063">
        <v>0</v>
      </c>
      <c r="F1063">
        <v>0</v>
      </c>
    </row>
    <row r="1064" spans="1:6" x14ac:dyDescent="0.25">
      <c r="A1064" t="s">
        <v>15</v>
      </c>
      <c r="B1064" s="4">
        <v>38457</v>
      </c>
      <c r="C1064" s="137">
        <f t="shared" si="32"/>
        <v>2005</v>
      </c>
      <c r="D1064" s="137">
        <f t="shared" si="33"/>
        <v>4</v>
      </c>
      <c r="E1064">
        <v>1</v>
      </c>
      <c r="F1064">
        <v>0</v>
      </c>
    </row>
    <row r="1065" spans="1:6" x14ac:dyDescent="0.25">
      <c r="A1065" t="s">
        <v>15</v>
      </c>
      <c r="B1065" s="4">
        <v>38458</v>
      </c>
      <c r="C1065" s="137">
        <f t="shared" si="32"/>
        <v>2005</v>
      </c>
      <c r="D1065" s="137">
        <f t="shared" si="33"/>
        <v>4</v>
      </c>
      <c r="E1065">
        <v>0</v>
      </c>
      <c r="F1065">
        <v>0</v>
      </c>
    </row>
    <row r="1066" spans="1:6" x14ac:dyDescent="0.25">
      <c r="A1066" t="s">
        <v>15</v>
      </c>
      <c r="B1066" s="4">
        <v>38459</v>
      </c>
      <c r="C1066" s="137">
        <f t="shared" si="32"/>
        <v>2005</v>
      </c>
      <c r="D1066" s="137">
        <f t="shared" si="33"/>
        <v>4</v>
      </c>
      <c r="E1066">
        <v>1</v>
      </c>
      <c r="F1066">
        <v>0</v>
      </c>
    </row>
    <row r="1067" spans="1:6" x14ac:dyDescent="0.25">
      <c r="A1067" t="s">
        <v>15</v>
      </c>
      <c r="B1067" s="4">
        <v>38460</v>
      </c>
      <c r="C1067" s="137">
        <f t="shared" si="32"/>
        <v>2005</v>
      </c>
      <c r="D1067" s="137">
        <f t="shared" si="33"/>
        <v>4</v>
      </c>
      <c r="E1067">
        <v>0</v>
      </c>
      <c r="F1067">
        <v>0</v>
      </c>
    </row>
    <row r="1068" spans="1:6" x14ac:dyDescent="0.25">
      <c r="A1068" t="s">
        <v>15</v>
      </c>
      <c r="B1068" s="4">
        <v>38461</v>
      </c>
      <c r="C1068" s="137">
        <f t="shared" si="32"/>
        <v>2005</v>
      </c>
      <c r="D1068" s="137">
        <f t="shared" si="33"/>
        <v>4</v>
      </c>
      <c r="E1068">
        <v>0</v>
      </c>
      <c r="F1068">
        <v>0</v>
      </c>
    </row>
    <row r="1069" spans="1:6" x14ac:dyDescent="0.25">
      <c r="A1069" t="s">
        <v>15</v>
      </c>
      <c r="B1069" s="4">
        <v>38462</v>
      </c>
      <c r="C1069" s="137">
        <f t="shared" si="32"/>
        <v>2005</v>
      </c>
      <c r="D1069" s="137">
        <f t="shared" si="33"/>
        <v>4</v>
      </c>
      <c r="E1069">
        <v>0</v>
      </c>
      <c r="F1069">
        <v>0</v>
      </c>
    </row>
    <row r="1070" spans="1:6" x14ac:dyDescent="0.25">
      <c r="A1070" t="s">
        <v>15</v>
      </c>
      <c r="B1070" s="4">
        <v>38463</v>
      </c>
      <c r="C1070" s="137">
        <f t="shared" si="32"/>
        <v>2005</v>
      </c>
      <c r="D1070" s="137">
        <f t="shared" si="33"/>
        <v>4</v>
      </c>
      <c r="E1070">
        <v>1</v>
      </c>
      <c r="F1070">
        <v>0</v>
      </c>
    </row>
    <row r="1071" spans="1:6" x14ac:dyDescent="0.25">
      <c r="A1071" t="s">
        <v>15</v>
      </c>
      <c r="B1071" s="4">
        <v>38464</v>
      </c>
      <c r="C1071" s="137">
        <f t="shared" si="32"/>
        <v>2005</v>
      </c>
      <c r="D1071" s="137">
        <f t="shared" si="33"/>
        <v>4</v>
      </c>
      <c r="E1071">
        <v>1</v>
      </c>
      <c r="F1071">
        <v>0</v>
      </c>
    </row>
    <row r="1072" spans="1:6" x14ac:dyDescent="0.25">
      <c r="A1072" t="s">
        <v>15</v>
      </c>
      <c r="B1072" s="4">
        <v>38465</v>
      </c>
      <c r="C1072" s="137">
        <f t="shared" si="32"/>
        <v>2005</v>
      </c>
      <c r="D1072" s="137">
        <f t="shared" si="33"/>
        <v>4</v>
      </c>
      <c r="E1072">
        <v>6</v>
      </c>
      <c r="F1072">
        <v>0</v>
      </c>
    </row>
    <row r="1073" spans="1:6" x14ac:dyDescent="0.25">
      <c r="A1073" t="s">
        <v>15</v>
      </c>
      <c r="B1073" s="4">
        <v>38466</v>
      </c>
      <c r="C1073" s="137">
        <f t="shared" si="32"/>
        <v>2005</v>
      </c>
      <c r="D1073" s="137">
        <f t="shared" si="33"/>
        <v>4</v>
      </c>
      <c r="E1073">
        <v>1</v>
      </c>
      <c r="F1073">
        <v>0</v>
      </c>
    </row>
    <row r="1074" spans="1:6" x14ac:dyDescent="0.25">
      <c r="A1074" t="s">
        <v>15</v>
      </c>
      <c r="B1074" s="4">
        <v>38467</v>
      </c>
      <c r="C1074" s="137">
        <f t="shared" si="32"/>
        <v>2005</v>
      </c>
      <c r="D1074" s="137">
        <f t="shared" si="33"/>
        <v>4</v>
      </c>
      <c r="E1074">
        <v>4</v>
      </c>
      <c r="F1074">
        <v>0</v>
      </c>
    </row>
    <row r="1075" spans="1:6" x14ac:dyDescent="0.25">
      <c r="A1075" t="s">
        <v>15</v>
      </c>
      <c r="B1075" s="4">
        <v>38468</v>
      </c>
      <c r="C1075" s="137">
        <f t="shared" si="32"/>
        <v>2005</v>
      </c>
      <c r="D1075" s="137">
        <f t="shared" si="33"/>
        <v>4</v>
      </c>
      <c r="E1075">
        <v>19</v>
      </c>
      <c r="F1075">
        <v>0</v>
      </c>
    </row>
    <row r="1076" spans="1:6" x14ac:dyDescent="0.25">
      <c r="A1076" t="s">
        <v>15</v>
      </c>
      <c r="B1076" s="4">
        <v>38469</v>
      </c>
      <c r="C1076" s="137">
        <f t="shared" si="32"/>
        <v>2005</v>
      </c>
      <c r="D1076" s="137">
        <f t="shared" si="33"/>
        <v>4</v>
      </c>
      <c r="E1076">
        <v>36</v>
      </c>
      <c r="F1076">
        <v>0</v>
      </c>
    </row>
    <row r="1077" spans="1:6" x14ac:dyDescent="0.25">
      <c r="A1077" t="s">
        <v>15</v>
      </c>
      <c r="B1077" s="4">
        <v>38470</v>
      </c>
      <c r="C1077" s="137">
        <f t="shared" si="32"/>
        <v>2005</v>
      </c>
      <c r="D1077" s="137">
        <f t="shared" si="33"/>
        <v>4</v>
      </c>
      <c r="E1077">
        <v>28</v>
      </c>
      <c r="F1077">
        <v>0</v>
      </c>
    </row>
    <row r="1078" spans="1:6" x14ac:dyDescent="0.25">
      <c r="A1078" t="s">
        <v>15</v>
      </c>
      <c r="B1078" s="4">
        <v>38471</v>
      </c>
      <c r="C1078" s="137">
        <f t="shared" si="32"/>
        <v>2005</v>
      </c>
      <c r="D1078" s="137">
        <f t="shared" si="33"/>
        <v>4</v>
      </c>
      <c r="E1078">
        <v>107</v>
      </c>
      <c r="F1078">
        <v>0</v>
      </c>
    </row>
    <row r="1079" spans="1:6" x14ac:dyDescent="0.25">
      <c r="A1079" t="s">
        <v>15</v>
      </c>
      <c r="B1079" s="4">
        <v>38472</v>
      </c>
      <c r="C1079" s="137">
        <f t="shared" si="32"/>
        <v>2005</v>
      </c>
      <c r="D1079" s="137">
        <f t="shared" si="33"/>
        <v>4</v>
      </c>
      <c r="E1079">
        <v>121</v>
      </c>
      <c r="F1079">
        <v>0</v>
      </c>
    </row>
    <row r="1080" spans="1:6" x14ac:dyDescent="0.25">
      <c r="A1080" t="s">
        <v>15</v>
      </c>
      <c r="B1080" s="4">
        <v>38473</v>
      </c>
      <c r="C1080" s="137">
        <f t="shared" si="32"/>
        <v>2005</v>
      </c>
      <c r="D1080" s="137">
        <f t="shared" si="33"/>
        <v>5</v>
      </c>
      <c r="E1080">
        <v>204</v>
      </c>
      <c r="F1080">
        <v>0</v>
      </c>
    </row>
    <row r="1081" spans="1:6" x14ac:dyDescent="0.25">
      <c r="A1081" t="s">
        <v>15</v>
      </c>
      <c r="B1081" s="4">
        <v>38474</v>
      </c>
      <c r="C1081" s="137">
        <f t="shared" si="32"/>
        <v>2005</v>
      </c>
      <c r="D1081" s="137">
        <f t="shared" si="33"/>
        <v>5</v>
      </c>
      <c r="E1081">
        <v>319</v>
      </c>
      <c r="F1081">
        <v>0</v>
      </c>
    </row>
    <row r="1082" spans="1:6" x14ac:dyDescent="0.25">
      <c r="A1082" t="s">
        <v>15</v>
      </c>
      <c r="B1082" s="4">
        <v>38475</v>
      </c>
      <c r="C1082" s="137">
        <f t="shared" si="32"/>
        <v>2005</v>
      </c>
      <c r="D1082" s="137">
        <f t="shared" si="33"/>
        <v>5</v>
      </c>
      <c r="E1082">
        <v>348</v>
      </c>
      <c r="F1082">
        <v>2</v>
      </c>
    </row>
    <row r="1083" spans="1:6" x14ac:dyDescent="0.25">
      <c r="A1083" t="s">
        <v>15</v>
      </c>
      <c r="B1083" s="4">
        <v>38476</v>
      </c>
      <c r="C1083" s="137">
        <f t="shared" si="32"/>
        <v>2005</v>
      </c>
      <c r="D1083" s="137">
        <f t="shared" si="33"/>
        <v>5</v>
      </c>
      <c r="E1083">
        <v>324</v>
      </c>
      <c r="F1083">
        <v>0</v>
      </c>
    </row>
    <row r="1084" spans="1:6" x14ac:dyDescent="0.25">
      <c r="A1084" t="s">
        <v>15</v>
      </c>
      <c r="B1084" s="4">
        <v>38477</v>
      </c>
      <c r="C1084" s="137">
        <f t="shared" si="32"/>
        <v>2005</v>
      </c>
      <c r="D1084" s="137">
        <f t="shared" si="33"/>
        <v>5</v>
      </c>
      <c r="E1084">
        <v>428</v>
      </c>
      <c r="F1084">
        <v>0</v>
      </c>
    </row>
    <row r="1085" spans="1:6" x14ac:dyDescent="0.25">
      <c r="A1085" t="s">
        <v>15</v>
      </c>
      <c r="B1085" s="4">
        <v>38478</v>
      </c>
      <c r="C1085" s="137">
        <f t="shared" si="32"/>
        <v>2005</v>
      </c>
      <c r="D1085" s="137">
        <f t="shared" si="33"/>
        <v>5</v>
      </c>
      <c r="E1085">
        <v>1092</v>
      </c>
      <c r="F1085">
        <v>5</v>
      </c>
    </row>
    <row r="1086" spans="1:6" x14ac:dyDescent="0.25">
      <c r="A1086" t="s">
        <v>15</v>
      </c>
      <c r="B1086" s="4">
        <v>38479</v>
      </c>
      <c r="C1086" s="137">
        <f t="shared" si="32"/>
        <v>2005</v>
      </c>
      <c r="D1086" s="137">
        <f t="shared" si="33"/>
        <v>5</v>
      </c>
      <c r="E1086">
        <v>845</v>
      </c>
      <c r="F1086">
        <v>4</v>
      </c>
    </row>
    <row r="1087" spans="1:6" x14ac:dyDescent="0.25">
      <c r="A1087" t="s">
        <v>15</v>
      </c>
      <c r="B1087" s="4">
        <v>38480</v>
      </c>
      <c r="C1087" s="137">
        <f t="shared" si="32"/>
        <v>2005</v>
      </c>
      <c r="D1087" s="137">
        <f t="shared" si="33"/>
        <v>5</v>
      </c>
      <c r="E1087">
        <v>1523</v>
      </c>
      <c r="F1087">
        <v>11</v>
      </c>
    </row>
    <row r="1088" spans="1:6" x14ac:dyDescent="0.25">
      <c r="A1088" t="s">
        <v>15</v>
      </c>
      <c r="B1088" s="4">
        <v>38481</v>
      </c>
      <c r="C1088" s="137">
        <f t="shared" si="32"/>
        <v>2005</v>
      </c>
      <c r="D1088" s="137">
        <f t="shared" si="33"/>
        <v>5</v>
      </c>
      <c r="E1088">
        <v>390</v>
      </c>
      <c r="F1088">
        <v>0</v>
      </c>
    </row>
    <row r="1089" spans="1:6" x14ac:dyDescent="0.25">
      <c r="A1089" t="s">
        <v>15</v>
      </c>
      <c r="B1089" s="4">
        <v>38482</v>
      </c>
      <c r="C1089" s="137">
        <f t="shared" si="32"/>
        <v>2005</v>
      </c>
      <c r="D1089" s="137">
        <f t="shared" si="33"/>
        <v>5</v>
      </c>
      <c r="E1089">
        <v>937</v>
      </c>
      <c r="F1089">
        <v>11</v>
      </c>
    </row>
    <row r="1090" spans="1:6" x14ac:dyDescent="0.25">
      <c r="A1090" t="s">
        <v>15</v>
      </c>
      <c r="B1090" s="4">
        <v>38483</v>
      </c>
      <c r="C1090" s="137">
        <f t="shared" si="32"/>
        <v>2005</v>
      </c>
      <c r="D1090" s="137">
        <f t="shared" si="33"/>
        <v>5</v>
      </c>
      <c r="E1090">
        <v>847</v>
      </c>
      <c r="F1090">
        <v>10</v>
      </c>
    </row>
    <row r="1091" spans="1:6" x14ac:dyDescent="0.25">
      <c r="A1091" t="s">
        <v>15</v>
      </c>
      <c r="B1091" s="4">
        <v>38484</v>
      </c>
      <c r="C1091" s="137">
        <f t="shared" ref="C1091:C1154" si="34">YEAR(B1091)</f>
        <v>2005</v>
      </c>
      <c r="D1091" s="137">
        <f t="shared" ref="D1091:D1154" si="35">MONTH(B1091)</f>
        <v>5</v>
      </c>
      <c r="E1091">
        <v>605</v>
      </c>
      <c r="F1091">
        <v>14</v>
      </c>
    </row>
    <row r="1092" spans="1:6" x14ac:dyDescent="0.25">
      <c r="A1092" t="s">
        <v>15</v>
      </c>
      <c r="B1092" s="4">
        <v>38485</v>
      </c>
      <c r="C1092" s="137">
        <f t="shared" si="34"/>
        <v>2005</v>
      </c>
      <c r="D1092" s="137">
        <f t="shared" si="35"/>
        <v>5</v>
      </c>
      <c r="E1092">
        <v>798</v>
      </c>
      <c r="F1092">
        <v>14</v>
      </c>
    </row>
    <row r="1093" spans="1:6" x14ac:dyDescent="0.25">
      <c r="A1093" t="s">
        <v>15</v>
      </c>
      <c r="B1093" s="4">
        <v>38486</v>
      </c>
      <c r="C1093" s="137">
        <f t="shared" si="34"/>
        <v>2005</v>
      </c>
      <c r="D1093" s="137">
        <f t="shared" si="35"/>
        <v>5</v>
      </c>
      <c r="E1093">
        <v>1076</v>
      </c>
      <c r="F1093">
        <v>23</v>
      </c>
    </row>
    <row r="1094" spans="1:6" x14ac:dyDescent="0.25">
      <c r="A1094" t="s">
        <v>15</v>
      </c>
      <c r="B1094" s="4">
        <v>38487</v>
      </c>
      <c r="C1094" s="137">
        <f t="shared" si="34"/>
        <v>2005</v>
      </c>
      <c r="D1094" s="137">
        <f t="shared" si="35"/>
        <v>5</v>
      </c>
      <c r="E1094">
        <v>872</v>
      </c>
      <c r="F1094">
        <v>20</v>
      </c>
    </row>
    <row r="1095" spans="1:6" x14ac:dyDescent="0.25">
      <c r="A1095" t="s">
        <v>15</v>
      </c>
      <c r="B1095" s="4">
        <v>38488</v>
      </c>
      <c r="C1095" s="137">
        <f t="shared" si="34"/>
        <v>2005</v>
      </c>
      <c r="D1095" s="137">
        <f t="shared" si="35"/>
        <v>5</v>
      </c>
      <c r="E1095">
        <v>791</v>
      </c>
      <c r="F1095">
        <v>23</v>
      </c>
    </row>
    <row r="1096" spans="1:6" x14ac:dyDescent="0.25">
      <c r="A1096" t="s">
        <v>15</v>
      </c>
      <c r="B1096" s="4">
        <v>38489</v>
      </c>
      <c r="C1096" s="137">
        <f t="shared" si="34"/>
        <v>2005</v>
      </c>
      <c r="D1096" s="137">
        <f t="shared" si="35"/>
        <v>5</v>
      </c>
      <c r="E1096">
        <v>566</v>
      </c>
      <c r="F1096">
        <v>23</v>
      </c>
    </row>
    <row r="1097" spans="1:6" x14ac:dyDescent="0.25">
      <c r="A1097" t="s">
        <v>15</v>
      </c>
      <c r="B1097" s="4">
        <v>38490</v>
      </c>
      <c r="C1097" s="137">
        <f t="shared" si="34"/>
        <v>2005</v>
      </c>
      <c r="D1097" s="137">
        <f t="shared" si="35"/>
        <v>5</v>
      </c>
      <c r="E1097">
        <v>484</v>
      </c>
      <c r="F1097">
        <v>24</v>
      </c>
    </row>
    <row r="1098" spans="1:6" x14ac:dyDescent="0.25">
      <c r="A1098" t="s">
        <v>15</v>
      </c>
      <c r="B1098" s="4">
        <v>38491</v>
      </c>
      <c r="C1098" s="137">
        <f t="shared" si="34"/>
        <v>2005</v>
      </c>
      <c r="D1098" s="137">
        <f t="shared" si="35"/>
        <v>5</v>
      </c>
      <c r="E1098">
        <v>263</v>
      </c>
      <c r="F1098">
        <v>11</v>
      </c>
    </row>
    <row r="1099" spans="1:6" x14ac:dyDescent="0.25">
      <c r="A1099" t="s">
        <v>15</v>
      </c>
      <c r="B1099" s="4">
        <v>38492</v>
      </c>
      <c r="C1099" s="137">
        <f t="shared" si="34"/>
        <v>2005</v>
      </c>
      <c r="D1099" s="137">
        <f t="shared" si="35"/>
        <v>5</v>
      </c>
      <c r="E1099">
        <v>388</v>
      </c>
      <c r="F1099">
        <v>32</v>
      </c>
    </row>
    <row r="1100" spans="1:6" x14ac:dyDescent="0.25">
      <c r="A1100" t="s">
        <v>15</v>
      </c>
      <c r="B1100" s="4">
        <v>38493</v>
      </c>
      <c r="C1100" s="137">
        <f t="shared" si="34"/>
        <v>2005</v>
      </c>
      <c r="D1100" s="137">
        <f t="shared" si="35"/>
        <v>5</v>
      </c>
      <c r="E1100">
        <v>302</v>
      </c>
      <c r="F1100">
        <v>22</v>
      </c>
    </row>
    <row r="1101" spans="1:6" x14ac:dyDescent="0.25">
      <c r="A1101" t="s">
        <v>15</v>
      </c>
      <c r="B1101" s="4">
        <v>38494</v>
      </c>
      <c r="C1101" s="137">
        <f t="shared" si="34"/>
        <v>2005</v>
      </c>
      <c r="D1101" s="137">
        <f t="shared" si="35"/>
        <v>5</v>
      </c>
      <c r="E1101">
        <v>256</v>
      </c>
      <c r="F1101">
        <v>18</v>
      </c>
    </row>
    <row r="1102" spans="1:6" x14ac:dyDescent="0.25">
      <c r="A1102" t="s">
        <v>15</v>
      </c>
      <c r="B1102" s="4">
        <v>38495</v>
      </c>
      <c r="C1102" s="137">
        <f t="shared" si="34"/>
        <v>2005</v>
      </c>
      <c r="D1102" s="137">
        <f t="shared" si="35"/>
        <v>5</v>
      </c>
      <c r="E1102">
        <v>235</v>
      </c>
      <c r="F1102">
        <v>24</v>
      </c>
    </row>
    <row r="1103" spans="1:6" x14ac:dyDescent="0.25">
      <c r="A1103" t="s">
        <v>15</v>
      </c>
      <c r="B1103" s="4">
        <v>38496</v>
      </c>
      <c r="C1103" s="137">
        <f t="shared" si="34"/>
        <v>2005</v>
      </c>
      <c r="D1103" s="137">
        <f t="shared" si="35"/>
        <v>5</v>
      </c>
      <c r="E1103">
        <v>412</v>
      </c>
      <c r="F1103">
        <v>41</v>
      </c>
    </row>
    <row r="1104" spans="1:6" x14ac:dyDescent="0.25">
      <c r="A1104" t="s">
        <v>15</v>
      </c>
      <c r="B1104" s="4">
        <v>38497</v>
      </c>
      <c r="C1104" s="137">
        <f t="shared" si="34"/>
        <v>2005</v>
      </c>
      <c r="D1104" s="137">
        <f t="shared" si="35"/>
        <v>5</v>
      </c>
      <c r="E1104">
        <v>293</v>
      </c>
      <c r="F1104">
        <v>34</v>
      </c>
    </row>
    <row r="1105" spans="1:6" x14ac:dyDescent="0.25">
      <c r="A1105" t="s">
        <v>15</v>
      </c>
      <c r="B1105" s="4">
        <v>38498</v>
      </c>
      <c r="C1105" s="137">
        <f t="shared" si="34"/>
        <v>2005</v>
      </c>
      <c r="D1105" s="137">
        <f t="shared" si="35"/>
        <v>5</v>
      </c>
      <c r="E1105">
        <v>295</v>
      </c>
      <c r="F1105">
        <v>54</v>
      </c>
    </row>
    <row r="1106" spans="1:6" x14ac:dyDescent="0.25">
      <c r="A1106" t="s">
        <v>15</v>
      </c>
      <c r="B1106" s="4">
        <v>38499</v>
      </c>
      <c r="C1106" s="137">
        <f t="shared" si="34"/>
        <v>2005</v>
      </c>
      <c r="D1106" s="137">
        <f t="shared" si="35"/>
        <v>5</v>
      </c>
      <c r="E1106">
        <v>330</v>
      </c>
      <c r="F1106">
        <v>65</v>
      </c>
    </row>
    <row r="1107" spans="1:6" x14ac:dyDescent="0.25">
      <c r="A1107" t="s">
        <v>15</v>
      </c>
      <c r="B1107" s="4">
        <v>38500</v>
      </c>
      <c r="C1107" s="137">
        <f t="shared" si="34"/>
        <v>2005</v>
      </c>
      <c r="D1107" s="137">
        <f t="shared" si="35"/>
        <v>5</v>
      </c>
      <c r="E1107">
        <v>268</v>
      </c>
      <c r="F1107">
        <v>38</v>
      </c>
    </row>
    <row r="1108" spans="1:6" x14ac:dyDescent="0.25">
      <c r="A1108" t="s">
        <v>15</v>
      </c>
      <c r="B1108" s="4">
        <v>38501</v>
      </c>
      <c r="C1108" s="137">
        <f t="shared" si="34"/>
        <v>2005</v>
      </c>
      <c r="D1108" s="137">
        <f t="shared" si="35"/>
        <v>5</v>
      </c>
      <c r="E1108">
        <v>457</v>
      </c>
      <c r="F1108">
        <v>48</v>
      </c>
    </row>
    <row r="1109" spans="1:6" x14ac:dyDescent="0.25">
      <c r="A1109" t="s">
        <v>15</v>
      </c>
      <c r="B1109" s="4">
        <v>38502</v>
      </c>
      <c r="C1109" s="137">
        <f t="shared" si="34"/>
        <v>2005</v>
      </c>
      <c r="D1109" s="137">
        <f t="shared" si="35"/>
        <v>5</v>
      </c>
      <c r="E1109">
        <v>457</v>
      </c>
      <c r="F1109">
        <v>40</v>
      </c>
    </row>
    <row r="1110" spans="1:6" x14ac:dyDescent="0.25">
      <c r="A1110" t="s">
        <v>15</v>
      </c>
      <c r="B1110" s="4">
        <v>38503</v>
      </c>
      <c r="C1110" s="137">
        <f t="shared" si="34"/>
        <v>2005</v>
      </c>
      <c r="D1110" s="137">
        <f t="shared" si="35"/>
        <v>5</v>
      </c>
      <c r="E1110">
        <v>488</v>
      </c>
      <c r="F1110">
        <v>53</v>
      </c>
    </row>
    <row r="1111" spans="1:6" x14ac:dyDescent="0.25">
      <c r="A1111" t="s">
        <v>15</v>
      </c>
      <c r="B1111" s="4">
        <v>38504</v>
      </c>
      <c r="C1111" s="137">
        <f t="shared" si="34"/>
        <v>2005</v>
      </c>
      <c r="D1111" s="137">
        <f t="shared" si="35"/>
        <v>6</v>
      </c>
      <c r="E1111">
        <v>593</v>
      </c>
      <c r="F1111">
        <v>49</v>
      </c>
    </row>
    <row r="1112" spans="1:6" x14ac:dyDescent="0.25">
      <c r="A1112" t="s">
        <v>15</v>
      </c>
      <c r="B1112" s="4">
        <v>38505</v>
      </c>
      <c r="C1112" s="137">
        <f t="shared" si="34"/>
        <v>2005</v>
      </c>
      <c r="D1112" s="137">
        <f t="shared" si="35"/>
        <v>6</v>
      </c>
      <c r="E1112">
        <v>472</v>
      </c>
      <c r="F1112">
        <v>80</v>
      </c>
    </row>
    <row r="1113" spans="1:6" x14ac:dyDescent="0.25">
      <c r="A1113" t="s">
        <v>15</v>
      </c>
      <c r="B1113" s="4">
        <v>38506</v>
      </c>
      <c r="C1113" s="137">
        <f t="shared" si="34"/>
        <v>2005</v>
      </c>
      <c r="D1113" s="137">
        <f t="shared" si="35"/>
        <v>6</v>
      </c>
      <c r="E1113">
        <v>499</v>
      </c>
      <c r="F1113">
        <v>38</v>
      </c>
    </row>
    <row r="1114" spans="1:6" x14ac:dyDescent="0.25">
      <c r="A1114" t="s">
        <v>15</v>
      </c>
      <c r="B1114" s="4">
        <v>38507</v>
      </c>
      <c r="C1114" s="137">
        <f t="shared" si="34"/>
        <v>2005</v>
      </c>
      <c r="D1114" s="137">
        <f t="shared" si="35"/>
        <v>6</v>
      </c>
      <c r="E1114">
        <v>688</v>
      </c>
      <c r="F1114">
        <v>47</v>
      </c>
    </row>
    <row r="1115" spans="1:6" x14ac:dyDescent="0.25">
      <c r="A1115" t="s">
        <v>15</v>
      </c>
      <c r="B1115" s="4">
        <v>38508</v>
      </c>
      <c r="C1115" s="137">
        <f t="shared" si="34"/>
        <v>2005</v>
      </c>
      <c r="D1115" s="137">
        <f t="shared" si="35"/>
        <v>6</v>
      </c>
      <c r="E1115">
        <v>518</v>
      </c>
      <c r="F1115">
        <v>25</v>
      </c>
    </row>
    <row r="1116" spans="1:6" x14ac:dyDescent="0.25">
      <c r="A1116" t="s">
        <v>15</v>
      </c>
      <c r="B1116" s="4">
        <v>38509</v>
      </c>
      <c r="C1116" s="137">
        <f t="shared" si="34"/>
        <v>2005</v>
      </c>
      <c r="D1116" s="137">
        <f t="shared" si="35"/>
        <v>6</v>
      </c>
      <c r="E1116">
        <v>707</v>
      </c>
      <c r="F1116">
        <v>41</v>
      </c>
    </row>
    <row r="1117" spans="1:6" x14ac:dyDescent="0.25">
      <c r="A1117" t="s">
        <v>15</v>
      </c>
      <c r="B1117" s="4">
        <v>38510</v>
      </c>
      <c r="C1117" s="137">
        <f t="shared" si="34"/>
        <v>2005</v>
      </c>
      <c r="D1117" s="137">
        <f t="shared" si="35"/>
        <v>6</v>
      </c>
      <c r="E1117">
        <v>421</v>
      </c>
      <c r="F1117">
        <v>40</v>
      </c>
    </row>
    <row r="1118" spans="1:6" x14ac:dyDescent="0.25">
      <c r="A1118" t="s">
        <v>15</v>
      </c>
      <c r="B1118" s="4">
        <v>38511</v>
      </c>
      <c r="C1118" s="137">
        <f t="shared" si="34"/>
        <v>2005</v>
      </c>
      <c r="D1118" s="137">
        <f t="shared" si="35"/>
        <v>6</v>
      </c>
      <c r="E1118">
        <v>679</v>
      </c>
      <c r="F1118">
        <v>46</v>
      </c>
    </row>
    <row r="1119" spans="1:6" x14ac:dyDescent="0.25">
      <c r="A1119" t="s">
        <v>15</v>
      </c>
      <c r="B1119" s="4">
        <v>38512</v>
      </c>
      <c r="C1119" s="137">
        <f t="shared" si="34"/>
        <v>2005</v>
      </c>
      <c r="D1119" s="137">
        <f t="shared" si="35"/>
        <v>6</v>
      </c>
      <c r="E1119">
        <v>698</v>
      </c>
      <c r="F1119">
        <v>31</v>
      </c>
    </row>
    <row r="1120" spans="1:6" x14ac:dyDescent="0.25">
      <c r="A1120" t="s">
        <v>15</v>
      </c>
      <c r="B1120" s="4">
        <v>38513</v>
      </c>
      <c r="C1120" s="137">
        <f t="shared" si="34"/>
        <v>2005</v>
      </c>
      <c r="D1120" s="137">
        <f t="shared" si="35"/>
        <v>6</v>
      </c>
      <c r="E1120">
        <v>749</v>
      </c>
      <c r="F1120">
        <v>35</v>
      </c>
    </row>
    <row r="1121" spans="1:6" x14ac:dyDescent="0.25">
      <c r="A1121" t="s">
        <v>15</v>
      </c>
      <c r="B1121" s="4">
        <v>38514</v>
      </c>
      <c r="C1121" s="137">
        <f t="shared" si="34"/>
        <v>2005</v>
      </c>
      <c r="D1121" s="137">
        <f t="shared" si="35"/>
        <v>6</v>
      </c>
      <c r="E1121">
        <v>650</v>
      </c>
      <c r="F1121">
        <v>37</v>
      </c>
    </row>
    <row r="1122" spans="1:6" x14ac:dyDescent="0.25">
      <c r="A1122" t="s">
        <v>15</v>
      </c>
      <c r="B1122" s="4">
        <v>38515</v>
      </c>
      <c r="C1122" s="137">
        <f t="shared" si="34"/>
        <v>2005</v>
      </c>
      <c r="D1122" s="137">
        <f t="shared" si="35"/>
        <v>6</v>
      </c>
      <c r="E1122">
        <v>432</v>
      </c>
      <c r="F1122">
        <v>20</v>
      </c>
    </row>
    <row r="1123" spans="1:6" x14ac:dyDescent="0.25">
      <c r="A1123" t="s">
        <v>15</v>
      </c>
      <c r="B1123" s="4">
        <v>38516</v>
      </c>
      <c r="C1123" s="137">
        <f t="shared" si="34"/>
        <v>2005</v>
      </c>
      <c r="D1123" s="137">
        <f t="shared" si="35"/>
        <v>6</v>
      </c>
      <c r="E1123">
        <v>262</v>
      </c>
      <c r="F1123">
        <v>26</v>
      </c>
    </row>
    <row r="1124" spans="1:6" x14ac:dyDescent="0.25">
      <c r="A1124" t="s">
        <v>15</v>
      </c>
      <c r="B1124" s="4">
        <v>38517</v>
      </c>
      <c r="C1124" s="137">
        <f t="shared" si="34"/>
        <v>2005</v>
      </c>
      <c r="D1124" s="137">
        <f t="shared" si="35"/>
        <v>6</v>
      </c>
      <c r="E1124">
        <v>448</v>
      </c>
      <c r="F1124">
        <v>16</v>
      </c>
    </row>
    <row r="1125" spans="1:6" x14ac:dyDescent="0.25">
      <c r="A1125" t="s">
        <v>15</v>
      </c>
      <c r="B1125" s="4">
        <v>38518</v>
      </c>
      <c r="C1125" s="137">
        <f t="shared" si="34"/>
        <v>2005</v>
      </c>
      <c r="D1125" s="137">
        <f t="shared" si="35"/>
        <v>6</v>
      </c>
      <c r="E1125">
        <v>389</v>
      </c>
      <c r="F1125">
        <v>16</v>
      </c>
    </row>
    <row r="1126" spans="1:6" x14ac:dyDescent="0.25">
      <c r="A1126" t="s">
        <v>15</v>
      </c>
      <c r="B1126" s="4">
        <v>38519</v>
      </c>
      <c r="C1126" s="137">
        <f t="shared" si="34"/>
        <v>2005</v>
      </c>
      <c r="D1126" s="137">
        <f t="shared" si="35"/>
        <v>6</v>
      </c>
      <c r="E1126">
        <v>289</v>
      </c>
      <c r="F1126">
        <v>19</v>
      </c>
    </row>
    <row r="1127" spans="1:6" x14ac:dyDescent="0.25">
      <c r="A1127" t="s">
        <v>15</v>
      </c>
      <c r="B1127" s="4">
        <v>38520</v>
      </c>
      <c r="C1127" s="137">
        <f t="shared" si="34"/>
        <v>2005</v>
      </c>
      <c r="D1127" s="137">
        <f t="shared" si="35"/>
        <v>6</v>
      </c>
      <c r="E1127">
        <v>314</v>
      </c>
      <c r="F1127">
        <v>28</v>
      </c>
    </row>
    <row r="1128" spans="1:6" x14ac:dyDescent="0.25">
      <c r="A1128" t="s">
        <v>15</v>
      </c>
      <c r="B1128" s="4">
        <v>38521</v>
      </c>
      <c r="C1128" s="137">
        <f t="shared" si="34"/>
        <v>2005</v>
      </c>
      <c r="D1128" s="137">
        <f t="shared" si="35"/>
        <v>6</v>
      </c>
      <c r="E1128">
        <v>390</v>
      </c>
      <c r="F1128">
        <v>34</v>
      </c>
    </row>
    <row r="1129" spans="1:6" x14ac:dyDescent="0.25">
      <c r="A1129" t="s">
        <v>15</v>
      </c>
      <c r="B1129" s="4">
        <v>38522</v>
      </c>
      <c r="C1129" s="137">
        <f t="shared" si="34"/>
        <v>2005</v>
      </c>
      <c r="D1129" s="137">
        <f t="shared" si="35"/>
        <v>6</v>
      </c>
      <c r="E1129">
        <v>428</v>
      </c>
      <c r="F1129">
        <v>17</v>
      </c>
    </row>
    <row r="1130" spans="1:6" x14ac:dyDescent="0.25">
      <c r="A1130" t="s">
        <v>15</v>
      </c>
      <c r="B1130" s="4">
        <v>38523</v>
      </c>
      <c r="C1130" s="137">
        <f t="shared" si="34"/>
        <v>2005</v>
      </c>
      <c r="D1130" s="137">
        <f t="shared" si="35"/>
        <v>6</v>
      </c>
      <c r="E1130">
        <v>348</v>
      </c>
      <c r="F1130">
        <v>12</v>
      </c>
    </row>
    <row r="1131" spans="1:6" x14ac:dyDescent="0.25">
      <c r="A1131" t="s">
        <v>15</v>
      </c>
      <c r="B1131" s="4">
        <v>38524</v>
      </c>
      <c r="C1131" s="137">
        <f t="shared" si="34"/>
        <v>2005</v>
      </c>
      <c r="D1131" s="137">
        <f t="shared" si="35"/>
        <v>6</v>
      </c>
      <c r="E1131">
        <v>149</v>
      </c>
      <c r="F1131">
        <v>12</v>
      </c>
    </row>
    <row r="1132" spans="1:6" x14ac:dyDescent="0.25">
      <c r="A1132" t="s">
        <v>15</v>
      </c>
      <c r="B1132" s="4">
        <v>38525</v>
      </c>
      <c r="C1132" s="137">
        <f t="shared" si="34"/>
        <v>2005</v>
      </c>
      <c r="D1132" s="137">
        <f t="shared" si="35"/>
        <v>6</v>
      </c>
      <c r="E1132">
        <v>113</v>
      </c>
      <c r="F1132">
        <v>19</v>
      </c>
    </row>
    <row r="1133" spans="1:6" x14ac:dyDescent="0.25">
      <c r="A1133" t="s">
        <v>15</v>
      </c>
      <c r="B1133" s="4">
        <v>38526</v>
      </c>
      <c r="C1133" s="137">
        <f t="shared" si="34"/>
        <v>2005</v>
      </c>
      <c r="D1133" s="137">
        <f t="shared" si="35"/>
        <v>6</v>
      </c>
      <c r="E1133">
        <v>98</v>
      </c>
      <c r="F1133">
        <v>16</v>
      </c>
    </row>
    <row r="1134" spans="1:6" x14ac:dyDescent="0.25">
      <c r="A1134" t="s">
        <v>15</v>
      </c>
      <c r="B1134" s="4">
        <v>38527</v>
      </c>
      <c r="C1134" s="137">
        <f t="shared" si="34"/>
        <v>2005</v>
      </c>
      <c r="D1134" s="137">
        <f t="shared" si="35"/>
        <v>6</v>
      </c>
      <c r="E1134">
        <v>120</v>
      </c>
      <c r="F1134">
        <v>31</v>
      </c>
    </row>
    <row r="1135" spans="1:6" x14ac:dyDescent="0.25">
      <c r="A1135" t="s">
        <v>15</v>
      </c>
      <c r="B1135" s="4">
        <v>38528</v>
      </c>
      <c r="C1135" s="137">
        <f t="shared" si="34"/>
        <v>2005</v>
      </c>
      <c r="D1135" s="137">
        <f t="shared" si="35"/>
        <v>6</v>
      </c>
      <c r="E1135">
        <v>78</v>
      </c>
      <c r="F1135">
        <v>20</v>
      </c>
    </row>
    <row r="1136" spans="1:6" x14ac:dyDescent="0.25">
      <c r="A1136" t="s">
        <v>15</v>
      </c>
      <c r="B1136" s="4">
        <v>38529</v>
      </c>
      <c r="C1136" s="137">
        <f t="shared" si="34"/>
        <v>2005</v>
      </c>
      <c r="D1136" s="137">
        <f t="shared" si="35"/>
        <v>6</v>
      </c>
      <c r="E1136">
        <v>38</v>
      </c>
      <c r="F1136">
        <v>16</v>
      </c>
    </row>
    <row r="1137" spans="1:6" x14ac:dyDescent="0.25">
      <c r="A1137" t="s">
        <v>15</v>
      </c>
      <c r="B1137" s="4">
        <v>38530</v>
      </c>
      <c r="C1137" s="137">
        <f t="shared" si="34"/>
        <v>2005</v>
      </c>
      <c r="D1137" s="137">
        <f t="shared" si="35"/>
        <v>6</v>
      </c>
      <c r="E1137">
        <v>43</v>
      </c>
      <c r="F1137">
        <v>17</v>
      </c>
    </row>
    <row r="1138" spans="1:6" x14ac:dyDescent="0.25">
      <c r="A1138" t="s">
        <v>15</v>
      </c>
      <c r="B1138" s="4">
        <v>38531</v>
      </c>
      <c r="C1138" s="137">
        <f t="shared" si="34"/>
        <v>2005</v>
      </c>
      <c r="D1138" s="137">
        <f t="shared" si="35"/>
        <v>6</v>
      </c>
      <c r="E1138">
        <v>67</v>
      </c>
      <c r="F1138">
        <v>13</v>
      </c>
    </row>
    <row r="1139" spans="1:6" x14ac:dyDescent="0.25">
      <c r="A1139" t="s">
        <v>15</v>
      </c>
      <c r="B1139" s="4">
        <v>38532</v>
      </c>
      <c r="C1139" s="137">
        <f t="shared" si="34"/>
        <v>2005</v>
      </c>
      <c r="D1139" s="137">
        <f t="shared" si="35"/>
        <v>6</v>
      </c>
      <c r="E1139">
        <v>71</v>
      </c>
      <c r="F1139">
        <v>22</v>
      </c>
    </row>
    <row r="1140" spans="1:6" x14ac:dyDescent="0.25">
      <c r="A1140" t="s">
        <v>15</v>
      </c>
      <c r="B1140" s="4">
        <v>38533</v>
      </c>
      <c r="C1140" s="137">
        <f t="shared" si="34"/>
        <v>2005</v>
      </c>
      <c r="D1140" s="137">
        <f t="shared" si="35"/>
        <v>6</v>
      </c>
      <c r="E1140">
        <v>92</v>
      </c>
      <c r="F1140">
        <v>43</v>
      </c>
    </row>
    <row r="1141" spans="1:6" x14ac:dyDescent="0.25">
      <c r="A1141" t="s">
        <v>15</v>
      </c>
      <c r="B1141" s="4">
        <v>38534</v>
      </c>
      <c r="C1141" s="137">
        <f t="shared" si="34"/>
        <v>2005</v>
      </c>
      <c r="D1141" s="137">
        <f t="shared" si="35"/>
        <v>7</v>
      </c>
      <c r="E1141">
        <v>1231</v>
      </c>
      <c r="F1141">
        <v>95</v>
      </c>
    </row>
    <row r="1142" spans="1:6" x14ac:dyDescent="0.25">
      <c r="A1142" t="s">
        <v>15</v>
      </c>
      <c r="B1142" s="4">
        <v>38535</v>
      </c>
      <c r="C1142" s="137">
        <f t="shared" si="34"/>
        <v>2005</v>
      </c>
      <c r="D1142" s="137">
        <f t="shared" si="35"/>
        <v>7</v>
      </c>
      <c r="E1142">
        <v>809</v>
      </c>
      <c r="F1142">
        <v>47</v>
      </c>
    </row>
    <row r="1143" spans="1:6" x14ac:dyDescent="0.25">
      <c r="A1143" t="s">
        <v>15</v>
      </c>
      <c r="B1143" s="4">
        <v>38536</v>
      </c>
      <c r="C1143" s="137">
        <f t="shared" si="34"/>
        <v>2005</v>
      </c>
      <c r="D1143" s="137">
        <f t="shared" si="35"/>
        <v>7</v>
      </c>
      <c r="E1143">
        <v>461</v>
      </c>
      <c r="F1143">
        <v>36</v>
      </c>
    </row>
    <row r="1144" spans="1:6" x14ac:dyDescent="0.25">
      <c r="A1144" t="s">
        <v>15</v>
      </c>
      <c r="B1144" s="4">
        <v>38537</v>
      </c>
      <c r="C1144" s="137">
        <f t="shared" si="34"/>
        <v>2005</v>
      </c>
      <c r="D1144" s="137">
        <f t="shared" si="35"/>
        <v>7</v>
      </c>
      <c r="E1144">
        <v>235</v>
      </c>
      <c r="F1144">
        <v>40</v>
      </c>
    </row>
    <row r="1145" spans="1:6" x14ac:dyDescent="0.25">
      <c r="A1145" t="s">
        <v>15</v>
      </c>
      <c r="B1145" s="4">
        <v>38538</v>
      </c>
      <c r="C1145" s="137">
        <f t="shared" si="34"/>
        <v>2005</v>
      </c>
      <c r="D1145" s="137">
        <f t="shared" si="35"/>
        <v>7</v>
      </c>
      <c r="E1145">
        <v>115</v>
      </c>
      <c r="F1145">
        <v>40</v>
      </c>
    </row>
    <row r="1146" spans="1:6" x14ac:dyDescent="0.25">
      <c r="A1146" t="s">
        <v>15</v>
      </c>
      <c r="B1146" s="4">
        <v>38539</v>
      </c>
      <c r="C1146" s="137">
        <f t="shared" si="34"/>
        <v>2005</v>
      </c>
      <c r="D1146" s="137">
        <f t="shared" si="35"/>
        <v>7</v>
      </c>
      <c r="E1146">
        <v>138</v>
      </c>
      <c r="F1146">
        <v>42</v>
      </c>
    </row>
    <row r="1147" spans="1:6" x14ac:dyDescent="0.25">
      <c r="A1147" t="s">
        <v>15</v>
      </c>
      <c r="B1147" s="4">
        <v>38540</v>
      </c>
      <c r="C1147" s="137">
        <f t="shared" si="34"/>
        <v>2005</v>
      </c>
      <c r="D1147" s="137">
        <f t="shared" si="35"/>
        <v>7</v>
      </c>
      <c r="E1147">
        <v>178</v>
      </c>
      <c r="F1147">
        <v>38</v>
      </c>
    </row>
    <row r="1148" spans="1:6" x14ac:dyDescent="0.25">
      <c r="A1148" t="s">
        <v>15</v>
      </c>
      <c r="B1148" s="4">
        <v>38541</v>
      </c>
      <c r="C1148" s="137">
        <f t="shared" si="34"/>
        <v>2005</v>
      </c>
      <c r="D1148" s="137">
        <f t="shared" si="35"/>
        <v>7</v>
      </c>
      <c r="E1148">
        <v>169</v>
      </c>
      <c r="F1148">
        <v>42</v>
      </c>
    </row>
    <row r="1149" spans="1:6" x14ac:dyDescent="0.25">
      <c r="A1149" t="s">
        <v>15</v>
      </c>
      <c r="B1149" s="4">
        <v>38542</v>
      </c>
      <c r="C1149" s="137">
        <f t="shared" si="34"/>
        <v>2005</v>
      </c>
      <c r="D1149" s="137">
        <f t="shared" si="35"/>
        <v>7</v>
      </c>
      <c r="E1149">
        <v>172</v>
      </c>
      <c r="F1149">
        <v>49</v>
      </c>
    </row>
    <row r="1150" spans="1:6" x14ac:dyDescent="0.25">
      <c r="A1150" t="s">
        <v>15</v>
      </c>
      <c r="B1150" s="4">
        <v>38543</v>
      </c>
      <c r="C1150" s="137">
        <f t="shared" si="34"/>
        <v>2005</v>
      </c>
      <c r="D1150" s="137">
        <f t="shared" si="35"/>
        <v>7</v>
      </c>
      <c r="E1150">
        <v>142</v>
      </c>
      <c r="F1150">
        <v>25</v>
      </c>
    </row>
    <row r="1151" spans="1:6" x14ac:dyDescent="0.25">
      <c r="A1151" t="s">
        <v>15</v>
      </c>
      <c r="B1151" s="4">
        <v>38544</v>
      </c>
      <c r="C1151" s="137">
        <f t="shared" si="34"/>
        <v>2005</v>
      </c>
      <c r="D1151" s="137">
        <f t="shared" si="35"/>
        <v>7</v>
      </c>
      <c r="E1151">
        <v>80</v>
      </c>
      <c r="F1151">
        <v>36</v>
      </c>
    </row>
    <row r="1152" spans="1:6" x14ac:dyDescent="0.25">
      <c r="A1152" t="s">
        <v>15</v>
      </c>
      <c r="B1152" s="4">
        <v>38545</v>
      </c>
      <c r="C1152" s="137">
        <f t="shared" si="34"/>
        <v>2005</v>
      </c>
      <c r="D1152" s="137">
        <f t="shared" si="35"/>
        <v>7</v>
      </c>
      <c r="E1152">
        <v>70</v>
      </c>
      <c r="F1152">
        <v>30</v>
      </c>
    </row>
    <row r="1153" spans="1:6" x14ac:dyDescent="0.25">
      <c r="A1153" t="s">
        <v>15</v>
      </c>
      <c r="B1153" s="4">
        <v>38546</v>
      </c>
      <c r="C1153" s="137">
        <f t="shared" si="34"/>
        <v>2005</v>
      </c>
      <c r="D1153" s="137">
        <f t="shared" si="35"/>
        <v>7</v>
      </c>
      <c r="E1153">
        <v>164</v>
      </c>
      <c r="F1153">
        <v>24</v>
      </c>
    </row>
    <row r="1154" spans="1:6" x14ac:dyDescent="0.25">
      <c r="A1154" t="s">
        <v>15</v>
      </c>
      <c r="B1154" s="4">
        <v>38547</v>
      </c>
      <c r="C1154" s="137">
        <f t="shared" si="34"/>
        <v>2005</v>
      </c>
      <c r="D1154" s="137">
        <f t="shared" si="35"/>
        <v>7</v>
      </c>
      <c r="E1154">
        <v>76</v>
      </c>
      <c r="F1154">
        <v>28</v>
      </c>
    </row>
    <row r="1155" spans="1:6" x14ac:dyDescent="0.25">
      <c r="A1155" t="s">
        <v>15</v>
      </c>
      <c r="B1155" s="4">
        <v>38548</v>
      </c>
      <c r="C1155" s="137">
        <f t="shared" ref="C1155:C1218" si="36">YEAR(B1155)</f>
        <v>2005</v>
      </c>
      <c r="D1155" s="137">
        <f t="shared" ref="D1155:D1218" si="37">MONTH(B1155)</f>
        <v>7</v>
      </c>
      <c r="E1155">
        <v>38</v>
      </c>
      <c r="F1155">
        <v>6</v>
      </c>
    </row>
    <row r="1156" spans="1:6" x14ac:dyDescent="0.25">
      <c r="A1156" t="s">
        <v>15</v>
      </c>
      <c r="B1156" s="4">
        <v>38549</v>
      </c>
      <c r="C1156" s="137">
        <f t="shared" si="36"/>
        <v>2005</v>
      </c>
      <c r="D1156" s="137">
        <f t="shared" si="37"/>
        <v>7</v>
      </c>
      <c r="E1156">
        <v>86</v>
      </c>
      <c r="F1156">
        <v>30</v>
      </c>
    </row>
    <row r="1157" spans="1:6" x14ac:dyDescent="0.25">
      <c r="A1157" t="s">
        <v>15</v>
      </c>
      <c r="B1157" s="4">
        <v>38550</v>
      </c>
      <c r="C1157" s="137">
        <f t="shared" si="36"/>
        <v>2005</v>
      </c>
      <c r="D1157" s="137">
        <f t="shared" si="37"/>
        <v>7</v>
      </c>
      <c r="E1157">
        <v>54</v>
      </c>
      <c r="F1157">
        <v>10</v>
      </c>
    </row>
    <row r="1158" spans="1:6" x14ac:dyDescent="0.25">
      <c r="A1158" t="s">
        <v>15</v>
      </c>
      <c r="B1158" s="4">
        <v>38551</v>
      </c>
      <c r="C1158" s="137">
        <f t="shared" si="36"/>
        <v>2005</v>
      </c>
      <c r="D1158" s="137">
        <f t="shared" si="37"/>
        <v>7</v>
      </c>
      <c r="E1158">
        <v>25</v>
      </c>
      <c r="F1158">
        <v>11</v>
      </c>
    </row>
    <row r="1159" spans="1:6" x14ac:dyDescent="0.25">
      <c r="A1159" t="s">
        <v>15</v>
      </c>
      <c r="B1159" s="4">
        <v>38552</v>
      </c>
      <c r="C1159" s="137">
        <f t="shared" si="36"/>
        <v>2005</v>
      </c>
      <c r="D1159" s="137">
        <f t="shared" si="37"/>
        <v>7</v>
      </c>
      <c r="E1159">
        <v>38</v>
      </c>
      <c r="F1159">
        <v>18</v>
      </c>
    </row>
    <row r="1160" spans="1:6" x14ac:dyDescent="0.25">
      <c r="A1160" t="s">
        <v>15</v>
      </c>
      <c r="B1160" s="4">
        <v>38553</v>
      </c>
      <c r="C1160" s="137">
        <f t="shared" si="36"/>
        <v>2005</v>
      </c>
      <c r="D1160" s="137">
        <f t="shared" si="37"/>
        <v>7</v>
      </c>
      <c r="E1160">
        <v>42</v>
      </c>
      <c r="F1160">
        <v>12</v>
      </c>
    </row>
    <row r="1161" spans="1:6" x14ac:dyDescent="0.25">
      <c r="A1161" t="s">
        <v>15</v>
      </c>
      <c r="B1161" s="4">
        <v>38554</v>
      </c>
      <c r="C1161" s="137">
        <f t="shared" si="36"/>
        <v>2005</v>
      </c>
      <c r="D1161" s="137">
        <f t="shared" si="37"/>
        <v>7</v>
      </c>
      <c r="E1161">
        <v>13</v>
      </c>
      <c r="F1161">
        <v>16</v>
      </c>
    </row>
    <row r="1162" spans="1:6" x14ac:dyDescent="0.25">
      <c r="A1162" t="s">
        <v>15</v>
      </c>
      <c r="B1162" s="4">
        <v>38555</v>
      </c>
      <c r="C1162" s="137">
        <f t="shared" si="36"/>
        <v>2005</v>
      </c>
      <c r="D1162" s="137">
        <f t="shared" si="37"/>
        <v>7</v>
      </c>
      <c r="E1162">
        <v>25</v>
      </c>
      <c r="F1162">
        <v>13</v>
      </c>
    </row>
    <row r="1163" spans="1:6" x14ac:dyDescent="0.25">
      <c r="A1163" t="s">
        <v>15</v>
      </c>
      <c r="B1163" s="4">
        <v>38556</v>
      </c>
      <c r="C1163" s="137">
        <f t="shared" si="36"/>
        <v>2005</v>
      </c>
      <c r="D1163" s="137">
        <f t="shared" si="37"/>
        <v>7</v>
      </c>
      <c r="E1163">
        <v>70</v>
      </c>
      <c r="F1163">
        <v>16</v>
      </c>
    </row>
    <row r="1164" spans="1:6" x14ac:dyDescent="0.25">
      <c r="A1164" t="s">
        <v>15</v>
      </c>
      <c r="B1164" s="4">
        <v>38557</v>
      </c>
      <c r="C1164" s="137">
        <f t="shared" si="36"/>
        <v>2005</v>
      </c>
      <c r="D1164" s="137">
        <f t="shared" si="37"/>
        <v>7</v>
      </c>
      <c r="E1164">
        <v>28</v>
      </c>
      <c r="F1164">
        <v>4</v>
      </c>
    </row>
    <row r="1165" spans="1:6" x14ac:dyDescent="0.25">
      <c r="A1165" t="s">
        <v>15</v>
      </c>
      <c r="B1165" s="4">
        <v>38558</v>
      </c>
      <c r="C1165" s="137">
        <f t="shared" si="36"/>
        <v>2005</v>
      </c>
      <c r="D1165" s="137">
        <f t="shared" si="37"/>
        <v>7</v>
      </c>
      <c r="E1165">
        <v>40</v>
      </c>
      <c r="F1165">
        <v>12</v>
      </c>
    </row>
    <row r="1166" spans="1:6" x14ac:dyDescent="0.25">
      <c r="A1166" t="s">
        <v>15</v>
      </c>
      <c r="B1166" s="4">
        <v>38559</v>
      </c>
      <c r="C1166" s="137">
        <f t="shared" si="36"/>
        <v>2005</v>
      </c>
      <c r="D1166" s="137">
        <f t="shared" si="37"/>
        <v>7</v>
      </c>
      <c r="E1166">
        <v>16</v>
      </c>
      <c r="F1166">
        <v>6</v>
      </c>
    </row>
    <row r="1167" spans="1:6" x14ac:dyDescent="0.25">
      <c r="A1167" t="s">
        <v>15</v>
      </c>
      <c r="B1167" s="4">
        <v>38560</v>
      </c>
      <c r="C1167" s="137">
        <f t="shared" si="36"/>
        <v>2005</v>
      </c>
      <c r="D1167" s="137">
        <f t="shared" si="37"/>
        <v>7</v>
      </c>
      <c r="E1167">
        <v>14</v>
      </c>
      <c r="F1167">
        <v>10</v>
      </c>
    </row>
    <row r="1168" spans="1:6" x14ac:dyDescent="0.25">
      <c r="A1168" t="s">
        <v>15</v>
      </c>
      <c r="B1168" s="4">
        <v>38561</v>
      </c>
      <c r="C1168" s="137">
        <f t="shared" si="36"/>
        <v>2005</v>
      </c>
      <c r="D1168" s="137">
        <f t="shared" si="37"/>
        <v>7</v>
      </c>
      <c r="E1168">
        <v>16</v>
      </c>
      <c r="F1168">
        <v>7</v>
      </c>
    </row>
    <row r="1169" spans="1:6" x14ac:dyDescent="0.25">
      <c r="A1169" t="s">
        <v>15</v>
      </c>
      <c r="B1169" s="4">
        <v>38562</v>
      </c>
      <c r="C1169" s="137">
        <f t="shared" si="36"/>
        <v>2005</v>
      </c>
      <c r="D1169" s="137">
        <f t="shared" si="37"/>
        <v>7</v>
      </c>
      <c r="E1169">
        <v>5</v>
      </c>
      <c r="F1169">
        <v>2</v>
      </c>
    </row>
    <row r="1170" spans="1:6" x14ac:dyDescent="0.25">
      <c r="A1170" t="s">
        <v>15</v>
      </c>
      <c r="B1170" s="4">
        <v>38563</v>
      </c>
      <c r="C1170" s="137">
        <f t="shared" si="36"/>
        <v>2005</v>
      </c>
      <c r="D1170" s="137">
        <f t="shared" si="37"/>
        <v>7</v>
      </c>
      <c r="E1170">
        <v>6</v>
      </c>
      <c r="F1170">
        <v>4</v>
      </c>
    </row>
    <row r="1171" spans="1:6" x14ac:dyDescent="0.25">
      <c r="A1171" t="s">
        <v>15</v>
      </c>
      <c r="B1171" s="4">
        <v>38564</v>
      </c>
      <c r="C1171" s="137">
        <f t="shared" si="36"/>
        <v>2005</v>
      </c>
      <c r="D1171" s="137">
        <f t="shared" si="37"/>
        <v>7</v>
      </c>
      <c r="E1171">
        <v>8</v>
      </c>
      <c r="F1171">
        <v>7</v>
      </c>
    </row>
    <row r="1172" spans="1:6" x14ac:dyDescent="0.25">
      <c r="A1172" t="s">
        <v>15</v>
      </c>
      <c r="B1172" s="4">
        <v>38565</v>
      </c>
      <c r="C1172" s="137">
        <f t="shared" si="36"/>
        <v>2005</v>
      </c>
      <c r="D1172" s="137">
        <f t="shared" si="37"/>
        <v>8</v>
      </c>
      <c r="E1172">
        <v>12</v>
      </c>
      <c r="F1172">
        <v>5</v>
      </c>
    </row>
    <row r="1173" spans="1:6" x14ac:dyDescent="0.25">
      <c r="A1173" t="s">
        <v>15</v>
      </c>
      <c r="B1173" s="4">
        <v>38566</v>
      </c>
      <c r="C1173" s="137">
        <f t="shared" si="36"/>
        <v>2005</v>
      </c>
      <c r="D1173" s="137">
        <f t="shared" si="37"/>
        <v>8</v>
      </c>
      <c r="E1173">
        <v>17</v>
      </c>
      <c r="F1173">
        <v>16</v>
      </c>
    </row>
    <row r="1174" spans="1:6" x14ac:dyDescent="0.25">
      <c r="A1174" t="s">
        <v>15</v>
      </c>
      <c r="B1174" s="4">
        <v>38567</v>
      </c>
      <c r="C1174" s="137">
        <f t="shared" si="36"/>
        <v>2005</v>
      </c>
      <c r="D1174" s="137">
        <f t="shared" si="37"/>
        <v>8</v>
      </c>
      <c r="E1174">
        <v>12</v>
      </c>
      <c r="F1174">
        <v>6</v>
      </c>
    </row>
    <row r="1175" spans="1:6" x14ac:dyDescent="0.25">
      <c r="A1175" t="s">
        <v>15</v>
      </c>
      <c r="B1175" s="4">
        <v>38568</v>
      </c>
      <c r="C1175" s="137">
        <f t="shared" si="36"/>
        <v>2005</v>
      </c>
      <c r="D1175" s="137">
        <f t="shared" si="37"/>
        <v>8</v>
      </c>
      <c r="E1175">
        <v>6</v>
      </c>
      <c r="F1175">
        <v>2</v>
      </c>
    </row>
    <row r="1176" spans="1:6" x14ac:dyDescent="0.25">
      <c r="A1176" t="s">
        <v>15</v>
      </c>
      <c r="B1176" s="4">
        <v>38569</v>
      </c>
      <c r="C1176" s="137">
        <f t="shared" si="36"/>
        <v>2005</v>
      </c>
      <c r="D1176" s="137">
        <f t="shared" si="37"/>
        <v>8</v>
      </c>
      <c r="E1176">
        <v>1</v>
      </c>
      <c r="F1176">
        <v>1</v>
      </c>
    </row>
    <row r="1177" spans="1:6" x14ac:dyDescent="0.25">
      <c r="A1177" t="s">
        <v>15</v>
      </c>
      <c r="B1177" s="4">
        <v>38570</v>
      </c>
      <c r="C1177" s="137">
        <f t="shared" si="36"/>
        <v>2005</v>
      </c>
      <c r="D1177" s="137">
        <f t="shared" si="37"/>
        <v>8</v>
      </c>
      <c r="E1177">
        <v>5</v>
      </c>
      <c r="F1177">
        <v>1</v>
      </c>
    </row>
    <row r="1178" spans="1:6" x14ac:dyDescent="0.25">
      <c r="A1178" t="s">
        <v>15</v>
      </c>
      <c r="B1178" s="4">
        <v>38571</v>
      </c>
      <c r="C1178" s="137">
        <f t="shared" si="36"/>
        <v>2005</v>
      </c>
      <c r="D1178" s="137">
        <f t="shared" si="37"/>
        <v>8</v>
      </c>
      <c r="E1178">
        <v>14</v>
      </c>
      <c r="F1178">
        <v>4</v>
      </c>
    </row>
    <row r="1179" spans="1:6" x14ac:dyDescent="0.25">
      <c r="A1179" t="s">
        <v>15</v>
      </c>
      <c r="B1179" s="4">
        <v>38572</v>
      </c>
      <c r="C1179" s="137">
        <f t="shared" si="36"/>
        <v>2005</v>
      </c>
      <c r="D1179" s="137">
        <f t="shared" si="37"/>
        <v>8</v>
      </c>
      <c r="E1179">
        <v>4</v>
      </c>
      <c r="F1179">
        <v>1</v>
      </c>
    </row>
    <row r="1180" spans="1:6" x14ac:dyDescent="0.25">
      <c r="A1180" t="s">
        <v>15</v>
      </c>
      <c r="B1180" s="4">
        <v>38573</v>
      </c>
      <c r="C1180" s="137">
        <f t="shared" si="36"/>
        <v>2005</v>
      </c>
      <c r="D1180" s="137">
        <f t="shared" si="37"/>
        <v>8</v>
      </c>
      <c r="E1180">
        <v>0</v>
      </c>
      <c r="F1180">
        <v>1</v>
      </c>
    </row>
    <row r="1181" spans="1:6" x14ac:dyDescent="0.25">
      <c r="A1181" t="s">
        <v>15</v>
      </c>
      <c r="B1181" s="4">
        <v>38574</v>
      </c>
      <c r="C1181" s="137">
        <f t="shared" si="36"/>
        <v>2005</v>
      </c>
      <c r="D1181" s="137">
        <f t="shared" si="37"/>
        <v>8</v>
      </c>
      <c r="E1181">
        <v>13</v>
      </c>
      <c r="F1181">
        <v>1</v>
      </c>
    </row>
    <row r="1182" spans="1:6" x14ac:dyDescent="0.25">
      <c r="A1182" t="s">
        <v>15</v>
      </c>
      <c r="B1182" s="4">
        <v>38575</v>
      </c>
      <c r="C1182" s="137">
        <f t="shared" si="36"/>
        <v>2005</v>
      </c>
      <c r="D1182" s="137">
        <f t="shared" si="37"/>
        <v>8</v>
      </c>
      <c r="E1182">
        <v>7</v>
      </c>
      <c r="F1182">
        <v>4</v>
      </c>
    </row>
    <row r="1183" spans="1:6" x14ac:dyDescent="0.25">
      <c r="A1183" t="s">
        <v>15</v>
      </c>
      <c r="B1183" s="4">
        <v>38576</v>
      </c>
      <c r="C1183" s="137">
        <f t="shared" si="36"/>
        <v>2005</v>
      </c>
      <c r="D1183" s="137">
        <f t="shared" si="37"/>
        <v>8</v>
      </c>
      <c r="E1183">
        <v>5</v>
      </c>
      <c r="F1183">
        <v>1</v>
      </c>
    </row>
    <row r="1184" spans="1:6" x14ac:dyDescent="0.25">
      <c r="A1184" t="s">
        <v>15</v>
      </c>
      <c r="B1184" s="4">
        <v>38577</v>
      </c>
      <c r="C1184" s="137">
        <f t="shared" si="36"/>
        <v>2005</v>
      </c>
      <c r="D1184" s="137">
        <f t="shared" si="37"/>
        <v>8</v>
      </c>
      <c r="E1184">
        <v>12</v>
      </c>
      <c r="F1184">
        <v>1</v>
      </c>
    </row>
    <row r="1185" spans="1:6" x14ac:dyDescent="0.25">
      <c r="A1185" t="s">
        <v>15</v>
      </c>
      <c r="B1185" s="4">
        <v>38578</v>
      </c>
      <c r="C1185" s="137">
        <f t="shared" si="36"/>
        <v>2005</v>
      </c>
      <c r="D1185" s="137">
        <f t="shared" si="37"/>
        <v>8</v>
      </c>
      <c r="E1185">
        <v>8</v>
      </c>
      <c r="F1185">
        <v>4</v>
      </c>
    </row>
    <row r="1186" spans="1:6" x14ac:dyDescent="0.25">
      <c r="A1186" t="s">
        <v>15</v>
      </c>
      <c r="B1186" s="4">
        <v>38579</v>
      </c>
      <c r="C1186" s="137">
        <f t="shared" si="36"/>
        <v>2005</v>
      </c>
      <c r="D1186" s="137">
        <f t="shared" si="37"/>
        <v>8</v>
      </c>
      <c r="E1186">
        <v>1</v>
      </c>
      <c r="F1186">
        <v>0</v>
      </c>
    </row>
    <row r="1187" spans="1:6" x14ac:dyDescent="0.25">
      <c r="A1187" t="s">
        <v>15</v>
      </c>
      <c r="B1187" s="4">
        <v>38580</v>
      </c>
      <c r="C1187" s="137">
        <f t="shared" si="36"/>
        <v>2005</v>
      </c>
      <c r="D1187" s="137">
        <f t="shared" si="37"/>
        <v>8</v>
      </c>
      <c r="E1187">
        <v>2</v>
      </c>
      <c r="F1187">
        <v>0</v>
      </c>
    </row>
    <row r="1188" spans="1:6" x14ac:dyDescent="0.25">
      <c r="A1188" t="s">
        <v>15</v>
      </c>
      <c r="B1188" s="4">
        <v>38581</v>
      </c>
      <c r="C1188" s="137">
        <f t="shared" si="36"/>
        <v>2005</v>
      </c>
      <c r="D1188" s="137">
        <f t="shared" si="37"/>
        <v>8</v>
      </c>
      <c r="E1188">
        <v>18</v>
      </c>
      <c r="F1188">
        <v>2</v>
      </c>
    </row>
    <row r="1189" spans="1:6" x14ac:dyDescent="0.25">
      <c r="A1189" t="s">
        <v>15</v>
      </c>
      <c r="B1189" s="4">
        <v>38582</v>
      </c>
      <c r="C1189" s="137">
        <f t="shared" si="36"/>
        <v>2005</v>
      </c>
      <c r="D1189" s="137">
        <f t="shared" si="37"/>
        <v>8</v>
      </c>
      <c r="E1189">
        <v>2</v>
      </c>
      <c r="F1189">
        <v>1</v>
      </c>
    </row>
    <row r="1190" spans="1:6" x14ac:dyDescent="0.25">
      <c r="A1190" t="s">
        <v>15</v>
      </c>
      <c r="B1190" s="4">
        <v>38583</v>
      </c>
      <c r="C1190" s="137">
        <f t="shared" si="36"/>
        <v>2005</v>
      </c>
      <c r="D1190" s="137">
        <f t="shared" si="37"/>
        <v>8</v>
      </c>
      <c r="E1190">
        <v>8</v>
      </c>
      <c r="F1190">
        <v>1</v>
      </c>
    </row>
    <row r="1191" spans="1:6" x14ac:dyDescent="0.25">
      <c r="A1191" t="s">
        <v>15</v>
      </c>
      <c r="B1191" s="4">
        <v>38584</v>
      </c>
      <c r="C1191" s="137">
        <f t="shared" si="36"/>
        <v>2005</v>
      </c>
      <c r="D1191" s="137">
        <f t="shared" si="37"/>
        <v>8</v>
      </c>
      <c r="E1191">
        <v>7</v>
      </c>
      <c r="F1191">
        <v>1</v>
      </c>
    </row>
    <row r="1192" spans="1:6" x14ac:dyDescent="0.25">
      <c r="A1192" t="s">
        <v>15</v>
      </c>
      <c r="B1192" s="4">
        <v>38585</v>
      </c>
      <c r="C1192" s="137">
        <f t="shared" si="36"/>
        <v>2005</v>
      </c>
      <c r="D1192" s="137">
        <f t="shared" si="37"/>
        <v>8</v>
      </c>
      <c r="E1192">
        <v>11</v>
      </c>
      <c r="F1192">
        <v>0</v>
      </c>
    </row>
    <row r="1193" spans="1:6" x14ac:dyDescent="0.25">
      <c r="A1193" t="s">
        <v>15</v>
      </c>
      <c r="B1193" s="4">
        <v>38586</v>
      </c>
      <c r="C1193" s="137">
        <f t="shared" si="36"/>
        <v>2005</v>
      </c>
      <c r="D1193" s="137">
        <f t="shared" si="37"/>
        <v>8</v>
      </c>
      <c r="E1193">
        <v>17</v>
      </c>
      <c r="F1193">
        <v>4</v>
      </c>
    </row>
    <row r="1194" spans="1:6" x14ac:dyDescent="0.25">
      <c r="A1194" t="s">
        <v>15</v>
      </c>
      <c r="B1194" s="4">
        <v>38587</v>
      </c>
      <c r="C1194" s="137">
        <f t="shared" si="36"/>
        <v>2005</v>
      </c>
      <c r="D1194" s="137">
        <f t="shared" si="37"/>
        <v>8</v>
      </c>
      <c r="E1194">
        <v>13</v>
      </c>
      <c r="F1194">
        <v>11</v>
      </c>
    </row>
    <row r="1195" spans="1:6" x14ac:dyDescent="0.25">
      <c r="A1195" t="s">
        <v>15</v>
      </c>
      <c r="B1195" s="4">
        <v>38588</v>
      </c>
      <c r="C1195" s="137">
        <f t="shared" si="36"/>
        <v>2005</v>
      </c>
      <c r="D1195" s="137">
        <f t="shared" si="37"/>
        <v>8</v>
      </c>
      <c r="E1195">
        <v>6</v>
      </c>
      <c r="F1195">
        <v>0</v>
      </c>
    </row>
    <row r="1196" spans="1:6" x14ac:dyDescent="0.25">
      <c r="A1196" t="s">
        <v>15</v>
      </c>
      <c r="B1196" s="4">
        <v>38589</v>
      </c>
      <c r="C1196" s="137">
        <f t="shared" si="36"/>
        <v>2005</v>
      </c>
      <c r="D1196" s="137">
        <f t="shared" si="37"/>
        <v>8</v>
      </c>
      <c r="E1196">
        <v>7</v>
      </c>
      <c r="F1196">
        <v>6</v>
      </c>
    </row>
    <row r="1197" spans="1:6" x14ac:dyDescent="0.25">
      <c r="A1197" t="s">
        <v>15</v>
      </c>
      <c r="B1197" s="4">
        <v>38590</v>
      </c>
      <c r="C1197" s="137">
        <f t="shared" si="36"/>
        <v>2005</v>
      </c>
      <c r="D1197" s="137">
        <f t="shared" si="37"/>
        <v>8</v>
      </c>
      <c r="E1197">
        <v>25</v>
      </c>
      <c r="F1197">
        <v>2</v>
      </c>
    </row>
    <row r="1198" spans="1:6" x14ac:dyDescent="0.25">
      <c r="A1198" t="s">
        <v>15</v>
      </c>
      <c r="B1198" s="4">
        <v>38591</v>
      </c>
      <c r="C1198" s="137">
        <f t="shared" si="36"/>
        <v>2005</v>
      </c>
      <c r="D1198" s="137">
        <f t="shared" si="37"/>
        <v>8</v>
      </c>
      <c r="E1198">
        <v>14</v>
      </c>
      <c r="F1198">
        <v>5</v>
      </c>
    </row>
    <row r="1199" spans="1:6" x14ac:dyDescent="0.25">
      <c r="A1199" t="s">
        <v>15</v>
      </c>
      <c r="B1199" s="4">
        <v>38592</v>
      </c>
      <c r="C1199" s="137">
        <f t="shared" si="36"/>
        <v>2005</v>
      </c>
      <c r="D1199" s="137">
        <f t="shared" si="37"/>
        <v>8</v>
      </c>
      <c r="E1199">
        <v>10</v>
      </c>
      <c r="F1199">
        <v>2</v>
      </c>
    </row>
    <row r="1200" spans="1:6" x14ac:dyDescent="0.25">
      <c r="A1200" t="s">
        <v>15</v>
      </c>
      <c r="B1200" s="4">
        <v>38593</v>
      </c>
      <c r="C1200" s="137">
        <f t="shared" si="36"/>
        <v>2005</v>
      </c>
      <c r="D1200" s="137">
        <f t="shared" si="37"/>
        <v>8</v>
      </c>
      <c r="E1200">
        <v>18</v>
      </c>
      <c r="F1200">
        <v>5</v>
      </c>
    </row>
    <row r="1201" spans="1:6" x14ac:dyDescent="0.25">
      <c r="A1201" t="s">
        <v>15</v>
      </c>
      <c r="B1201" s="4">
        <v>38594</v>
      </c>
      <c r="C1201" s="137">
        <f t="shared" si="36"/>
        <v>2005</v>
      </c>
      <c r="D1201" s="137">
        <f t="shared" si="37"/>
        <v>8</v>
      </c>
      <c r="E1201">
        <v>19</v>
      </c>
      <c r="F1201">
        <v>8</v>
      </c>
    </row>
    <row r="1202" spans="1:6" x14ac:dyDescent="0.25">
      <c r="A1202" t="s">
        <v>15</v>
      </c>
      <c r="B1202" s="4">
        <v>38595</v>
      </c>
      <c r="C1202" s="137">
        <f t="shared" si="36"/>
        <v>2005</v>
      </c>
      <c r="D1202" s="137">
        <f t="shared" si="37"/>
        <v>8</v>
      </c>
      <c r="E1202">
        <v>49</v>
      </c>
      <c r="F1202">
        <v>6</v>
      </c>
    </row>
    <row r="1203" spans="1:6" x14ac:dyDescent="0.25">
      <c r="A1203" t="s">
        <v>15</v>
      </c>
      <c r="B1203" s="4">
        <v>38596</v>
      </c>
      <c r="C1203" s="137">
        <f t="shared" si="36"/>
        <v>2005</v>
      </c>
      <c r="D1203" s="137">
        <f t="shared" si="37"/>
        <v>9</v>
      </c>
      <c r="E1203">
        <v>31</v>
      </c>
      <c r="F1203">
        <v>11</v>
      </c>
    </row>
    <row r="1204" spans="1:6" x14ac:dyDescent="0.25">
      <c r="A1204" t="s">
        <v>15</v>
      </c>
      <c r="B1204" s="4">
        <v>38597</v>
      </c>
      <c r="C1204" s="137">
        <f t="shared" si="36"/>
        <v>2005</v>
      </c>
      <c r="D1204" s="137">
        <f t="shared" si="37"/>
        <v>9</v>
      </c>
      <c r="E1204">
        <v>103</v>
      </c>
      <c r="F1204">
        <v>11</v>
      </c>
    </row>
    <row r="1205" spans="1:6" x14ac:dyDescent="0.25">
      <c r="A1205" t="s">
        <v>15</v>
      </c>
      <c r="B1205" s="4">
        <v>38598</v>
      </c>
      <c r="C1205" s="137">
        <f t="shared" si="36"/>
        <v>2005</v>
      </c>
      <c r="D1205" s="137">
        <f t="shared" si="37"/>
        <v>9</v>
      </c>
      <c r="E1205">
        <v>148</v>
      </c>
      <c r="F1205">
        <v>24</v>
      </c>
    </row>
    <row r="1206" spans="1:6" x14ac:dyDescent="0.25">
      <c r="A1206" t="s">
        <v>15</v>
      </c>
      <c r="B1206" s="4">
        <v>38599</v>
      </c>
      <c r="C1206" s="137">
        <f t="shared" si="36"/>
        <v>2005</v>
      </c>
      <c r="D1206" s="137">
        <f t="shared" si="37"/>
        <v>9</v>
      </c>
      <c r="E1206">
        <v>136</v>
      </c>
      <c r="F1206">
        <v>17</v>
      </c>
    </row>
    <row r="1207" spans="1:6" x14ac:dyDescent="0.25">
      <c r="A1207" t="s">
        <v>15</v>
      </c>
      <c r="B1207" s="4">
        <v>38600</v>
      </c>
      <c r="C1207" s="137">
        <f t="shared" si="36"/>
        <v>2005</v>
      </c>
      <c r="D1207" s="137">
        <f t="shared" si="37"/>
        <v>9</v>
      </c>
      <c r="E1207">
        <v>176</v>
      </c>
      <c r="F1207">
        <v>22</v>
      </c>
    </row>
    <row r="1208" spans="1:6" x14ac:dyDescent="0.25">
      <c r="A1208" t="s">
        <v>15</v>
      </c>
      <c r="B1208" s="4">
        <v>38601</v>
      </c>
      <c r="C1208" s="137">
        <f t="shared" si="36"/>
        <v>2005</v>
      </c>
      <c r="D1208" s="137">
        <f t="shared" si="37"/>
        <v>9</v>
      </c>
      <c r="E1208">
        <v>61</v>
      </c>
      <c r="F1208">
        <v>12</v>
      </c>
    </row>
    <row r="1209" spans="1:6" x14ac:dyDescent="0.25">
      <c r="A1209" t="s">
        <v>15</v>
      </c>
      <c r="B1209" s="4">
        <v>38602</v>
      </c>
      <c r="C1209" s="137">
        <f t="shared" si="36"/>
        <v>2005</v>
      </c>
      <c r="D1209" s="137">
        <f t="shared" si="37"/>
        <v>9</v>
      </c>
      <c r="E1209">
        <v>97</v>
      </c>
      <c r="F1209">
        <v>24</v>
      </c>
    </row>
    <row r="1210" spans="1:6" x14ac:dyDescent="0.25">
      <c r="A1210" t="s">
        <v>15</v>
      </c>
      <c r="B1210" s="4">
        <v>38603</v>
      </c>
      <c r="C1210" s="137">
        <f t="shared" si="36"/>
        <v>2005</v>
      </c>
      <c r="D1210" s="137">
        <f t="shared" si="37"/>
        <v>9</v>
      </c>
      <c r="E1210">
        <v>68</v>
      </c>
      <c r="F1210">
        <v>13</v>
      </c>
    </row>
    <row r="1211" spans="1:6" x14ac:dyDescent="0.25">
      <c r="A1211" t="s">
        <v>15</v>
      </c>
      <c r="B1211" s="4">
        <v>38604</v>
      </c>
      <c r="C1211" s="137">
        <f t="shared" si="36"/>
        <v>2005</v>
      </c>
      <c r="D1211" s="137">
        <f t="shared" si="37"/>
        <v>9</v>
      </c>
      <c r="E1211">
        <v>205</v>
      </c>
      <c r="F1211">
        <v>37</v>
      </c>
    </row>
    <row r="1212" spans="1:6" x14ac:dyDescent="0.25">
      <c r="A1212" t="s">
        <v>15</v>
      </c>
      <c r="B1212" s="4">
        <v>38605</v>
      </c>
      <c r="C1212" s="137">
        <f t="shared" si="36"/>
        <v>2005</v>
      </c>
      <c r="D1212" s="137">
        <f t="shared" si="37"/>
        <v>9</v>
      </c>
      <c r="E1212">
        <v>442</v>
      </c>
      <c r="F1212">
        <v>85</v>
      </c>
    </row>
    <row r="1213" spans="1:6" x14ac:dyDescent="0.25">
      <c r="A1213" t="s">
        <v>15</v>
      </c>
      <c r="B1213" s="4">
        <v>38606</v>
      </c>
      <c r="C1213" s="137">
        <f t="shared" si="36"/>
        <v>2005</v>
      </c>
      <c r="D1213" s="137">
        <f t="shared" si="37"/>
        <v>9</v>
      </c>
      <c r="E1213">
        <v>443</v>
      </c>
      <c r="F1213">
        <v>74</v>
      </c>
    </row>
    <row r="1214" spans="1:6" x14ac:dyDescent="0.25">
      <c r="A1214" t="s">
        <v>15</v>
      </c>
      <c r="B1214" s="4">
        <v>38607</v>
      </c>
      <c r="C1214" s="137">
        <f t="shared" si="36"/>
        <v>2005</v>
      </c>
      <c r="D1214" s="137">
        <f t="shared" si="37"/>
        <v>9</v>
      </c>
      <c r="E1214">
        <v>589</v>
      </c>
      <c r="F1214">
        <v>104</v>
      </c>
    </row>
    <row r="1215" spans="1:6" x14ac:dyDescent="0.25">
      <c r="A1215" t="s">
        <v>15</v>
      </c>
      <c r="B1215" s="4">
        <v>38608</v>
      </c>
      <c r="C1215" s="137">
        <f t="shared" si="36"/>
        <v>2005</v>
      </c>
      <c r="D1215" s="137">
        <f t="shared" si="37"/>
        <v>9</v>
      </c>
      <c r="E1215">
        <v>317</v>
      </c>
      <c r="F1215">
        <v>60</v>
      </c>
    </row>
    <row r="1216" spans="1:6" x14ac:dyDescent="0.25">
      <c r="A1216" t="s">
        <v>15</v>
      </c>
      <c r="B1216" s="4">
        <v>38609</v>
      </c>
      <c r="C1216" s="137">
        <f t="shared" si="36"/>
        <v>2005</v>
      </c>
      <c r="D1216" s="137">
        <f t="shared" si="37"/>
        <v>9</v>
      </c>
      <c r="E1216">
        <v>437</v>
      </c>
      <c r="F1216">
        <v>79</v>
      </c>
    </row>
    <row r="1217" spans="1:6" x14ac:dyDescent="0.25">
      <c r="A1217" t="s">
        <v>15</v>
      </c>
      <c r="B1217" s="4">
        <v>38610</v>
      </c>
      <c r="C1217" s="137">
        <f t="shared" si="36"/>
        <v>2005</v>
      </c>
      <c r="D1217" s="137">
        <f t="shared" si="37"/>
        <v>9</v>
      </c>
      <c r="E1217">
        <v>437</v>
      </c>
      <c r="F1217">
        <v>108</v>
      </c>
    </row>
    <row r="1218" spans="1:6" x14ac:dyDescent="0.25">
      <c r="A1218" t="s">
        <v>15</v>
      </c>
      <c r="B1218" s="4">
        <v>38611</v>
      </c>
      <c r="C1218" s="137">
        <f t="shared" si="36"/>
        <v>2005</v>
      </c>
      <c r="D1218" s="137">
        <f t="shared" si="37"/>
        <v>9</v>
      </c>
      <c r="E1218">
        <v>502</v>
      </c>
      <c r="F1218">
        <v>143</v>
      </c>
    </row>
    <row r="1219" spans="1:6" x14ac:dyDescent="0.25">
      <c r="A1219" t="s">
        <v>15</v>
      </c>
      <c r="B1219" s="4">
        <v>38612</v>
      </c>
      <c r="C1219" s="137">
        <f t="shared" ref="C1219:C1282" si="38">YEAR(B1219)</f>
        <v>2005</v>
      </c>
      <c r="D1219" s="137">
        <f t="shared" ref="D1219:D1282" si="39">MONTH(B1219)</f>
        <v>9</v>
      </c>
      <c r="E1219">
        <v>353</v>
      </c>
      <c r="F1219">
        <v>96</v>
      </c>
    </row>
    <row r="1220" spans="1:6" x14ac:dyDescent="0.25">
      <c r="A1220" t="s">
        <v>15</v>
      </c>
      <c r="B1220" s="4">
        <v>38613</v>
      </c>
      <c r="C1220" s="137">
        <f t="shared" si="38"/>
        <v>2005</v>
      </c>
      <c r="D1220" s="137">
        <f t="shared" si="39"/>
        <v>9</v>
      </c>
      <c r="E1220">
        <v>260</v>
      </c>
      <c r="F1220">
        <v>78</v>
      </c>
    </row>
    <row r="1221" spans="1:6" x14ac:dyDescent="0.25">
      <c r="A1221" t="s">
        <v>15</v>
      </c>
      <c r="B1221" s="4">
        <v>38614</v>
      </c>
      <c r="C1221" s="137">
        <f t="shared" si="38"/>
        <v>2005</v>
      </c>
      <c r="D1221" s="137">
        <f t="shared" si="39"/>
        <v>9</v>
      </c>
      <c r="E1221">
        <v>389</v>
      </c>
      <c r="F1221">
        <v>80</v>
      </c>
    </row>
    <row r="1222" spans="1:6" x14ac:dyDescent="0.25">
      <c r="A1222" t="s">
        <v>15</v>
      </c>
      <c r="B1222" s="4">
        <v>38615</v>
      </c>
      <c r="C1222" s="137">
        <f t="shared" si="38"/>
        <v>2005</v>
      </c>
      <c r="D1222" s="137">
        <f t="shared" si="39"/>
        <v>9</v>
      </c>
      <c r="E1222">
        <v>457</v>
      </c>
      <c r="F1222">
        <v>110</v>
      </c>
    </row>
    <row r="1223" spans="1:6" x14ac:dyDescent="0.25">
      <c r="A1223" t="s">
        <v>15</v>
      </c>
      <c r="B1223" s="4">
        <v>38616</v>
      </c>
      <c r="C1223" s="137">
        <f t="shared" si="38"/>
        <v>2005</v>
      </c>
      <c r="D1223" s="137">
        <f t="shared" si="39"/>
        <v>9</v>
      </c>
      <c r="E1223">
        <v>475</v>
      </c>
      <c r="F1223">
        <v>125</v>
      </c>
    </row>
    <row r="1224" spans="1:6" x14ac:dyDescent="0.25">
      <c r="A1224" t="s">
        <v>15</v>
      </c>
      <c r="B1224" s="4">
        <v>38617</v>
      </c>
      <c r="C1224" s="137">
        <f t="shared" si="38"/>
        <v>2005</v>
      </c>
      <c r="D1224" s="137">
        <f t="shared" si="39"/>
        <v>9</v>
      </c>
      <c r="E1224">
        <v>530</v>
      </c>
      <c r="F1224">
        <v>112</v>
      </c>
    </row>
    <row r="1225" spans="1:6" x14ac:dyDescent="0.25">
      <c r="A1225" t="s">
        <v>15</v>
      </c>
      <c r="B1225" s="4">
        <v>38618</v>
      </c>
      <c r="C1225" s="137">
        <f t="shared" si="38"/>
        <v>2005</v>
      </c>
      <c r="D1225" s="137">
        <f t="shared" si="39"/>
        <v>9</v>
      </c>
      <c r="E1225">
        <v>611</v>
      </c>
      <c r="F1225">
        <v>150</v>
      </c>
    </row>
    <row r="1226" spans="1:6" x14ac:dyDescent="0.25">
      <c r="A1226" t="s">
        <v>15</v>
      </c>
      <c r="B1226" s="4">
        <v>38619</v>
      </c>
      <c r="C1226" s="137">
        <f t="shared" si="38"/>
        <v>2005</v>
      </c>
      <c r="D1226" s="137">
        <f t="shared" si="39"/>
        <v>9</v>
      </c>
      <c r="E1226">
        <v>313</v>
      </c>
      <c r="F1226">
        <v>79</v>
      </c>
    </row>
    <row r="1227" spans="1:6" x14ac:dyDescent="0.25">
      <c r="A1227" t="s">
        <v>15</v>
      </c>
      <c r="B1227" s="4">
        <v>38620</v>
      </c>
      <c r="C1227" s="137">
        <f t="shared" si="38"/>
        <v>2005</v>
      </c>
      <c r="D1227" s="137">
        <f t="shared" si="39"/>
        <v>9</v>
      </c>
      <c r="E1227">
        <v>350</v>
      </c>
      <c r="F1227">
        <v>72</v>
      </c>
    </row>
    <row r="1228" spans="1:6" x14ac:dyDescent="0.25">
      <c r="A1228" t="s">
        <v>15</v>
      </c>
      <c r="B1228" s="4">
        <v>38621</v>
      </c>
      <c r="C1228" s="137">
        <f t="shared" si="38"/>
        <v>2005</v>
      </c>
      <c r="D1228" s="137">
        <f t="shared" si="39"/>
        <v>9</v>
      </c>
      <c r="E1228">
        <v>236</v>
      </c>
      <c r="F1228">
        <v>73</v>
      </c>
    </row>
    <row r="1229" spans="1:6" x14ac:dyDescent="0.25">
      <c r="A1229" t="s">
        <v>15</v>
      </c>
      <c r="B1229" s="4">
        <v>38622</v>
      </c>
      <c r="C1229" s="137">
        <f t="shared" si="38"/>
        <v>2005</v>
      </c>
      <c r="D1229" s="137">
        <f t="shared" si="39"/>
        <v>9</v>
      </c>
      <c r="E1229">
        <v>236</v>
      </c>
      <c r="F1229">
        <v>64</v>
      </c>
    </row>
    <row r="1230" spans="1:6" x14ac:dyDescent="0.25">
      <c r="A1230" t="s">
        <v>15</v>
      </c>
      <c r="B1230" s="4">
        <v>38623</v>
      </c>
      <c r="C1230" s="137">
        <f t="shared" si="38"/>
        <v>2005</v>
      </c>
      <c r="D1230" s="137">
        <f t="shared" si="39"/>
        <v>9</v>
      </c>
      <c r="E1230">
        <v>240</v>
      </c>
      <c r="F1230">
        <v>89</v>
      </c>
    </row>
    <row r="1231" spans="1:6" x14ac:dyDescent="0.25">
      <c r="A1231" t="s">
        <v>15</v>
      </c>
      <c r="B1231" s="4">
        <v>38624</v>
      </c>
      <c r="C1231" s="137">
        <f t="shared" si="38"/>
        <v>2005</v>
      </c>
      <c r="D1231" s="137">
        <f t="shared" si="39"/>
        <v>9</v>
      </c>
      <c r="E1231">
        <v>202</v>
      </c>
      <c r="F1231">
        <v>54</v>
      </c>
    </row>
    <row r="1232" spans="1:6" x14ac:dyDescent="0.25">
      <c r="A1232" t="s">
        <v>15</v>
      </c>
      <c r="B1232" s="4">
        <v>38625</v>
      </c>
      <c r="C1232" s="137">
        <f t="shared" si="38"/>
        <v>2005</v>
      </c>
      <c r="D1232" s="137">
        <f t="shared" si="39"/>
        <v>9</v>
      </c>
      <c r="E1232">
        <v>330</v>
      </c>
      <c r="F1232">
        <v>115</v>
      </c>
    </row>
    <row r="1233" spans="1:6" x14ac:dyDescent="0.25">
      <c r="A1233" t="s">
        <v>15</v>
      </c>
      <c r="B1233" s="4">
        <v>38626</v>
      </c>
      <c r="C1233" s="137">
        <f t="shared" si="38"/>
        <v>2005</v>
      </c>
      <c r="D1233" s="137">
        <f t="shared" si="39"/>
        <v>10</v>
      </c>
      <c r="E1233">
        <v>73</v>
      </c>
      <c r="F1233">
        <v>35</v>
      </c>
    </row>
    <row r="1234" spans="1:6" x14ac:dyDescent="0.25">
      <c r="A1234" t="s">
        <v>15</v>
      </c>
      <c r="B1234" s="4">
        <v>38627</v>
      </c>
      <c r="C1234" s="137">
        <f t="shared" si="38"/>
        <v>2005</v>
      </c>
      <c r="D1234" s="137">
        <f t="shared" si="39"/>
        <v>10</v>
      </c>
      <c r="E1234">
        <v>157</v>
      </c>
      <c r="F1234">
        <v>65</v>
      </c>
    </row>
    <row r="1235" spans="1:6" x14ac:dyDescent="0.25">
      <c r="A1235" t="s">
        <v>15</v>
      </c>
      <c r="B1235" s="4">
        <v>38628</v>
      </c>
      <c r="C1235" s="137">
        <f t="shared" si="38"/>
        <v>2005</v>
      </c>
      <c r="D1235" s="137">
        <f t="shared" si="39"/>
        <v>10</v>
      </c>
      <c r="E1235">
        <v>103</v>
      </c>
      <c r="F1235">
        <v>77</v>
      </c>
    </row>
    <row r="1236" spans="1:6" x14ac:dyDescent="0.25">
      <c r="A1236" t="s">
        <v>15</v>
      </c>
      <c r="B1236" s="4">
        <v>38629</v>
      </c>
      <c r="C1236" s="137">
        <f t="shared" si="38"/>
        <v>2005</v>
      </c>
      <c r="D1236" s="137">
        <f t="shared" si="39"/>
        <v>10</v>
      </c>
      <c r="E1236">
        <v>126</v>
      </c>
      <c r="F1236">
        <v>55</v>
      </c>
    </row>
    <row r="1237" spans="1:6" x14ac:dyDescent="0.25">
      <c r="A1237" t="s">
        <v>15</v>
      </c>
      <c r="B1237" s="4">
        <v>38630</v>
      </c>
      <c r="C1237" s="137">
        <f t="shared" si="38"/>
        <v>2005</v>
      </c>
      <c r="D1237" s="137">
        <f t="shared" si="39"/>
        <v>10</v>
      </c>
      <c r="E1237">
        <v>170</v>
      </c>
      <c r="F1237">
        <v>58</v>
      </c>
    </row>
    <row r="1238" spans="1:6" x14ac:dyDescent="0.25">
      <c r="A1238" t="s">
        <v>15</v>
      </c>
      <c r="B1238" s="4">
        <v>38631</v>
      </c>
      <c r="C1238" s="137">
        <f t="shared" si="38"/>
        <v>2005</v>
      </c>
      <c r="D1238" s="137">
        <f t="shared" si="39"/>
        <v>10</v>
      </c>
      <c r="E1238">
        <v>180</v>
      </c>
      <c r="F1238">
        <v>83</v>
      </c>
    </row>
    <row r="1239" spans="1:6" x14ac:dyDescent="0.25">
      <c r="A1239" t="s">
        <v>15</v>
      </c>
      <c r="B1239" s="4">
        <v>38632</v>
      </c>
      <c r="C1239" s="137">
        <f t="shared" si="38"/>
        <v>2005</v>
      </c>
      <c r="D1239" s="137">
        <f t="shared" si="39"/>
        <v>10</v>
      </c>
      <c r="E1239">
        <v>112</v>
      </c>
      <c r="F1239">
        <v>61</v>
      </c>
    </row>
    <row r="1240" spans="1:6" x14ac:dyDescent="0.25">
      <c r="A1240" t="s">
        <v>15</v>
      </c>
      <c r="B1240" s="4">
        <v>38633</v>
      </c>
      <c r="C1240" s="137">
        <f t="shared" si="38"/>
        <v>2005</v>
      </c>
      <c r="D1240" s="137">
        <f t="shared" si="39"/>
        <v>10</v>
      </c>
      <c r="E1240">
        <v>60</v>
      </c>
      <c r="F1240">
        <v>36</v>
      </c>
    </row>
    <row r="1241" spans="1:6" x14ac:dyDescent="0.25">
      <c r="A1241" t="s">
        <v>15</v>
      </c>
      <c r="B1241" s="4">
        <v>38634</v>
      </c>
      <c r="C1241" s="137">
        <f t="shared" si="38"/>
        <v>2005</v>
      </c>
      <c r="D1241" s="137">
        <f t="shared" si="39"/>
        <v>10</v>
      </c>
      <c r="E1241">
        <v>113</v>
      </c>
      <c r="F1241">
        <v>70</v>
      </c>
    </row>
    <row r="1242" spans="1:6" x14ac:dyDescent="0.25">
      <c r="A1242" t="s">
        <v>15</v>
      </c>
      <c r="B1242" s="4">
        <v>38635</v>
      </c>
      <c r="C1242" s="137">
        <f t="shared" si="38"/>
        <v>2005</v>
      </c>
      <c r="D1242" s="137">
        <f t="shared" si="39"/>
        <v>10</v>
      </c>
      <c r="E1242">
        <v>77</v>
      </c>
      <c r="F1242">
        <v>49</v>
      </c>
    </row>
    <row r="1243" spans="1:6" x14ac:dyDescent="0.25">
      <c r="A1243" t="s">
        <v>15</v>
      </c>
      <c r="B1243" s="4">
        <v>38636</v>
      </c>
      <c r="C1243" s="137">
        <f t="shared" si="38"/>
        <v>2005</v>
      </c>
      <c r="D1243" s="137">
        <f t="shared" si="39"/>
        <v>10</v>
      </c>
      <c r="E1243">
        <v>56</v>
      </c>
      <c r="F1243">
        <v>23</v>
      </c>
    </row>
    <row r="1244" spans="1:6" x14ac:dyDescent="0.25">
      <c r="A1244" t="s">
        <v>15</v>
      </c>
      <c r="B1244" s="4">
        <v>38637</v>
      </c>
      <c r="C1244" s="137">
        <f t="shared" si="38"/>
        <v>2005</v>
      </c>
      <c r="D1244" s="137">
        <f t="shared" si="39"/>
        <v>10</v>
      </c>
      <c r="E1244">
        <v>82</v>
      </c>
      <c r="F1244">
        <v>55</v>
      </c>
    </row>
    <row r="1245" spans="1:6" x14ac:dyDescent="0.25">
      <c r="A1245" t="s">
        <v>15</v>
      </c>
      <c r="B1245" s="4">
        <v>38638</v>
      </c>
      <c r="C1245" s="137">
        <f t="shared" si="38"/>
        <v>2005</v>
      </c>
      <c r="D1245" s="137">
        <f t="shared" si="39"/>
        <v>10</v>
      </c>
      <c r="E1245">
        <v>52</v>
      </c>
      <c r="F1245">
        <v>31</v>
      </c>
    </row>
    <row r="1246" spans="1:6" x14ac:dyDescent="0.25">
      <c r="A1246" t="s">
        <v>15</v>
      </c>
      <c r="B1246" s="4">
        <v>38639</v>
      </c>
      <c r="C1246" s="137">
        <f t="shared" si="38"/>
        <v>2005</v>
      </c>
      <c r="D1246" s="137">
        <f t="shared" si="39"/>
        <v>10</v>
      </c>
      <c r="E1246">
        <v>49</v>
      </c>
      <c r="F1246">
        <v>65</v>
      </c>
    </row>
    <row r="1247" spans="1:6" x14ac:dyDescent="0.25">
      <c r="A1247" t="s">
        <v>15</v>
      </c>
      <c r="B1247" s="4">
        <v>38640</v>
      </c>
      <c r="C1247" s="137">
        <f t="shared" si="38"/>
        <v>2005</v>
      </c>
      <c r="D1247" s="137">
        <f t="shared" si="39"/>
        <v>10</v>
      </c>
      <c r="E1247">
        <v>60</v>
      </c>
      <c r="F1247">
        <v>43</v>
      </c>
    </row>
    <row r="1248" spans="1:6" x14ac:dyDescent="0.25">
      <c r="A1248" t="s">
        <v>15</v>
      </c>
      <c r="B1248" s="4">
        <v>38641</v>
      </c>
      <c r="C1248" s="137">
        <f t="shared" si="38"/>
        <v>2005</v>
      </c>
      <c r="D1248" s="137">
        <f t="shared" si="39"/>
        <v>10</v>
      </c>
      <c r="E1248">
        <v>44</v>
      </c>
      <c r="F1248">
        <v>30</v>
      </c>
    </row>
    <row r="1249" spans="1:6" x14ac:dyDescent="0.25">
      <c r="A1249" t="s">
        <v>15</v>
      </c>
      <c r="B1249" s="4">
        <v>38642</v>
      </c>
      <c r="C1249" s="137">
        <f t="shared" si="38"/>
        <v>2005</v>
      </c>
      <c r="D1249" s="137">
        <f t="shared" si="39"/>
        <v>10</v>
      </c>
      <c r="E1249">
        <v>40</v>
      </c>
      <c r="F1249">
        <v>32</v>
      </c>
    </row>
    <row r="1250" spans="1:6" x14ac:dyDescent="0.25">
      <c r="A1250" t="s">
        <v>15</v>
      </c>
      <c r="B1250" s="4">
        <v>38643</v>
      </c>
      <c r="C1250" s="137">
        <f t="shared" si="38"/>
        <v>2005</v>
      </c>
      <c r="D1250" s="137">
        <f t="shared" si="39"/>
        <v>10</v>
      </c>
      <c r="E1250">
        <v>24</v>
      </c>
      <c r="F1250">
        <v>30</v>
      </c>
    </row>
    <row r="1251" spans="1:6" x14ac:dyDescent="0.25">
      <c r="A1251" t="s">
        <v>15</v>
      </c>
      <c r="B1251" s="4">
        <v>38644</v>
      </c>
      <c r="C1251" s="137">
        <f t="shared" si="38"/>
        <v>2005</v>
      </c>
      <c r="D1251" s="137">
        <f t="shared" si="39"/>
        <v>10</v>
      </c>
      <c r="E1251">
        <v>17</v>
      </c>
      <c r="F1251">
        <v>19</v>
      </c>
    </row>
    <row r="1252" spans="1:6" x14ac:dyDescent="0.25">
      <c r="A1252" t="s">
        <v>15</v>
      </c>
      <c r="B1252" s="4">
        <v>38645</v>
      </c>
      <c r="C1252" s="137">
        <f t="shared" si="38"/>
        <v>2005</v>
      </c>
      <c r="D1252" s="137">
        <f t="shared" si="39"/>
        <v>10</v>
      </c>
      <c r="E1252">
        <v>16</v>
      </c>
      <c r="F1252">
        <v>13</v>
      </c>
    </row>
    <row r="1253" spans="1:6" x14ac:dyDescent="0.25">
      <c r="A1253" t="s">
        <v>15</v>
      </c>
      <c r="B1253" s="4">
        <v>38646</v>
      </c>
      <c r="C1253" s="137">
        <f t="shared" si="38"/>
        <v>2005</v>
      </c>
      <c r="D1253" s="137">
        <f t="shared" si="39"/>
        <v>10</v>
      </c>
      <c r="E1253">
        <v>16</v>
      </c>
      <c r="F1253">
        <v>7</v>
      </c>
    </row>
    <row r="1254" spans="1:6" x14ac:dyDescent="0.25">
      <c r="A1254" t="s">
        <v>15</v>
      </c>
      <c r="B1254" s="4">
        <v>38647</v>
      </c>
      <c r="C1254" s="137">
        <f t="shared" si="38"/>
        <v>2005</v>
      </c>
      <c r="D1254" s="137">
        <f t="shared" si="39"/>
        <v>10</v>
      </c>
      <c r="E1254">
        <v>22</v>
      </c>
      <c r="F1254">
        <v>7</v>
      </c>
    </row>
    <row r="1255" spans="1:6" x14ac:dyDescent="0.25">
      <c r="A1255" t="s">
        <v>15</v>
      </c>
      <c r="B1255" s="4">
        <v>38648</v>
      </c>
      <c r="C1255" s="137">
        <f t="shared" si="38"/>
        <v>2005</v>
      </c>
      <c r="D1255" s="137">
        <f t="shared" si="39"/>
        <v>10</v>
      </c>
      <c r="E1255">
        <v>17</v>
      </c>
      <c r="F1255">
        <v>7</v>
      </c>
    </row>
    <row r="1256" spans="1:6" x14ac:dyDescent="0.25">
      <c r="A1256" t="s">
        <v>15</v>
      </c>
      <c r="B1256" s="4">
        <v>38649</v>
      </c>
      <c r="C1256" s="137">
        <f t="shared" si="38"/>
        <v>2005</v>
      </c>
      <c r="D1256" s="137">
        <f t="shared" si="39"/>
        <v>10</v>
      </c>
      <c r="E1256">
        <v>6</v>
      </c>
      <c r="F1256">
        <v>7</v>
      </c>
    </row>
    <row r="1257" spans="1:6" x14ac:dyDescent="0.25">
      <c r="A1257" t="s">
        <v>15</v>
      </c>
      <c r="B1257" s="4">
        <v>38650</v>
      </c>
      <c r="C1257" s="137">
        <f t="shared" si="38"/>
        <v>2005</v>
      </c>
      <c r="D1257" s="137">
        <f t="shared" si="39"/>
        <v>10</v>
      </c>
      <c r="E1257">
        <v>18</v>
      </c>
      <c r="F1257">
        <v>14</v>
      </c>
    </row>
    <row r="1258" spans="1:6" x14ac:dyDescent="0.25">
      <c r="A1258" t="s">
        <v>15</v>
      </c>
      <c r="B1258" s="4">
        <v>38651</v>
      </c>
      <c r="C1258" s="137">
        <f t="shared" si="38"/>
        <v>2005</v>
      </c>
      <c r="D1258" s="137">
        <f t="shared" si="39"/>
        <v>10</v>
      </c>
      <c r="E1258">
        <v>13</v>
      </c>
      <c r="F1258">
        <v>11</v>
      </c>
    </row>
    <row r="1259" spans="1:6" x14ac:dyDescent="0.25">
      <c r="A1259" t="s">
        <v>15</v>
      </c>
      <c r="B1259" s="4">
        <v>38652</v>
      </c>
      <c r="C1259" s="137">
        <f t="shared" si="38"/>
        <v>2005</v>
      </c>
      <c r="D1259" s="137">
        <f t="shared" si="39"/>
        <v>10</v>
      </c>
      <c r="E1259">
        <v>10</v>
      </c>
      <c r="F1259">
        <v>5</v>
      </c>
    </row>
    <row r="1260" spans="1:6" x14ac:dyDescent="0.25">
      <c r="A1260" t="s">
        <v>15</v>
      </c>
      <c r="B1260" s="4">
        <v>38653</v>
      </c>
      <c r="C1260" s="137">
        <f t="shared" si="38"/>
        <v>2005</v>
      </c>
      <c r="D1260" s="137">
        <f t="shared" si="39"/>
        <v>10</v>
      </c>
      <c r="E1260">
        <v>11</v>
      </c>
      <c r="F1260">
        <v>5</v>
      </c>
    </row>
    <row r="1261" spans="1:6" x14ac:dyDescent="0.25">
      <c r="A1261" t="s">
        <v>15</v>
      </c>
      <c r="B1261" s="4">
        <v>38654</v>
      </c>
      <c r="C1261" s="137">
        <f t="shared" si="38"/>
        <v>2005</v>
      </c>
      <c r="D1261" s="137">
        <f t="shared" si="39"/>
        <v>10</v>
      </c>
      <c r="E1261">
        <v>8</v>
      </c>
      <c r="F1261">
        <v>5</v>
      </c>
    </row>
    <row r="1262" spans="1:6" x14ac:dyDescent="0.25">
      <c r="A1262" t="s">
        <v>15</v>
      </c>
      <c r="B1262" s="4">
        <v>38655</v>
      </c>
      <c r="C1262" s="137">
        <f t="shared" si="38"/>
        <v>2005</v>
      </c>
      <c r="D1262" s="137">
        <f t="shared" si="39"/>
        <v>10</v>
      </c>
      <c r="E1262">
        <v>11</v>
      </c>
      <c r="F1262">
        <v>4</v>
      </c>
    </row>
    <row r="1263" spans="1:6" x14ac:dyDescent="0.25">
      <c r="A1263" t="s">
        <v>15</v>
      </c>
      <c r="B1263" s="4">
        <v>38656</v>
      </c>
      <c r="C1263" s="137">
        <f t="shared" si="38"/>
        <v>2005</v>
      </c>
      <c r="D1263" s="137">
        <f t="shared" si="39"/>
        <v>10</v>
      </c>
      <c r="E1263">
        <v>14</v>
      </c>
      <c r="F1263">
        <v>8</v>
      </c>
    </row>
    <row r="1264" spans="1:6" x14ac:dyDescent="0.25">
      <c r="A1264" t="s">
        <v>15</v>
      </c>
      <c r="B1264" s="4">
        <v>38657</v>
      </c>
      <c r="C1264" s="137">
        <f t="shared" si="38"/>
        <v>2005</v>
      </c>
      <c r="D1264" s="137">
        <f t="shared" si="39"/>
        <v>11</v>
      </c>
      <c r="E1264">
        <v>1</v>
      </c>
      <c r="F1264">
        <v>2</v>
      </c>
    </row>
    <row r="1265" spans="1:6" x14ac:dyDescent="0.25">
      <c r="A1265" t="s">
        <v>15</v>
      </c>
      <c r="B1265" s="4">
        <v>38658</v>
      </c>
      <c r="C1265" s="137">
        <f t="shared" si="38"/>
        <v>2005</v>
      </c>
      <c r="D1265" s="137">
        <f t="shared" si="39"/>
        <v>11</v>
      </c>
      <c r="E1265">
        <v>1</v>
      </c>
      <c r="F1265">
        <v>3</v>
      </c>
    </row>
    <row r="1266" spans="1:6" x14ac:dyDescent="0.25">
      <c r="A1266" t="s">
        <v>15</v>
      </c>
      <c r="B1266" s="4">
        <v>38659</v>
      </c>
      <c r="C1266" s="137">
        <f t="shared" si="38"/>
        <v>2005</v>
      </c>
      <c r="D1266" s="137">
        <f t="shared" si="39"/>
        <v>11</v>
      </c>
      <c r="E1266">
        <v>4</v>
      </c>
      <c r="F1266">
        <v>1</v>
      </c>
    </row>
    <row r="1267" spans="1:6" x14ac:dyDescent="0.25">
      <c r="A1267" t="s">
        <v>15</v>
      </c>
      <c r="B1267" s="4">
        <v>38660</v>
      </c>
      <c r="C1267" s="137">
        <f t="shared" si="38"/>
        <v>2005</v>
      </c>
      <c r="D1267" s="137">
        <f t="shared" si="39"/>
        <v>11</v>
      </c>
      <c r="E1267">
        <v>6</v>
      </c>
      <c r="F1267">
        <v>7</v>
      </c>
    </row>
    <row r="1268" spans="1:6" x14ac:dyDescent="0.25">
      <c r="A1268" t="s">
        <v>15</v>
      </c>
      <c r="B1268" s="4">
        <v>38661</v>
      </c>
      <c r="C1268" s="137">
        <f t="shared" si="38"/>
        <v>2005</v>
      </c>
      <c r="D1268" s="137">
        <f t="shared" si="39"/>
        <v>11</v>
      </c>
      <c r="E1268">
        <v>7</v>
      </c>
      <c r="F1268">
        <v>9</v>
      </c>
    </row>
    <row r="1269" spans="1:6" x14ac:dyDescent="0.25">
      <c r="A1269" t="s">
        <v>15</v>
      </c>
      <c r="B1269" s="4">
        <v>38662</v>
      </c>
      <c r="C1269" s="137">
        <f t="shared" si="38"/>
        <v>2005</v>
      </c>
      <c r="D1269" s="137">
        <f t="shared" si="39"/>
        <v>11</v>
      </c>
      <c r="E1269">
        <v>2</v>
      </c>
      <c r="F1269">
        <v>6</v>
      </c>
    </row>
    <row r="1270" spans="1:6" x14ac:dyDescent="0.25">
      <c r="A1270" t="s">
        <v>15</v>
      </c>
      <c r="B1270" s="4">
        <v>38663</v>
      </c>
      <c r="C1270" s="137">
        <f t="shared" si="38"/>
        <v>2005</v>
      </c>
      <c r="D1270" s="137">
        <f t="shared" si="39"/>
        <v>11</v>
      </c>
      <c r="E1270">
        <v>0</v>
      </c>
      <c r="F1270">
        <v>2</v>
      </c>
    </row>
    <row r="1271" spans="1:6" x14ac:dyDescent="0.25">
      <c r="A1271" t="s">
        <v>15</v>
      </c>
      <c r="B1271" s="4">
        <v>38664</v>
      </c>
      <c r="C1271" s="137">
        <f t="shared" si="38"/>
        <v>2005</v>
      </c>
      <c r="D1271" s="137">
        <f t="shared" si="39"/>
        <v>11</v>
      </c>
      <c r="E1271">
        <v>5</v>
      </c>
      <c r="F1271">
        <v>3</v>
      </c>
    </row>
    <row r="1272" spans="1:6" x14ac:dyDescent="0.25">
      <c r="A1272" t="s">
        <v>15</v>
      </c>
      <c r="B1272" s="4">
        <v>38665</v>
      </c>
      <c r="C1272" s="137">
        <f t="shared" si="38"/>
        <v>2005</v>
      </c>
      <c r="D1272" s="137">
        <f t="shared" si="39"/>
        <v>11</v>
      </c>
      <c r="E1272">
        <v>5</v>
      </c>
      <c r="F1272">
        <v>2</v>
      </c>
    </row>
    <row r="1273" spans="1:6" x14ac:dyDescent="0.25">
      <c r="A1273" t="s">
        <v>15</v>
      </c>
      <c r="B1273" s="4">
        <v>38666</v>
      </c>
      <c r="C1273" s="137">
        <f t="shared" si="38"/>
        <v>2005</v>
      </c>
      <c r="D1273" s="137">
        <f t="shared" si="39"/>
        <v>11</v>
      </c>
      <c r="E1273">
        <v>2</v>
      </c>
      <c r="F1273">
        <v>6</v>
      </c>
    </row>
    <row r="1274" spans="1:6" x14ac:dyDescent="0.25">
      <c r="A1274" t="s">
        <v>15</v>
      </c>
      <c r="B1274" s="4">
        <v>38667</v>
      </c>
      <c r="C1274" s="137">
        <f t="shared" si="38"/>
        <v>2005</v>
      </c>
      <c r="D1274" s="137">
        <f t="shared" si="39"/>
        <v>11</v>
      </c>
      <c r="E1274">
        <v>2</v>
      </c>
      <c r="F1274">
        <v>4</v>
      </c>
    </row>
    <row r="1275" spans="1:6" x14ac:dyDescent="0.25">
      <c r="A1275" t="s">
        <v>15</v>
      </c>
      <c r="B1275" s="4">
        <v>38668</v>
      </c>
      <c r="C1275" s="137">
        <f t="shared" si="38"/>
        <v>2005</v>
      </c>
      <c r="D1275" s="137">
        <f t="shared" si="39"/>
        <v>11</v>
      </c>
      <c r="E1275">
        <v>4</v>
      </c>
      <c r="F1275">
        <v>0</v>
      </c>
    </row>
    <row r="1276" spans="1:6" x14ac:dyDescent="0.25">
      <c r="A1276" t="s">
        <v>15</v>
      </c>
      <c r="B1276" s="4">
        <v>38669</v>
      </c>
      <c r="C1276" s="137">
        <f t="shared" si="38"/>
        <v>2005</v>
      </c>
      <c r="D1276" s="137">
        <f t="shared" si="39"/>
        <v>11</v>
      </c>
      <c r="E1276">
        <v>1</v>
      </c>
      <c r="F1276">
        <v>2</v>
      </c>
    </row>
    <row r="1277" spans="1:6" x14ac:dyDescent="0.25">
      <c r="A1277" t="s">
        <v>15</v>
      </c>
      <c r="B1277" s="4">
        <v>38670</v>
      </c>
      <c r="C1277" s="137">
        <f t="shared" si="38"/>
        <v>2005</v>
      </c>
      <c r="D1277" s="137">
        <f t="shared" si="39"/>
        <v>11</v>
      </c>
      <c r="E1277">
        <v>1</v>
      </c>
      <c r="F1277">
        <v>0</v>
      </c>
    </row>
    <row r="1278" spans="1:6" x14ac:dyDescent="0.25">
      <c r="A1278" t="s">
        <v>15</v>
      </c>
      <c r="B1278" s="4">
        <v>38671</v>
      </c>
      <c r="C1278" s="137">
        <f t="shared" si="38"/>
        <v>2005</v>
      </c>
      <c r="D1278" s="137">
        <f t="shared" si="39"/>
        <v>11</v>
      </c>
      <c r="E1278">
        <v>1</v>
      </c>
      <c r="F1278">
        <v>1</v>
      </c>
    </row>
    <row r="1279" spans="1:6" x14ac:dyDescent="0.25">
      <c r="A1279" t="s">
        <v>15</v>
      </c>
      <c r="B1279" s="4">
        <v>38672</v>
      </c>
      <c r="C1279" s="137">
        <f t="shared" si="38"/>
        <v>2005</v>
      </c>
      <c r="D1279" s="137">
        <f t="shared" si="39"/>
        <v>11</v>
      </c>
      <c r="E1279">
        <v>0</v>
      </c>
      <c r="F1279">
        <v>1</v>
      </c>
    </row>
    <row r="1280" spans="1:6" x14ac:dyDescent="0.25">
      <c r="A1280" t="s">
        <v>15</v>
      </c>
      <c r="B1280" s="4">
        <v>38673</v>
      </c>
      <c r="C1280" s="137">
        <f t="shared" si="38"/>
        <v>2005</v>
      </c>
      <c r="D1280" s="137">
        <f t="shared" si="39"/>
        <v>11</v>
      </c>
      <c r="E1280">
        <v>1</v>
      </c>
      <c r="F1280">
        <v>0</v>
      </c>
    </row>
    <row r="1281" spans="1:6" x14ac:dyDescent="0.25">
      <c r="A1281" t="s">
        <v>15</v>
      </c>
      <c r="B1281" s="4">
        <v>38674</v>
      </c>
      <c r="C1281" s="137">
        <f t="shared" si="38"/>
        <v>2005</v>
      </c>
      <c r="D1281" s="137">
        <f t="shared" si="39"/>
        <v>11</v>
      </c>
      <c r="E1281">
        <v>0</v>
      </c>
      <c r="F1281">
        <v>0</v>
      </c>
    </row>
    <row r="1282" spans="1:6" x14ac:dyDescent="0.25">
      <c r="A1282" t="s">
        <v>15</v>
      </c>
      <c r="B1282" s="4">
        <v>38675</v>
      </c>
      <c r="C1282" s="137">
        <f t="shared" si="38"/>
        <v>2005</v>
      </c>
      <c r="D1282" s="137">
        <f t="shared" si="39"/>
        <v>11</v>
      </c>
      <c r="E1282">
        <v>1</v>
      </c>
      <c r="F1282">
        <v>0</v>
      </c>
    </row>
    <row r="1283" spans="1:6" x14ac:dyDescent="0.25">
      <c r="A1283" t="s">
        <v>15</v>
      </c>
      <c r="B1283" s="4">
        <v>38676</v>
      </c>
      <c r="C1283" s="137">
        <f t="shared" ref="C1283:C1346" si="40">YEAR(B1283)</f>
        <v>2005</v>
      </c>
      <c r="D1283" s="137">
        <f t="shared" ref="D1283:D1346" si="41">MONTH(B1283)</f>
        <v>11</v>
      </c>
      <c r="E1283">
        <v>0</v>
      </c>
      <c r="F1283">
        <v>0</v>
      </c>
    </row>
    <row r="1284" spans="1:6" x14ac:dyDescent="0.25">
      <c r="A1284" t="s">
        <v>15</v>
      </c>
      <c r="B1284" s="4">
        <v>38677</v>
      </c>
      <c r="C1284" s="137">
        <f t="shared" si="40"/>
        <v>2005</v>
      </c>
      <c r="D1284" s="137">
        <f t="shared" si="41"/>
        <v>11</v>
      </c>
      <c r="E1284">
        <v>2</v>
      </c>
      <c r="F1284">
        <v>0</v>
      </c>
    </row>
    <row r="1285" spans="1:6" x14ac:dyDescent="0.25">
      <c r="A1285" t="s">
        <v>15</v>
      </c>
      <c r="B1285" s="4">
        <v>38678</v>
      </c>
      <c r="C1285" s="137">
        <f t="shared" si="40"/>
        <v>2005</v>
      </c>
      <c r="D1285" s="137">
        <f t="shared" si="41"/>
        <v>11</v>
      </c>
      <c r="E1285">
        <v>0</v>
      </c>
      <c r="F1285">
        <v>0</v>
      </c>
    </row>
    <row r="1286" spans="1:6" x14ac:dyDescent="0.25">
      <c r="A1286" t="s">
        <v>15</v>
      </c>
      <c r="B1286" s="4">
        <v>38679</v>
      </c>
      <c r="C1286" s="137">
        <f t="shared" si="40"/>
        <v>2005</v>
      </c>
      <c r="D1286" s="137">
        <f t="shared" si="41"/>
        <v>11</v>
      </c>
      <c r="E1286">
        <v>0</v>
      </c>
      <c r="F1286">
        <v>0</v>
      </c>
    </row>
    <row r="1287" spans="1:6" x14ac:dyDescent="0.25">
      <c r="A1287" t="s">
        <v>15</v>
      </c>
      <c r="B1287" s="4">
        <v>38680</v>
      </c>
      <c r="C1287" s="137">
        <f t="shared" si="40"/>
        <v>2005</v>
      </c>
      <c r="D1287" s="137">
        <f t="shared" si="41"/>
        <v>11</v>
      </c>
      <c r="E1287">
        <v>0</v>
      </c>
      <c r="F1287">
        <v>0</v>
      </c>
    </row>
    <row r="1288" spans="1:6" x14ac:dyDescent="0.25">
      <c r="A1288" t="s">
        <v>15</v>
      </c>
      <c r="B1288" s="4">
        <v>38681</v>
      </c>
      <c r="C1288" s="137">
        <f t="shared" si="40"/>
        <v>2005</v>
      </c>
      <c r="D1288" s="137">
        <f t="shared" si="41"/>
        <v>11</v>
      </c>
      <c r="E1288">
        <v>0</v>
      </c>
      <c r="F1288">
        <v>0</v>
      </c>
    </row>
    <row r="1289" spans="1:6" x14ac:dyDescent="0.25">
      <c r="A1289" t="s">
        <v>15</v>
      </c>
      <c r="B1289" s="4">
        <v>38682</v>
      </c>
      <c r="C1289" s="137">
        <f t="shared" si="40"/>
        <v>2005</v>
      </c>
      <c r="D1289" s="137">
        <f t="shared" si="41"/>
        <v>11</v>
      </c>
      <c r="E1289">
        <v>2</v>
      </c>
      <c r="F1289">
        <v>0</v>
      </c>
    </row>
    <row r="1290" spans="1:6" x14ac:dyDescent="0.25">
      <c r="A1290" t="s">
        <v>15</v>
      </c>
      <c r="B1290" s="4">
        <v>38683</v>
      </c>
      <c r="C1290" s="137">
        <f t="shared" si="40"/>
        <v>2005</v>
      </c>
      <c r="D1290" s="137">
        <f t="shared" si="41"/>
        <v>11</v>
      </c>
      <c r="E1290">
        <v>1</v>
      </c>
      <c r="F1290">
        <v>1</v>
      </c>
    </row>
    <row r="1291" spans="1:6" x14ac:dyDescent="0.25">
      <c r="A1291" t="s">
        <v>15</v>
      </c>
      <c r="B1291" s="4">
        <v>38684</v>
      </c>
      <c r="C1291" s="137">
        <f t="shared" si="40"/>
        <v>2005</v>
      </c>
      <c r="D1291" s="137">
        <f t="shared" si="41"/>
        <v>11</v>
      </c>
      <c r="E1291">
        <v>0</v>
      </c>
      <c r="F1291">
        <v>0</v>
      </c>
    </row>
    <row r="1292" spans="1:6" x14ac:dyDescent="0.25">
      <c r="A1292" t="s">
        <v>15</v>
      </c>
      <c r="B1292" s="4">
        <v>38685</v>
      </c>
      <c r="C1292" s="137">
        <f t="shared" si="40"/>
        <v>2005</v>
      </c>
      <c r="D1292" s="137">
        <f t="shared" si="41"/>
        <v>11</v>
      </c>
      <c r="E1292">
        <v>0</v>
      </c>
      <c r="F1292">
        <v>0</v>
      </c>
    </row>
    <row r="1293" spans="1:6" x14ac:dyDescent="0.25">
      <c r="A1293" t="s">
        <v>15</v>
      </c>
      <c r="B1293" s="4">
        <v>38686</v>
      </c>
      <c r="C1293" s="137">
        <f t="shared" si="40"/>
        <v>2005</v>
      </c>
      <c r="D1293" s="137">
        <f t="shared" si="41"/>
        <v>11</v>
      </c>
      <c r="E1293">
        <v>3</v>
      </c>
      <c r="F1293">
        <v>3</v>
      </c>
    </row>
    <row r="1294" spans="1:6" x14ac:dyDescent="0.25">
      <c r="A1294" t="s">
        <v>15</v>
      </c>
      <c r="B1294" s="4">
        <v>38687</v>
      </c>
      <c r="C1294" s="137">
        <f t="shared" si="40"/>
        <v>2005</v>
      </c>
      <c r="D1294" s="137">
        <f t="shared" si="41"/>
        <v>12</v>
      </c>
      <c r="E1294">
        <v>1</v>
      </c>
      <c r="F1294">
        <v>0</v>
      </c>
    </row>
    <row r="1295" spans="1:6" x14ac:dyDescent="0.25">
      <c r="A1295" t="s">
        <v>15</v>
      </c>
      <c r="B1295" s="4">
        <v>38688</v>
      </c>
      <c r="C1295" s="137">
        <f t="shared" si="40"/>
        <v>2005</v>
      </c>
      <c r="D1295" s="137">
        <f t="shared" si="41"/>
        <v>12</v>
      </c>
      <c r="E1295">
        <v>1</v>
      </c>
      <c r="F1295">
        <v>0</v>
      </c>
    </row>
    <row r="1296" spans="1:6" x14ac:dyDescent="0.25">
      <c r="A1296" t="s">
        <v>15</v>
      </c>
      <c r="B1296" s="4">
        <v>38689</v>
      </c>
      <c r="C1296" s="137">
        <f t="shared" si="40"/>
        <v>2005</v>
      </c>
      <c r="D1296" s="137">
        <f t="shared" si="41"/>
        <v>12</v>
      </c>
      <c r="E1296">
        <v>0</v>
      </c>
      <c r="F1296">
        <v>0</v>
      </c>
    </row>
    <row r="1297" spans="1:6" x14ac:dyDescent="0.25">
      <c r="A1297" t="s">
        <v>15</v>
      </c>
      <c r="B1297" s="4">
        <v>38690</v>
      </c>
      <c r="C1297" s="137">
        <f t="shared" si="40"/>
        <v>2005</v>
      </c>
      <c r="D1297" s="137">
        <f t="shared" si="41"/>
        <v>12</v>
      </c>
      <c r="E1297">
        <v>3</v>
      </c>
      <c r="F1297">
        <v>0</v>
      </c>
    </row>
    <row r="1298" spans="1:6" x14ac:dyDescent="0.25">
      <c r="A1298" t="s">
        <v>15</v>
      </c>
      <c r="B1298" s="4">
        <v>38691</v>
      </c>
      <c r="C1298" s="137">
        <f t="shared" si="40"/>
        <v>2005</v>
      </c>
      <c r="D1298" s="137">
        <f t="shared" si="41"/>
        <v>12</v>
      </c>
      <c r="E1298">
        <v>0</v>
      </c>
      <c r="F1298">
        <v>0</v>
      </c>
    </row>
    <row r="1299" spans="1:6" x14ac:dyDescent="0.25">
      <c r="A1299" t="s">
        <v>15</v>
      </c>
      <c r="B1299" s="4">
        <v>38692</v>
      </c>
      <c r="C1299" s="137">
        <f t="shared" si="40"/>
        <v>2005</v>
      </c>
      <c r="D1299" s="137">
        <f t="shared" si="41"/>
        <v>12</v>
      </c>
      <c r="E1299">
        <v>0</v>
      </c>
      <c r="F1299">
        <v>0</v>
      </c>
    </row>
    <row r="1300" spans="1:6" x14ac:dyDescent="0.25">
      <c r="A1300" t="s">
        <v>15</v>
      </c>
      <c r="B1300" s="4">
        <v>38693</v>
      </c>
      <c r="C1300" s="137">
        <f t="shared" si="40"/>
        <v>2005</v>
      </c>
      <c r="D1300" s="137">
        <f t="shared" si="41"/>
        <v>12</v>
      </c>
      <c r="E1300">
        <v>0</v>
      </c>
      <c r="F1300">
        <v>0</v>
      </c>
    </row>
    <row r="1301" spans="1:6" x14ac:dyDescent="0.25">
      <c r="A1301" t="s">
        <v>15</v>
      </c>
      <c r="B1301" s="4">
        <v>38694</v>
      </c>
      <c r="C1301" s="137">
        <f t="shared" si="40"/>
        <v>2005</v>
      </c>
      <c r="D1301" s="137">
        <f t="shared" si="41"/>
        <v>12</v>
      </c>
      <c r="E1301">
        <v>0</v>
      </c>
      <c r="F1301">
        <v>0</v>
      </c>
    </row>
    <row r="1302" spans="1:6" x14ac:dyDescent="0.25">
      <c r="A1302" t="s">
        <v>15</v>
      </c>
      <c r="B1302" s="4">
        <v>38695</v>
      </c>
      <c r="C1302" s="137">
        <f t="shared" si="40"/>
        <v>2005</v>
      </c>
      <c r="D1302" s="137">
        <f t="shared" si="41"/>
        <v>12</v>
      </c>
      <c r="E1302">
        <v>0</v>
      </c>
      <c r="F1302">
        <v>0</v>
      </c>
    </row>
    <row r="1303" spans="1:6" x14ac:dyDescent="0.25">
      <c r="A1303" t="s">
        <v>15</v>
      </c>
      <c r="B1303" s="4">
        <v>38696</v>
      </c>
      <c r="C1303" s="137">
        <f t="shared" si="40"/>
        <v>2005</v>
      </c>
      <c r="D1303" s="137">
        <f t="shared" si="41"/>
        <v>12</v>
      </c>
      <c r="E1303">
        <v>0</v>
      </c>
      <c r="F1303">
        <v>0</v>
      </c>
    </row>
    <row r="1304" spans="1:6" x14ac:dyDescent="0.25">
      <c r="A1304" t="s">
        <v>15</v>
      </c>
      <c r="B1304" s="4">
        <v>38697</v>
      </c>
      <c r="C1304" s="137">
        <f t="shared" si="40"/>
        <v>2005</v>
      </c>
      <c r="D1304" s="137">
        <f t="shared" si="41"/>
        <v>12</v>
      </c>
      <c r="E1304">
        <v>0</v>
      </c>
      <c r="F1304">
        <v>0</v>
      </c>
    </row>
    <row r="1305" spans="1:6" x14ac:dyDescent="0.25">
      <c r="A1305" t="s">
        <v>15</v>
      </c>
      <c r="B1305" s="4">
        <v>38698</v>
      </c>
      <c r="C1305" s="137">
        <f t="shared" si="40"/>
        <v>2005</v>
      </c>
      <c r="D1305" s="137">
        <f t="shared" si="41"/>
        <v>12</v>
      </c>
      <c r="E1305">
        <v>0</v>
      </c>
      <c r="F1305">
        <v>0</v>
      </c>
    </row>
    <row r="1306" spans="1:6" x14ac:dyDescent="0.25">
      <c r="A1306" t="s">
        <v>15</v>
      </c>
      <c r="B1306" s="4">
        <v>38699</v>
      </c>
      <c r="C1306" s="137">
        <f t="shared" si="40"/>
        <v>2005</v>
      </c>
      <c r="D1306" s="137">
        <f t="shared" si="41"/>
        <v>12</v>
      </c>
      <c r="E1306">
        <v>0</v>
      </c>
      <c r="F1306">
        <v>0</v>
      </c>
    </row>
    <row r="1307" spans="1:6" x14ac:dyDescent="0.25">
      <c r="A1307" t="s">
        <v>15</v>
      </c>
      <c r="B1307" s="4">
        <v>38700</v>
      </c>
      <c r="C1307" s="137">
        <f t="shared" si="40"/>
        <v>2005</v>
      </c>
      <c r="D1307" s="137">
        <f t="shared" si="41"/>
        <v>12</v>
      </c>
      <c r="E1307">
        <v>0</v>
      </c>
      <c r="F1307">
        <v>0</v>
      </c>
    </row>
    <row r="1308" spans="1:6" x14ac:dyDescent="0.25">
      <c r="A1308" t="s">
        <v>15</v>
      </c>
      <c r="B1308" s="4">
        <v>38701</v>
      </c>
      <c r="C1308" s="137">
        <f t="shared" si="40"/>
        <v>2005</v>
      </c>
      <c r="D1308" s="137">
        <f t="shared" si="41"/>
        <v>12</v>
      </c>
      <c r="E1308">
        <v>0</v>
      </c>
      <c r="F1308">
        <v>0</v>
      </c>
    </row>
    <row r="1309" spans="1:6" x14ac:dyDescent="0.25">
      <c r="A1309" t="s">
        <v>15</v>
      </c>
      <c r="B1309" s="4">
        <v>38777</v>
      </c>
      <c r="C1309" s="137">
        <f t="shared" si="40"/>
        <v>2006</v>
      </c>
      <c r="D1309" s="137">
        <f t="shared" si="41"/>
        <v>3</v>
      </c>
      <c r="E1309">
        <v>0</v>
      </c>
      <c r="F1309">
        <v>0</v>
      </c>
    </row>
    <row r="1310" spans="1:6" x14ac:dyDescent="0.25">
      <c r="A1310" t="s">
        <v>15</v>
      </c>
      <c r="B1310" s="4">
        <v>38778</v>
      </c>
      <c r="C1310" s="137">
        <f t="shared" si="40"/>
        <v>2006</v>
      </c>
      <c r="D1310" s="137">
        <f t="shared" si="41"/>
        <v>3</v>
      </c>
      <c r="E1310">
        <v>0</v>
      </c>
      <c r="F1310">
        <v>0</v>
      </c>
    </row>
    <row r="1311" spans="1:6" x14ac:dyDescent="0.25">
      <c r="A1311" t="s">
        <v>15</v>
      </c>
      <c r="B1311" s="4">
        <v>38779</v>
      </c>
      <c r="C1311" s="137">
        <f t="shared" si="40"/>
        <v>2006</v>
      </c>
      <c r="D1311" s="137">
        <f t="shared" si="41"/>
        <v>3</v>
      </c>
      <c r="E1311">
        <v>0</v>
      </c>
      <c r="F1311">
        <v>0</v>
      </c>
    </row>
    <row r="1312" spans="1:6" x14ac:dyDescent="0.25">
      <c r="A1312" t="s">
        <v>15</v>
      </c>
      <c r="B1312" s="4">
        <v>38780</v>
      </c>
      <c r="C1312" s="137">
        <f t="shared" si="40"/>
        <v>2006</v>
      </c>
      <c r="D1312" s="137">
        <f t="shared" si="41"/>
        <v>3</v>
      </c>
      <c r="E1312">
        <v>0</v>
      </c>
      <c r="F1312">
        <v>0</v>
      </c>
    </row>
    <row r="1313" spans="1:6" x14ac:dyDescent="0.25">
      <c r="A1313" t="s">
        <v>15</v>
      </c>
      <c r="B1313" s="4">
        <v>38781</v>
      </c>
      <c r="C1313" s="137">
        <f t="shared" si="40"/>
        <v>2006</v>
      </c>
      <c r="D1313" s="137">
        <f t="shared" si="41"/>
        <v>3</v>
      </c>
      <c r="E1313">
        <v>0</v>
      </c>
      <c r="F1313">
        <v>0</v>
      </c>
    </row>
    <row r="1314" spans="1:6" x14ac:dyDescent="0.25">
      <c r="A1314" t="s">
        <v>15</v>
      </c>
      <c r="B1314" s="4">
        <v>38782</v>
      </c>
      <c r="C1314" s="137">
        <f t="shared" si="40"/>
        <v>2006</v>
      </c>
      <c r="D1314" s="137">
        <f t="shared" si="41"/>
        <v>3</v>
      </c>
      <c r="E1314">
        <v>0</v>
      </c>
      <c r="F1314">
        <v>0</v>
      </c>
    </row>
    <row r="1315" spans="1:6" x14ac:dyDescent="0.25">
      <c r="A1315" t="s">
        <v>15</v>
      </c>
      <c r="B1315" s="4">
        <v>38783</v>
      </c>
      <c r="C1315" s="137">
        <f t="shared" si="40"/>
        <v>2006</v>
      </c>
      <c r="D1315" s="137">
        <f t="shared" si="41"/>
        <v>3</v>
      </c>
      <c r="E1315">
        <v>0</v>
      </c>
      <c r="F1315">
        <v>0</v>
      </c>
    </row>
    <row r="1316" spans="1:6" x14ac:dyDescent="0.25">
      <c r="A1316" t="s">
        <v>15</v>
      </c>
      <c r="B1316" s="4">
        <v>38784</v>
      </c>
      <c r="C1316" s="137">
        <f t="shared" si="40"/>
        <v>2006</v>
      </c>
      <c r="D1316" s="137">
        <f t="shared" si="41"/>
        <v>3</v>
      </c>
      <c r="E1316">
        <v>0</v>
      </c>
      <c r="F1316">
        <v>0</v>
      </c>
    </row>
    <row r="1317" spans="1:6" x14ac:dyDescent="0.25">
      <c r="A1317" t="s">
        <v>15</v>
      </c>
      <c r="B1317" s="4">
        <v>38785</v>
      </c>
      <c r="C1317" s="137">
        <f t="shared" si="40"/>
        <v>2006</v>
      </c>
      <c r="D1317" s="137">
        <f t="shared" si="41"/>
        <v>3</v>
      </c>
      <c r="E1317">
        <v>0</v>
      </c>
      <c r="F1317">
        <v>0</v>
      </c>
    </row>
    <row r="1318" spans="1:6" x14ac:dyDescent="0.25">
      <c r="A1318" t="s">
        <v>15</v>
      </c>
      <c r="B1318" s="4">
        <v>38786</v>
      </c>
      <c r="C1318" s="137">
        <f t="shared" si="40"/>
        <v>2006</v>
      </c>
      <c r="D1318" s="137">
        <f t="shared" si="41"/>
        <v>3</v>
      </c>
      <c r="E1318">
        <v>0</v>
      </c>
      <c r="F1318">
        <v>0</v>
      </c>
    </row>
    <row r="1319" spans="1:6" x14ac:dyDescent="0.25">
      <c r="A1319" t="s">
        <v>15</v>
      </c>
      <c r="B1319" s="4">
        <v>38787</v>
      </c>
      <c r="C1319" s="137">
        <f t="shared" si="40"/>
        <v>2006</v>
      </c>
      <c r="D1319" s="137">
        <f t="shared" si="41"/>
        <v>3</v>
      </c>
      <c r="E1319">
        <v>0</v>
      </c>
      <c r="F1319">
        <v>0</v>
      </c>
    </row>
    <row r="1320" spans="1:6" x14ac:dyDescent="0.25">
      <c r="A1320" t="s">
        <v>15</v>
      </c>
      <c r="B1320" s="4">
        <v>38788</v>
      </c>
      <c r="C1320" s="137">
        <f t="shared" si="40"/>
        <v>2006</v>
      </c>
      <c r="D1320" s="137">
        <f t="shared" si="41"/>
        <v>3</v>
      </c>
      <c r="E1320">
        <v>0</v>
      </c>
      <c r="F1320">
        <v>0</v>
      </c>
    </row>
    <row r="1321" spans="1:6" x14ac:dyDescent="0.25">
      <c r="A1321" t="s">
        <v>15</v>
      </c>
      <c r="B1321" s="4">
        <v>38789</v>
      </c>
      <c r="C1321" s="137">
        <f t="shared" si="40"/>
        <v>2006</v>
      </c>
      <c r="D1321" s="137">
        <f t="shared" si="41"/>
        <v>3</v>
      </c>
      <c r="E1321">
        <v>0</v>
      </c>
      <c r="F1321">
        <v>0</v>
      </c>
    </row>
    <row r="1322" spans="1:6" x14ac:dyDescent="0.25">
      <c r="A1322" t="s">
        <v>15</v>
      </c>
      <c r="B1322" s="4">
        <v>38790</v>
      </c>
      <c r="C1322" s="137">
        <f t="shared" si="40"/>
        <v>2006</v>
      </c>
      <c r="D1322" s="137">
        <f t="shared" si="41"/>
        <v>3</v>
      </c>
      <c r="E1322">
        <v>0</v>
      </c>
      <c r="F1322">
        <v>0</v>
      </c>
    </row>
    <row r="1323" spans="1:6" x14ac:dyDescent="0.25">
      <c r="A1323" t="s">
        <v>15</v>
      </c>
      <c r="B1323" s="4">
        <v>38791</v>
      </c>
      <c r="C1323" s="137">
        <f t="shared" si="40"/>
        <v>2006</v>
      </c>
      <c r="D1323" s="137">
        <f t="shared" si="41"/>
        <v>3</v>
      </c>
      <c r="E1323">
        <v>0</v>
      </c>
      <c r="F1323">
        <v>0</v>
      </c>
    </row>
    <row r="1324" spans="1:6" x14ac:dyDescent="0.25">
      <c r="A1324" t="s">
        <v>15</v>
      </c>
      <c r="B1324" s="4">
        <v>38792</v>
      </c>
      <c r="C1324" s="137">
        <f t="shared" si="40"/>
        <v>2006</v>
      </c>
      <c r="D1324" s="137">
        <f t="shared" si="41"/>
        <v>3</v>
      </c>
      <c r="E1324">
        <v>0</v>
      </c>
      <c r="F1324">
        <v>0</v>
      </c>
    </row>
    <row r="1325" spans="1:6" x14ac:dyDescent="0.25">
      <c r="A1325" t="s">
        <v>15</v>
      </c>
      <c r="B1325" s="4">
        <v>38793</v>
      </c>
      <c r="C1325" s="137">
        <f t="shared" si="40"/>
        <v>2006</v>
      </c>
      <c r="D1325" s="137">
        <f t="shared" si="41"/>
        <v>3</v>
      </c>
      <c r="E1325">
        <v>0</v>
      </c>
      <c r="F1325">
        <v>0</v>
      </c>
    </row>
    <row r="1326" spans="1:6" x14ac:dyDescent="0.25">
      <c r="A1326" t="s">
        <v>15</v>
      </c>
      <c r="B1326" s="4">
        <v>38794</v>
      </c>
      <c r="C1326" s="137">
        <f t="shared" si="40"/>
        <v>2006</v>
      </c>
      <c r="D1326" s="137">
        <f t="shared" si="41"/>
        <v>3</v>
      </c>
      <c r="E1326">
        <v>0</v>
      </c>
      <c r="F1326">
        <v>0</v>
      </c>
    </row>
    <row r="1327" spans="1:6" x14ac:dyDescent="0.25">
      <c r="A1327" t="s">
        <v>15</v>
      </c>
      <c r="B1327" s="4">
        <v>38795</v>
      </c>
      <c r="C1327" s="137">
        <f t="shared" si="40"/>
        <v>2006</v>
      </c>
      <c r="D1327" s="137">
        <f t="shared" si="41"/>
        <v>3</v>
      </c>
      <c r="E1327">
        <v>0</v>
      </c>
      <c r="F1327">
        <v>0</v>
      </c>
    </row>
    <row r="1328" spans="1:6" x14ac:dyDescent="0.25">
      <c r="A1328" t="s">
        <v>15</v>
      </c>
      <c r="B1328" s="4">
        <v>38796</v>
      </c>
      <c r="C1328" s="137">
        <f t="shared" si="40"/>
        <v>2006</v>
      </c>
      <c r="D1328" s="137">
        <f t="shared" si="41"/>
        <v>3</v>
      </c>
      <c r="E1328">
        <v>0</v>
      </c>
      <c r="F1328">
        <v>0</v>
      </c>
    </row>
    <row r="1329" spans="1:6" x14ac:dyDescent="0.25">
      <c r="A1329" t="s">
        <v>15</v>
      </c>
      <c r="B1329" s="4">
        <v>38797</v>
      </c>
      <c r="C1329" s="137">
        <f t="shared" si="40"/>
        <v>2006</v>
      </c>
      <c r="D1329" s="137">
        <f t="shared" si="41"/>
        <v>3</v>
      </c>
      <c r="E1329">
        <v>0</v>
      </c>
      <c r="F1329">
        <v>0</v>
      </c>
    </row>
    <row r="1330" spans="1:6" x14ac:dyDescent="0.25">
      <c r="A1330" t="s">
        <v>15</v>
      </c>
      <c r="B1330" s="4">
        <v>38798</v>
      </c>
      <c r="C1330" s="137">
        <f t="shared" si="40"/>
        <v>2006</v>
      </c>
      <c r="D1330" s="137">
        <f t="shared" si="41"/>
        <v>3</v>
      </c>
      <c r="E1330">
        <v>0</v>
      </c>
      <c r="F1330">
        <v>0</v>
      </c>
    </row>
    <row r="1331" spans="1:6" x14ac:dyDescent="0.25">
      <c r="A1331" t="s">
        <v>15</v>
      </c>
      <c r="B1331" s="4">
        <v>38799</v>
      </c>
      <c r="C1331" s="137">
        <f t="shared" si="40"/>
        <v>2006</v>
      </c>
      <c r="D1331" s="137">
        <f t="shared" si="41"/>
        <v>3</v>
      </c>
      <c r="E1331">
        <v>0</v>
      </c>
      <c r="F1331">
        <v>0</v>
      </c>
    </row>
    <row r="1332" spans="1:6" x14ac:dyDescent="0.25">
      <c r="A1332" t="s">
        <v>15</v>
      </c>
      <c r="B1332" s="4">
        <v>38800</v>
      </c>
      <c r="C1332" s="137">
        <f t="shared" si="40"/>
        <v>2006</v>
      </c>
      <c r="D1332" s="137">
        <f t="shared" si="41"/>
        <v>3</v>
      </c>
      <c r="E1332">
        <v>0</v>
      </c>
      <c r="F1332">
        <v>0</v>
      </c>
    </row>
    <row r="1333" spans="1:6" x14ac:dyDescent="0.25">
      <c r="A1333" t="s">
        <v>15</v>
      </c>
      <c r="B1333" s="4">
        <v>38801</v>
      </c>
      <c r="C1333" s="137">
        <f t="shared" si="40"/>
        <v>2006</v>
      </c>
      <c r="D1333" s="137">
        <f t="shared" si="41"/>
        <v>3</v>
      </c>
      <c r="E1333">
        <v>0</v>
      </c>
      <c r="F1333">
        <v>0</v>
      </c>
    </row>
    <row r="1334" spans="1:6" x14ac:dyDescent="0.25">
      <c r="A1334" t="s">
        <v>15</v>
      </c>
      <c r="B1334" s="4">
        <v>38802</v>
      </c>
      <c r="C1334" s="137">
        <f t="shared" si="40"/>
        <v>2006</v>
      </c>
      <c r="D1334" s="137">
        <f t="shared" si="41"/>
        <v>3</v>
      </c>
      <c r="E1334">
        <v>0</v>
      </c>
      <c r="F1334">
        <v>0</v>
      </c>
    </row>
    <row r="1335" spans="1:6" x14ac:dyDescent="0.25">
      <c r="A1335" t="s">
        <v>15</v>
      </c>
      <c r="B1335" s="4">
        <v>38803</v>
      </c>
      <c r="C1335" s="137">
        <f t="shared" si="40"/>
        <v>2006</v>
      </c>
      <c r="D1335" s="137">
        <f t="shared" si="41"/>
        <v>3</v>
      </c>
      <c r="E1335">
        <v>0</v>
      </c>
      <c r="F1335">
        <v>0</v>
      </c>
    </row>
    <row r="1336" spans="1:6" x14ac:dyDescent="0.25">
      <c r="A1336" t="s">
        <v>15</v>
      </c>
      <c r="B1336" s="4">
        <v>38804</v>
      </c>
      <c r="C1336" s="137">
        <f t="shared" si="40"/>
        <v>2006</v>
      </c>
      <c r="D1336" s="137">
        <f t="shared" si="41"/>
        <v>3</v>
      </c>
      <c r="E1336">
        <v>0</v>
      </c>
      <c r="F1336">
        <v>0</v>
      </c>
    </row>
    <row r="1337" spans="1:6" x14ac:dyDescent="0.25">
      <c r="A1337" t="s">
        <v>15</v>
      </c>
      <c r="B1337" s="4">
        <v>38805</v>
      </c>
      <c r="C1337" s="137">
        <f t="shared" si="40"/>
        <v>2006</v>
      </c>
      <c r="D1337" s="137">
        <f t="shared" si="41"/>
        <v>3</v>
      </c>
      <c r="E1337">
        <v>0</v>
      </c>
      <c r="F1337">
        <v>0</v>
      </c>
    </row>
    <row r="1338" spans="1:6" x14ac:dyDescent="0.25">
      <c r="A1338" t="s">
        <v>15</v>
      </c>
      <c r="B1338" s="4">
        <v>38806</v>
      </c>
      <c r="C1338" s="137">
        <f t="shared" si="40"/>
        <v>2006</v>
      </c>
      <c r="D1338" s="137">
        <f t="shared" si="41"/>
        <v>3</v>
      </c>
      <c r="E1338">
        <v>0</v>
      </c>
      <c r="F1338">
        <v>0</v>
      </c>
    </row>
    <row r="1339" spans="1:6" x14ac:dyDescent="0.25">
      <c r="A1339" t="s">
        <v>15</v>
      </c>
      <c r="B1339" s="4">
        <v>38807</v>
      </c>
      <c r="C1339" s="137">
        <f t="shared" si="40"/>
        <v>2006</v>
      </c>
      <c r="D1339" s="137">
        <f t="shared" si="41"/>
        <v>3</v>
      </c>
      <c r="E1339">
        <v>0</v>
      </c>
      <c r="F1339">
        <v>0</v>
      </c>
    </row>
    <row r="1340" spans="1:6" x14ac:dyDescent="0.25">
      <c r="A1340" t="s">
        <v>15</v>
      </c>
      <c r="B1340" s="4">
        <v>38808</v>
      </c>
      <c r="C1340" s="137">
        <f t="shared" si="40"/>
        <v>2006</v>
      </c>
      <c r="D1340" s="137">
        <f t="shared" si="41"/>
        <v>4</v>
      </c>
      <c r="E1340">
        <v>0</v>
      </c>
      <c r="F1340">
        <v>0</v>
      </c>
    </row>
    <row r="1341" spans="1:6" x14ac:dyDescent="0.25">
      <c r="A1341" t="s">
        <v>15</v>
      </c>
      <c r="B1341" s="4">
        <v>38809</v>
      </c>
      <c r="C1341" s="137">
        <f t="shared" si="40"/>
        <v>2006</v>
      </c>
      <c r="D1341" s="137">
        <f t="shared" si="41"/>
        <v>4</v>
      </c>
      <c r="E1341">
        <v>0</v>
      </c>
      <c r="F1341">
        <v>0</v>
      </c>
    </row>
    <row r="1342" spans="1:6" x14ac:dyDescent="0.25">
      <c r="A1342" t="s">
        <v>15</v>
      </c>
      <c r="B1342" s="4">
        <v>38810</v>
      </c>
      <c r="C1342" s="137">
        <f t="shared" si="40"/>
        <v>2006</v>
      </c>
      <c r="D1342" s="137">
        <f t="shared" si="41"/>
        <v>4</v>
      </c>
      <c r="E1342">
        <v>0</v>
      </c>
      <c r="F1342">
        <v>0</v>
      </c>
    </row>
    <row r="1343" spans="1:6" x14ac:dyDescent="0.25">
      <c r="A1343" t="s">
        <v>15</v>
      </c>
      <c r="B1343" s="4">
        <v>38811</v>
      </c>
      <c r="C1343" s="137">
        <f t="shared" si="40"/>
        <v>2006</v>
      </c>
      <c r="D1343" s="137">
        <f t="shared" si="41"/>
        <v>4</v>
      </c>
      <c r="E1343">
        <v>0</v>
      </c>
      <c r="F1343">
        <v>0</v>
      </c>
    </row>
    <row r="1344" spans="1:6" x14ac:dyDescent="0.25">
      <c r="A1344" t="s">
        <v>15</v>
      </c>
      <c r="B1344" s="4">
        <v>38812</v>
      </c>
      <c r="C1344" s="137">
        <f t="shared" si="40"/>
        <v>2006</v>
      </c>
      <c r="D1344" s="137">
        <f t="shared" si="41"/>
        <v>4</v>
      </c>
      <c r="E1344">
        <v>0</v>
      </c>
      <c r="F1344">
        <v>0</v>
      </c>
    </row>
    <row r="1345" spans="1:6" x14ac:dyDescent="0.25">
      <c r="A1345" t="s">
        <v>15</v>
      </c>
      <c r="B1345" s="4">
        <v>38813</v>
      </c>
      <c r="C1345" s="137">
        <f t="shared" si="40"/>
        <v>2006</v>
      </c>
      <c r="D1345" s="137">
        <f t="shared" si="41"/>
        <v>4</v>
      </c>
      <c r="E1345">
        <v>0</v>
      </c>
      <c r="F1345">
        <v>0</v>
      </c>
    </row>
    <row r="1346" spans="1:6" x14ac:dyDescent="0.25">
      <c r="A1346" t="s">
        <v>15</v>
      </c>
      <c r="B1346" s="4">
        <v>38814</v>
      </c>
      <c r="C1346" s="137">
        <f t="shared" si="40"/>
        <v>2006</v>
      </c>
      <c r="D1346" s="137">
        <f t="shared" si="41"/>
        <v>4</v>
      </c>
      <c r="E1346">
        <v>0</v>
      </c>
      <c r="F1346">
        <v>0</v>
      </c>
    </row>
    <row r="1347" spans="1:6" x14ac:dyDescent="0.25">
      <c r="A1347" t="s">
        <v>15</v>
      </c>
      <c r="B1347" s="4">
        <v>38815</v>
      </c>
      <c r="C1347" s="137">
        <f t="shared" ref="C1347:C1410" si="42">YEAR(B1347)</f>
        <v>2006</v>
      </c>
      <c r="D1347" s="137">
        <f t="shared" ref="D1347:D1410" si="43">MONTH(B1347)</f>
        <v>4</v>
      </c>
      <c r="E1347">
        <v>0</v>
      </c>
      <c r="F1347">
        <v>0</v>
      </c>
    </row>
    <row r="1348" spans="1:6" x14ac:dyDescent="0.25">
      <c r="A1348" t="s">
        <v>15</v>
      </c>
      <c r="B1348" s="4">
        <v>38816</v>
      </c>
      <c r="C1348" s="137">
        <f t="shared" si="42"/>
        <v>2006</v>
      </c>
      <c r="D1348" s="137">
        <f t="shared" si="43"/>
        <v>4</v>
      </c>
      <c r="E1348">
        <v>0</v>
      </c>
      <c r="F1348">
        <v>0</v>
      </c>
    </row>
    <row r="1349" spans="1:6" x14ac:dyDescent="0.25">
      <c r="A1349" t="s">
        <v>15</v>
      </c>
      <c r="B1349" s="4">
        <v>38817</v>
      </c>
      <c r="C1349" s="137">
        <f t="shared" si="42"/>
        <v>2006</v>
      </c>
      <c r="D1349" s="137">
        <f t="shared" si="43"/>
        <v>4</v>
      </c>
      <c r="E1349">
        <v>0</v>
      </c>
      <c r="F1349">
        <v>0</v>
      </c>
    </row>
    <row r="1350" spans="1:6" x14ac:dyDescent="0.25">
      <c r="A1350" t="s">
        <v>15</v>
      </c>
      <c r="B1350" s="4">
        <v>38818</v>
      </c>
      <c r="C1350" s="137">
        <f t="shared" si="42"/>
        <v>2006</v>
      </c>
      <c r="D1350" s="137">
        <f t="shared" si="43"/>
        <v>4</v>
      </c>
      <c r="E1350">
        <v>0</v>
      </c>
      <c r="F1350">
        <v>0</v>
      </c>
    </row>
    <row r="1351" spans="1:6" x14ac:dyDescent="0.25">
      <c r="A1351" t="s">
        <v>15</v>
      </c>
      <c r="B1351" s="4">
        <v>38819</v>
      </c>
      <c r="C1351" s="137">
        <f t="shared" si="42"/>
        <v>2006</v>
      </c>
      <c r="D1351" s="137">
        <f t="shared" si="43"/>
        <v>4</v>
      </c>
      <c r="E1351">
        <v>0</v>
      </c>
      <c r="F1351">
        <v>0</v>
      </c>
    </row>
    <row r="1352" spans="1:6" x14ac:dyDescent="0.25">
      <c r="A1352" t="s">
        <v>15</v>
      </c>
      <c r="B1352" s="4">
        <v>38820</v>
      </c>
      <c r="C1352" s="137">
        <f t="shared" si="42"/>
        <v>2006</v>
      </c>
      <c r="D1352" s="137">
        <f t="shared" si="43"/>
        <v>4</v>
      </c>
      <c r="E1352">
        <v>0</v>
      </c>
      <c r="F1352">
        <v>0</v>
      </c>
    </row>
    <row r="1353" spans="1:6" x14ac:dyDescent="0.25">
      <c r="A1353" t="s">
        <v>15</v>
      </c>
      <c r="B1353" s="4">
        <v>38821</v>
      </c>
      <c r="C1353" s="137">
        <f t="shared" si="42"/>
        <v>2006</v>
      </c>
      <c r="D1353" s="137">
        <f t="shared" si="43"/>
        <v>4</v>
      </c>
      <c r="E1353">
        <v>0</v>
      </c>
      <c r="F1353">
        <v>0</v>
      </c>
    </row>
    <row r="1354" spans="1:6" x14ac:dyDescent="0.25">
      <c r="A1354" t="s">
        <v>15</v>
      </c>
      <c r="B1354" s="4">
        <v>38822</v>
      </c>
      <c r="C1354" s="137">
        <f t="shared" si="42"/>
        <v>2006</v>
      </c>
      <c r="D1354" s="137">
        <f t="shared" si="43"/>
        <v>4</v>
      </c>
      <c r="E1354">
        <v>0</v>
      </c>
      <c r="F1354">
        <v>0</v>
      </c>
    </row>
    <row r="1355" spans="1:6" x14ac:dyDescent="0.25">
      <c r="A1355" t="s">
        <v>15</v>
      </c>
      <c r="B1355" s="4">
        <v>38823</v>
      </c>
      <c r="C1355" s="137">
        <f t="shared" si="42"/>
        <v>2006</v>
      </c>
      <c r="D1355" s="137">
        <f t="shared" si="43"/>
        <v>4</v>
      </c>
      <c r="E1355">
        <v>0</v>
      </c>
      <c r="F1355">
        <v>0</v>
      </c>
    </row>
    <row r="1356" spans="1:6" x14ac:dyDescent="0.25">
      <c r="A1356" t="s">
        <v>15</v>
      </c>
      <c r="B1356" s="4">
        <v>38824</v>
      </c>
      <c r="C1356" s="137">
        <f t="shared" si="42"/>
        <v>2006</v>
      </c>
      <c r="D1356" s="137">
        <f t="shared" si="43"/>
        <v>4</v>
      </c>
      <c r="E1356">
        <v>0</v>
      </c>
      <c r="F1356">
        <v>0</v>
      </c>
    </row>
    <row r="1357" spans="1:6" x14ac:dyDescent="0.25">
      <c r="A1357" t="s">
        <v>15</v>
      </c>
      <c r="B1357" s="4">
        <v>38825</v>
      </c>
      <c r="C1357" s="137">
        <f t="shared" si="42"/>
        <v>2006</v>
      </c>
      <c r="D1357" s="137">
        <f t="shared" si="43"/>
        <v>4</v>
      </c>
      <c r="E1357">
        <v>0</v>
      </c>
      <c r="F1357">
        <v>0</v>
      </c>
    </row>
    <row r="1358" spans="1:6" x14ac:dyDescent="0.25">
      <c r="A1358" t="s">
        <v>15</v>
      </c>
      <c r="B1358" s="4">
        <v>38826</v>
      </c>
      <c r="C1358" s="137">
        <f t="shared" si="42"/>
        <v>2006</v>
      </c>
      <c r="D1358" s="137">
        <f t="shared" si="43"/>
        <v>4</v>
      </c>
      <c r="E1358">
        <v>0</v>
      </c>
      <c r="F1358">
        <v>0</v>
      </c>
    </row>
    <row r="1359" spans="1:6" x14ac:dyDescent="0.25">
      <c r="A1359" t="s">
        <v>15</v>
      </c>
      <c r="B1359" s="4">
        <v>38827</v>
      </c>
      <c r="C1359" s="137">
        <f t="shared" si="42"/>
        <v>2006</v>
      </c>
      <c r="D1359" s="137">
        <f t="shared" si="43"/>
        <v>4</v>
      </c>
      <c r="E1359">
        <v>0</v>
      </c>
      <c r="F1359">
        <v>0</v>
      </c>
    </row>
    <row r="1360" spans="1:6" x14ac:dyDescent="0.25">
      <c r="A1360" t="s">
        <v>15</v>
      </c>
      <c r="B1360" s="4">
        <v>38828</v>
      </c>
      <c r="C1360" s="137">
        <f t="shared" si="42"/>
        <v>2006</v>
      </c>
      <c r="D1360" s="137">
        <f t="shared" si="43"/>
        <v>4</v>
      </c>
      <c r="E1360">
        <v>0</v>
      </c>
      <c r="F1360">
        <v>0</v>
      </c>
    </row>
    <row r="1361" spans="1:6" x14ac:dyDescent="0.25">
      <c r="A1361" t="s">
        <v>15</v>
      </c>
      <c r="B1361" s="4">
        <v>38829</v>
      </c>
      <c r="C1361" s="137">
        <f t="shared" si="42"/>
        <v>2006</v>
      </c>
      <c r="D1361" s="137">
        <f t="shared" si="43"/>
        <v>4</v>
      </c>
      <c r="E1361">
        <v>0</v>
      </c>
      <c r="F1361">
        <v>0</v>
      </c>
    </row>
    <row r="1362" spans="1:6" x14ac:dyDescent="0.25">
      <c r="A1362" t="s">
        <v>15</v>
      </c>
      <c r="B1362" s="4">
        <v>38830</v>
      </c>
      <c r="C1362" s="137">
        <f t="shared" si="42"/>
        <v>2006</v>
      </c>
      <c r="D1362" s="137">
        <f t="shared" si="43"/>
        <v>4</v>
      </c>
      <c r="E1362">
        <v>0</v>
      </c>
      <c r="F1362">
        <v>0</v>
      </c>
    </row>
    <row r="1363" spans="1:6" x14ac:dyDescent="0.25">
      <c r="A1363" t="s">
        <v>15</v>
      </c>
      <c r="B1363" s="4">
        <v>38831</v>
      </c>
      <c r="C1363" s="137">
        <f t="shared" si="42"/>
        <v>2006</v>
      </c>
      <c r="D1363" s="137">
        <f t="shared" si="43"/>
        <v>4</v>
      </c>
      <c r="E1363">
        <v>0</v>
      </c>
      <c r="F1363">
        <v>0</v>
      </c>
    </row>
    <row r="1364" spans="1:6" x14ac:dyDescent="0.25">
      <c r="A1364" t="s">
        <v>15</v>
      </c>
      <c r="B1364" s="4">
        <v>38832</v>
      </c>
      <c r="C1364" s="137">
        <f t="shared" si="42"/>
        <v>2006</v>
      </c>
      <c r="D1364" s="137">
        <f t="shared" si="43"/>
        <v>4</v>
      </c>
      <c r="E1364">
        <v>0</v>
      </c>
      <c r="F1364">
        <v>0</v>
      </c>
    </row>
    <row r="1365" spans="1:6" x14ac:dyDescent="0.25">
      <c r="A1365" t="s">
        <v>15</v>
      </c>
      <c r="B1365" s="4">
        <v>38833</v>
      </c>
      <c r="C1365" s="137">
        <f t="shared" si="42"/>
        <v>2006</v>
      </c>
      <c r="D1365" s="137">
        <f t="shared" si="43"/>
        <v>4</v>
      </c>
      <c r="E1365">
        <v>0</v>
      </c>
      <c r="F1365">
        <v>0</v>
      </c>
    </row>
    <row r="1366" spans="1:6" x14ac:dyDescent="0.25">
      <c r="A1366" t="s">
        <v>15</v>
      </c>
      <c r="B1366" s="4">
        <v>38834</v>
      </c>
      <c r="C1366" s="137">
        <f t="shared" si="42"/>
        <v>2006</v>
      </c>
      <c r="D1366" s="137">
        <f t="shared" si="43"/>
        <v>4</v>
      </c>
      <c r="E1366">
        <v>1</v>
      </c>
      <c r="F1366">
        <v>0</v>
      </c>
    </row>
    <row r="1367" spans="1:6" x14ac:dyDescent="0.25">
      <c r="A1367" t="s">
        <v>15</v>
      </c>
      <c r="B1367" s="4">
        <v>38835</v>
      </c>
      <c r="C1367" s="137">
        <f t="shared" si="42"/>
        <v>2006</v>
      </c>
      <c r="D1367" s="137">
        <f t="shared" si="43"/>
        <v>4</v>
      </c>
      <c r="E1367">
        <v>1</v>
      </c>
      <c r="F1367">
        <v>0</v>
      </c>
    </row>
    <row r="1368" spans="1:6" x14ac:dyDescent="0.25">
      <c r="A1368" t="s">
        <v>15</v>
      </c>
      <c r="B1368" s="4">
        <v>38836</v>
      </c>
      <c r="C1368" s="137">
        <f t="shared" si="42"/>
        <v>2006</v>
      </c>
      <c r="D1368" s="137">
        <f t="shared" si="43"/>
        <v>4</v>
      </c>
      <c r="E1368">
        <v>0</v>
      </c>
      <c r="F1368">
        <v>0</v>
      </c>
    </row>
    <row r="1369" spans="1:6" x14ac:dyDescent="0.25">
      <c r="A1369" t="s">
        <v>15</v>
      </c>
      <c r="B1369" s="4">
        <v>38837</v>
      </c>
      <c r="C1369" s="137">
        <f t="shared" si="42"/>
        <v>2006</v>
      </c>
      <c r="D1369" s="137">
        <f t="shared" si="43"/>
        <v>4</v>
      </c>
      <c r="E1369">
        <v>2</v>
      </c>
      <c r="F1369">
        <v>0</v>
      </c>
    </row>
    <row r="1370" spans="1:6" x14ac:dyDescent="0.25">
      <c r="A1370" t="s">
        <v>15</v>
      </c>
      <c r="B1370" s="4">
        <v>38838</v>
      </c>
      <c r="C1370" s="137">
        <f t="shared" si="42"/>
        <v>2006</v>
      </c>
      <c r="D1370" s="137">
        <f t="shared" si="43"/>
        <v>5</v>
      </c>
      <c r="E1370">
        <v>2</v>
      </c>
      <c r="F1370">
        <v>0</v>
      </c>
    </row>
    <row r="1371" spans="1:6" x14ac:dyDescent="0.25">
      <c r="A1371" t="s">
        <v>15</v>
      </c>
      <c r="B1371" s="4">
        <v>38839</v>
      </c>
      <c r="C1371" s="137">
        <f t="shared" si="42"/>
        <v>2006</v>
      </c>
      <c r="D1371" s="137">
        <f t="shared" si="43"/>
        <v>5</v>
      </c>
      <c r="E1371">
        <v>1</v>
      </c>
      <c r="F1371">
        <v>0</v>
      </c>
    </row>
    <row r="1372" spans="1:6" x14ac:dyDescent="0.25">
      <c r="A1372" t="s">
        <v>15</v>
      </c>
      <c r="B1372" s="4">
        <v>38840</v>
      </c>
      <c r="C1372" s="137">
        <f t="shared" si="42"/>
        <v>2006</v>
      </c>
      <c r="D1372" s="137">
        <f t="shared" si="43"/>
        <v>5</v>
      </c>
      <c r="E1372">
        <v>5</v>
      </c>
      <c r="F1372">
        <v>0</v>
      </c>
    </row>
    <row r="1373" spans="1:6" x14ac:dyDescent="0.25">
      <c r="A1373" t="s">
        <v>15</v>
      </c>
      <c r="B1373" s="4">
        <v>38841</v>
      </c>
      <c r="C1373" s="137">
        <f t="shared" si="42"/>
        <v>2006</v>
      </c>
      <c r="D1373" s="137">
        <f t="shared" si="43"/>
        <v>5</v>
      </c>
      <c r="E1373">
        <v>6</v>
      </c>
      <c r="F1373">
        <v>0</v>
      </c>
    </row>
    <row r="1374" spans="1:6" x14ac:dyDescent="0.25">
      <c r="A1374" t="s">
        <v>15</v>
      </c>
      <c r="B1374" s="4">
        <v>38842</v>
      </c>
      <c r="C1374" s="137">
        <f t="shared" si="42"/>
        <v>2006</v>
      </c>
      <c r="D1374" s="137">
        <f t="shared" si="43"/>
        <v>5</v>
      </c>
      <c r="E1374">
        <v>5</v>
      </c>
      <c r="F1374">
        <v>0</v>
      </c>
    </row>
    <row r="1375" spans="1:6" x14ac:dyDescent="0.25">
      <c r="A1375" t="s">
        <v>15</v>
      </c>
      <c r="B1375" s="4">
        <v>38843</v>
      </c>
      <c r="C1375" s="137">
        <f t="shared" si="42"/>
        <v>2006</v>
      </c>
      <c r="D1375" s="137">
        <f t="shared" si="43"/>
        <v>5</v>
      </c>
      <c r="E1375">
        <v>13</v>
      </c>
      <c r="F1375">
        <v>0</v>
      </c>
    </row>
    <row r="1376" spans="1:6" x14ac:dyDescent="0.25">
      <c r="A1376" t="s">
        <v>15</v>
      </c>
      <c r="B1376" s="4">
        <v>38844</v>
      </c>
      <c r="C1376" s="137">
        <f t="shared" si="42"/>
        <v>2006</v>
      </c>
      <c r="D1376" s="137">
        <f t="shared" si="43"/>
        <v>5</v>
      </c>
      <c r="E1376">
        <v>14</v>
      </c>
      <c r="F1376">
        <v>0</v>
      </c>
    </row>
    <row r="1377" spans="1:6" x14ac:dyDescent="0.25">
      <c r="A1377" t="s">
        <v>15</v>
      </c>
      <c r="B1377" s="4">
        <v>38845</v>
      </c>
      <c r="C1377" s="137">
        <f t="shared" si="42"/>
        <v>2006</v>
      </c>
      <c r="D1377" s="137">
        <f t="shared" si="43"/>
        <v>5</v>
      </c>
      <c r="E1377">
        <v>38</v>
      </c>
      <c r="F1377">
        <v>0</v>
      </c>
    </row>
    <row r="1378" spans="1:6" x14ac:dyDescent="0.25">
      <c r="A1378" t="s">
        <v>15</v>
      </c>
      <c r="B1378" s="4">
        <v>38846</v>
      </c>
      <c r="C1378" s="137">
        <f t="shared" si="42"/>
        <v>2006</v>
      </c>
      <c r="D1378" s="137">
        <f t="shared" si="43"/>
        <v>5</v>
      </c>
      <c r="E1378">
        <v>53</v>
      </c>
      <c r="F1378">
        <v>0</v>
      </c>
    </row>
    <row r="1379" spans="1:6" x14ac:dyDescent="0.25">
      <c r="A1379" t="s">
        <v>15</v>
      </c>
      <c r="B1379" s="4">
        <v>38847</v>
      </c>
      <c r="C1379" s="137">
        <f t="shared" si="42"/>
        <v>2006</v>
      </c>
      <c r="D1379" s="137">
        <f t="shared" si="43"/>
        <v>5</v>
      </c>
      <c r="E1379">
        <v>70</v>
      </c>
      <c r="F1379">
        <v>1</v>
      </c>
    </row>
    <row r="1380" spans="1:6" x14ac:dyDescent="0.25">
      <c r="A1380" t="s">
        <v>15</v>
      </c>
      <c r="B1380" s="4">
        <v>38848</v>
      </c>
      <c r="C1380" s="137">
        <f t="shared" si="42"/>
        <v>2006</v>
      </c>
      <c r="D1380" s="137">
        <f t="shared" si="43"/>
        <v>5</v>
      </c>
      <c r="E1380">
        <v>76</v>
      </c>
      <c r="F1380">
        <v>0</v>
      </c>
    </row>
    <row r="1381" spans="1:6" x14ac:dyDescent="0.25">
      <c r="A1381" t="s">
        <v>15</v>
      </c>
      <c r="B1381" s="4">
        <v>38849</v>
      </c>
      <c r="C1381" s="137">
        <f t="shared" si="42"/>
        <v>2006</v>
      </c>
      <c r="D1381" s="137">
        <f t="shared" si="43"/>
        <v>5</v>
      </c>
      <c r="E1381">
        <v>139</v>
      </c>
      <c r="F1381">
        <v>2</v>
      </c>
    </row>
    <row r="1382" spans="1:6" x14ac:dyDescent="0.25">
      <c r="A1382" t="s">
        <v>15</v>
      </c>
      <c r="B1382" s="4">
        <v>38850</v>
      </c>
      <c r="C1382" s="137">
        <f t="shared" si="42"/>
        <v>2006</v>
      </c>
      <c r="D1382" s="137">
        <f t="shared" si="43"/>
        <v>5</v>
      </c>
      <c r="E1382">
        <v>293</v>
      </c>
      <c r="F1382">
        <v>2</v>
      </c>
    </row>
    <row r="1383" spans="1:6" x14ac:dyDescent="0.25">
      <c r="A1383" t="s">
        <v>15</v>
      </c>
      <c r="B1383" s="4">
        <v>38851</v>
      </c>
      <c r="C1383" s="137">
        <f t="shared" si="42"/>
        <v>2006</v>
      </c>
      <c r="D1383" s="137">
        <f t="shared" si="43"/>
        <v>5</v>
      </c>
      <c r="E1383">
        <v>388</v>
      </c>
      <c r="F1383">
        <v>7</v>
      </c>
    </row>
    <row r="1384" spans="1:6" x14ac:dyDescent="0.25">
      <c r="A1384" t="s">
        <v>15</v>
      </c>
      <c r="B1384" s="4">
        <v>38852</v>
      </c>
      <c r="C1384" s="137">
        <f t="shared" si="42"/>
        <v>2006</v>
      </c>
      <c r="D1384" s="137">
        <f t="shared" si="43"/>
        <v>5</v>
      </c>
      <c r="E1384">
        <v>604</v>
      </c>
      <c r="F1384">
        <v>8</v>
      </c>
    </row>
    <row r="1385" spans="1:6" x14ac:dyDescent="0.25">
      <c r="A1385" t="s">
        <v>15</v>
      </c>
      <c r="B1385" s="4">
        <v>38853</v>
      </c>
      <c r="C1385" s="137">
        <f t="shared" si="42"/>
        <v>2006</v>
      </c>
      <c r="D1385" s="137">
        <f t="shared" si="43"/>
        <v>5</v>
      </c>
      <c r="E1385">
        <v>679</v>
      </c>
      <c r="F1385">
        <v>19</v>
      </c>
    </row>
    <row r="1386" spans="1:6" x14ac:dyDescent="0.25">
      <c r="A1386" t="s">
        <v>15</v>
      </c>
      <c r="B1386" s="4">
        <v>38854</v>
      </c>
      <c r="C1386" s="137">
        <f t="shared" si="42"/>
        <v>2006</v>
      </c>
      <c r="D1386" s="137">
        <f t="shared" si="43"/>
        <v>5</v>
      </c>
      <c r="E1386">
        <v>1232</v>
      </c>
      <c r="F1386">
        <v>11</v>
      </c>
    </row>
    <row r="1387" spans="1:6" x14ac:dyDescent="0.25">
      <c r="A1387" t="s">
        <v>15</v>
      </c>
      <c r="B1387" s="4">
        <v>38855</v>
      </c>
      <c r="C1387" s="137">
        <f t="shared" si="42"/>
        <v>2006</v>
      </c>
      <c r="D1387" s="137">
        <f t="shared" si="43"/>
        <v>5</v>
      </c>
      <c r="E1387">
        <v>1156</v>
      </c>
      <c r="F1387">
        <v>24</v>
      </c>
    </row>
    <row r="1388" spans="1:6" x14ac:dyDescent="0.25">
      <c r="A1388" t="s">
        <v>15</v>
      </c>
      <c r="B1388" s="4">
        <v>38856</v>
      </c>
      <c r="C1388" s="137">
        <f t="shared" si="42"/>
        <v>2006</v>
      </c>
      <c r="D1388" s="137">
        <f t="shared" si="43"/>
        <v>5</v>
      </c>
      <c r="E1388">
        <v>1136</v>
      </c>
      <c r="F1388">
        <v>25</v>
      </c>
    </row>
    <row r="1389" spans="1:6" x14ac:dyDescent="0.25">
      <c r="A1389" t="s">
        <v>15</v>
      </c>
      <c r="B1389" s="4">
        <v>38857</v>
      </c>
      <c r="C1389" s="137">
        <f t="shared" si="42"/>
        <v>2006</v>
      </c>
      <c r="D1389" s="137">
        <f t="shared" si="43"/>
        <v>5</v>
      </c>
      <c r="E1389">
        <v>1138</v>
      </c>
      <c r="F1389">
        <v>29</v>
      </c>
    </row>
    <row r="1390" spans="1:6" x14ac:dyDescent="0.25">
      <c r="A1390" t="s">
        <v>15</v>
      </c>
      <c r="B1390" s="4">
        <v>38858</v>
      </c>
      <c r="C1390" s="137">
        <f t="shared" si="42"/>
        <v>2006</v>
      </c>
      <c r="D1390" s="137">
        <f t="shared" si="43"/>
        <v>5</v>
      </c>
      <c r="E1390">
        <v>462</v>
      </c>
      <c r="F1390">
        <v>11</v>
      </c>
    </row>
    <row r="1391" spans="1:6" x14ac:dyDescent="0.25">
      <c r="A1391" t="s">
        <v>15</v>
      </c>
      <c r="B1391" s="4">
        <v>38859</v>
      </c>
      <c r="C1391" s="137">
        <f t="shared" si="42"/>
        <v>2006</v>
      </c>
      <c r="D1391" s="137">
        <f t="shared" si="43"/>
        <v>5</v>
      </c>
      <c r="E1391">
        <v>236</v>
      </c>
      <c r="F1391">
        <v>6</v>
      </c>
    </row>
    <row r="1392" spans="1:6" x14ac:dyDescent="0.25">
      <c r="A1392" t="s">
        <v>15</v>
      </c>
      <c r="B1392" s="4">
        <v>38860</v>
      </c>
      <c r="C1392" s="137">
        <f t="shared" si="42"/>
        <v>2006</v>
      </c>
      <c r="D1392" s="137">
        <f t="shared" si="43"/>
        <v>5</v>
      </c>
      <c r="E1392">
        <v>266</v>
      </c>
      <c r="F1392">
        <v>11</v>
      </c>
    </row>
    <row r="1393" spans="1:6" x14ac:dyDescent="0.25">
      <c r="A1393" t="s">
        <v>15</v>
      </c>
      <c r="B1393" s="4">
        <v>38861</v>
      </c>
      <c r="C1393" s="137">
        <f t="shared" si="42"/>
        <v>2006</v>
      </c>
      <c r="D1393" s="137">
        <f t="shared" si="43"/>
        <v>5</v>
      </c>
      <c r="E1393">
        <v>540</v>
      </c>
      <c r="F1393">
        <v>22</v>
      </c>
    </row>
    <row r="1394" spans="1:6" x14ac:dyDescent="0.25">
      <c r="A1394" t="s">
        <v>15</v>
      </c>
      <c r="B1394" s="4">
        <v>38862</v>
      </c>
      <c r="C1394" s="137">
        <f t="shared" si="42"/>
        <v>2006</v>
      </c>
      <c r="D1394" s="137">
        <f t="shared" si="43"/>
        <v>5</v>
      </c>
      <c r="E1394">
        <v>605</v>
      </c>
      <c r="F1394">
        <v>17</v>
      </c>
    </row>
    <row r="1395" spans="1:6" x14ac:dyDescent="0.25">
      <c r="A1395" t="s">
        <v>15</v>
      </c>
      <c r="B1395" s="4">
        <v>38863</v>
      </c>
      <c r="C1395" s="137">
        <f t="shared" si="42"/>
        <v>2006</v>
      </c>
      <c r="D1395" s="137">
        <f t="shared" si="43"/>
        <v>5</v>
      </c>
      <c r="E1395">
        <v>841</v>
      </c>
      <c r="F1395">
        <v>34</v>
      </c>
    </row>
    <row r="1396" spans="1:6" x14ac:dyDescent="0.25">
      <c r="A1396" t="s">
        <v>15</v>
      </c>
      <c r="B1396" s="4">
        <v>38864</v>
      </c>
      <c r="C1396" s="137">
        <f t="shared" si="42"/>
        <v>2006</v>
      </c>
      <c r="D1396" s="137">
        <f t="shared" si="43"/>
        <v>5</v>
      </c>
      <c r="E1396">
        <v>668</v>
      </c>
      <c r="F1396">
        <v>38</v>
      </c>
    </row>
    <row r="1397" spans="1:6" x14ac:dyDescent="0.25">
      <c r="A1397" t="s">
        <v>15</v>
      </c>
      <c r="B1397" s="4">
        <v>38865</v>
      </c>
      <c r="C1397" s="137">
        <f t="shared" si="42"/>
        <v>2006</v>
      </c>
      <c r="D1397" s="137">
        <f t="shared" si="43"/>
        <v>5</v>
      </c>
      <c r="E1397">
        <v>1138</v>
      </c>
      <c r="F1397">
        <v>36</v>
      </c>
    </row>
    <row r="1398" spans="1:6" x14ac:dyDescent="0.25">
      <c r="A1398" t="s">
        <v>15</v>
      </c>
      <c r="B1398" s="4">
        <v>38866</v>
      </c>
      <c r="C1398" s="137">
        <f t="shared" si="42"/>
        <v>2006</v>
      </c>
      <c r="D1398" s="137">
        <f t="shared" si="43"/>
        <v>5</v>
      </c>
      <c r="E1398">
        <v>734</v>
      </c>
      <c r="F1398">
        <v>44</v>
      </c>
    </row>
    <row r="1399" spans="1:6" x14ac:dyDescent="0.25">
      <c r="A1399" t="s">
        <v>15</v>
      </c>
      <c r="B1399" s="4">
        <v>38867</v>
      </c>
      <c r="C1399" s="137">
        <f t="shared" si="42"/>
        <v>2006</v>
      </c>
      <c r="D1399" s="137">
        <f t="shared" si="43"/>
        <v>5</v>
      </c>
      <c r="E1399">
        <v>720</v>
      </c>
      <c r="F1399">
        <v>38</v>
      </c>
    </row>
    <row r="1400" spans="1:6" x14ac:dyDescent="0.25">
      <c r="A1400" t="s">
        <v>15</v>
      </c>
      <c r="B1400" s="4">
        <v>38868</v>
      </c>
      <c r="C1400" s="137">
        <f t="shared" si="42"/>
        <v>2006</v>
      </c>
      <c r="D1400" s="137">
        <f t="shared" si="43"/>
        <v>5</v>
      </c>
      <c r="E1400">
        <v>638</v>
      </c>
      <c r="F1400">
        <v>44</v>
      </c>
    </row>
    <row r="1401" spans="1:6" x14ac:dyDescent="0.25">
      <c r="A1401" t="s">
        <v>15</v>
      </c>
      <c r="B1401" s="4">
        <v>38869</v>
      </c>
      <c r="C1401" s="137">
        <f t="shared" si="42"/>
        <v>2006</v>
      </c>
      <c r="D1401" s="137">
        <f t="shared" si="43"/>
        <v>6</v>
      </c>
      <c r="E1401">
        <v>737</v>
      </c>
      <c r="F1401">
        <v>47</v>
      </c>
    </row>
    <row r="1402" spans="1:6" x14ac:dyDescent="0.25">
      <c r="A1402" t="s">
        <v>15</v>
      </c>
      <c r="B1402" s="4">
        <v>38870</v>
      </c>
      <c r="C1402" s="137">
        <f t="shared" si="42"/>
        <v>2006</v>
      </c>
      <c r="D1402" s="137">
        <f t="shared" si="43"/>
        <v>6</v>
      </c>
      <c r="E1402">
        <v>892</v>
      </c>
      <c r="F1402">
        <v>73</v>
      </c>
    </row>
    <row r="1403" spans="1:6" x14ac:dyDescent="0.25">
      <c r="A1403" t="s">
        <v>15</v>
      </c>
      <c r="B1403" s="4">
        <v>38871</v>
      </c>
      <c r="C1403" s="137">
        <f t="shared" si="42"/>
        <v>2006</v>
      </c>
      <c r="D1403" s="137">
        <f t="shared" si="43"/>
        <v>6</v>
      </c>
      <c r="E1403">
        <v>896</v>
      </c>
      <c r="F1403">
        <v>42</v>
      </c>
    </row>
    <row r="1404" spans="1:6" x14ac:dyDescent="0.25">
      <c r="A1404" t="s">
        <v>15</v>
      </c>
      <c r="B1404" s="4">
        <v>38872</v>
      </c>
      <c r="C1404" s="137">
        <f t="shared" si="42"/>
        <v>2006</v>
      </c>
      <c r="D1404" s="137">
        <f t="shared" si="43"/>
        <v>6</v>
      </c>
      <c r="E1404">
        <v>718</v>
      </c>
      <c r="F1404">
        <v>38</v>
      </c>
    </row>
    <row r="1405" spans="1:6" x14ac:dyDescent="0.25">
      <c r="A1405" t="s">
        <v>15</v>
      </c>
      <c r="B1405" s="4">
        <v>38873</v>
      </c>
      <c r="C1405" s="137">
        <f t="shared" si="42"/>
        <v>2006</v>
      </c>
      <c r="D1405" s="137">
        <f t="shared" si="43"/>
        <v>6</v>
      </c>
      <c r="E1405">
        <v>706</v>
      </c>
      <c r="F1405">
        <v>43</v>
      </c>
    </row>
    <row r="1406" spans="1:6" x14ac:dyDescent="0.25">
      <c r="A1406" t="s">
        <v>15</v>
      </c>
      <c r="B1406" s="4">
        <v>38874</v>
      </c>
      <c r="C1406" s="137">
        <f t="shared" si="42"/>
        <v>2006</v>
      </c>
      <c r="D1406" s="137">
        <f t="shared" si="43"/>
        <v>6</v>
      </c>
      <c r="E1406">
        <v>432</v>
      </c>
      <c r="F1406">
        <v>50</v>
      </c>
    </row>
    <row r="1407" spans="1:6" x14ac:dyDescent="0.25">
      <c r="A1407" t="s">
        <v>15</v>
      </c>
      <c r="B1407" s="4">
        <v>38875</v>
      </c>
      <c r="C1407" s="137">
        <f t="shared" si="42"/>
        <v>2006</v>
      </c>
      <c r="D1407" s="137">
        <f t="shared" si="43"/>
        <v>6</v>
      </c>
      <c r="E1407">
        <v>470</v>
      </c>
      <c r="F1407">
        <v>22</v>
      </c>
    </row>
    <row r="1408" spans="1:6" x14ac:dyDescent="0.25">
      <c r="A1408" t="s">
        <v>15</v>
      </c>
      <c r="B1408" s="4">
        <v>38876</v>
      </c>
      <c r="C1408" s="137">
        <f t="shared" si="42"/>
        <v>2006</v>
      </c>
      <c r="D1408" s="137">
        <f t="shared" si="43"/>
        <v>6</v>
      </c>
      <c r="E1408">
        <v>488</v>
      </c>
      <c r="F1408">
        <v>34</v>
      </c>
    </row>
    <row r="1409" spans="1:6" x14ac:dyDescent="0.25">
      <c r="A1409" t="s">
        <v>15</v>
      </c>
      <c r="B1409" s="4">
        <v>38877</v>
      </c>
      <c r="C1409" s="137">
        <f t="shared" si="42"/>
        <v>2006</v>
      </c>
      <c r="D1409" s="137">
        <f t="shared" si="43"/>
        <v>6</v>
      </c>
      <c r="E1409">
        <v>526</v>
      </c>
      <c r="F1409">
        <v>17</v>
      </c>
    </row>
    <row r="1410" spans="1:6" x14ac:dyDescent="0.25">
      <c r="A1410" t="s">
        <v>15</v>
      </c>
      <c r="B1410" s="4">
        <v>38878</v>
      </c>
      <c r="C1410" s="137">
        <f t="shared" si="42"/>
        <v>2006</v>
      </c>
      <c r="D1410" s="137">
        <f t="shared" si="43"/>
        <v>6</v>
      </c>
      <c r="E1410">
        <v>244</v>
      </c>
      <c r="F1410">
        <v>17</v>
      </c>
    </row>
    <row r="1411" spans="1:6" x14ac:dyDescent="0.25">
      <c r="A1411" t="s">
        <v>15</v>
      </c>
      <c r="B1411" s="4">
        <v>38879</v>
      </c>
      <c r="C1411" s="137">
        <f t="shared" ref="C1411:C1474" si="44">YEAR(B1411)</f>
        <v>2006</v>
      </c>
      <c r="D1411" s="137">
        <f t="shared" ref="D1411:D1474" si="45">MONTH(B1411)</f>
        <v>6</v>
      </c>
      <c r="E1411">
        <v>180</v>
      </c>
      <c r="F1411">
        <v>12</v>
      </c>
    </row>
    <row r="1412" spans="1:6" x14ac:dyDescent="0.25">
      <c r="A1412" t="s">
        <v>15</v>
      </c>
      <c r="B1412" s="4">
        <v>38880</v>
      </c>
      <c r="C1412" s="137">
        <f t="shared" si="44"/>
        <v>2006</v>
      </c>
      <c r="D1412" s="137">
        <f t="shared" si="45"/>
        <v>6</v>
      </c>
      <c r="E1412">
        <v>382</v>
      </c>
      <c r="F1412">
        <v>23</v>
      </c>
    </row>
    <row r="1413" spans="1:6" x14ac:dyDescent="0.25">
      <c r="A1413" t="s">
        <v>15</v>
      </c>
      <c r="B1413" s="4">
        <v>38881</v>
      </c>
      <c r="C1413" s="137">
        <f t="shared" si="44"/>
        <v>2006</v>
      </c>
      <c r="D1413" s="137">
        <f t="shared" si="45"/>
        <v>6</v>
      </c>
      <c r="E1413">
        <v>475</v>
      </c>
      <c r="F1413">
        <v>28</v>
      </c>
    </row>
    <row r="1414" spans="1:6" x14ac:dyDescent="0.25">
      <c r="A1414" t="s">
        <v>15</v>
      </c>
      <c r="B1414" s="4">
        <v>38882</v>
      </c>
      <c r="C1414" s="137">
        <f t="shared" si="44"/>
        <v>2006</v>
      </c>
      <c r="D1414" s="137">
        <f t="shared" si="45"/>
        <v>6</v>
      </c>
      <c r="E1414">
        <v>352</v>
      </c>
      <c r="F1414">
        <v>34</v>
      </c>
    </row>
    <row r="1415" spans="1:6" x14ac:dyDescent="0.25">
      <c r="A1415" t="s">
        <v>15</v>
      </c>
      <c r="B1415" s="4">
        <v>38883</v>
      </c>
      <c r="C1415" s="137">
        <f t="shared" si="44"/>
        <v>2006</v>
      </c>
      <c r="D1415" s="137">
        <f t="shared" si="45"/>
        <v>6</v>
      </c>
      <c r="E1415">
        <v>329</v>
      </c>
      <c r="F1415">
        <v>12</v>
      </c>
    </row>
    <row r="1416" spans="1:6" x14ac:dyDescent="0.25">
      <c r="A1416" t="s">
        <v>15</v>
      </c>
      <c r="B1416" s="4">
        <v>38884</v>
      </c>
      <c r="C1416" s="137">
        <f t="shared" si="44"/>
        <v>2006</v>
      </c>
      <c r="D1416" s="137">
        <f t="shared" si="45"/>
        <v>6</v>
      </c>
      <c r="E1416">
        <v>473</v>
      </c>
      <c r="F1416">
        <v>24</v>
      </c>
    </row>
    <row r="1417" spans="1:6" x14ac:dyDescent="0.25">
      <c r="A1417" t="s">
        <v>15</v>
      </c>
      <c r="B1417" s="4">
        <v>38885</v>
      </c>
      <c r="C1417" s="137">
        <f t="shared" si="44"/>
        <v>2006</v>
      </c>
      <c r="D1417" s="137">
        <f t="shared" si="45"/>
        <v>6</v>
      </c>
      <c r="E1417">
        <v>330</v>
      </c>
      <c r="F1417">
        <v>28</v>
      </c>
    </row>
    <row r="1418" spans="1:6" x14ac:dyDescent="0.25">
      <c r="A1418" t="s">
        <v>15</v>
      </c>
      <c r="B1418" s="4">
        <v>38886</v>
      </c>
      <c r="C1418" s="137">
        <f t="shared" si="44"/>
        <v>2006</v>
      </c>
      <c r="D1418" s="137">
        <f t="shared" si="45"/>
        <v>6</v>
      </c>
      <c r="E1418">
        <v>388</v>
      </c>
      <c r="F1418">
        <v>26</v>
      </c>
    </row>
    <row r="1419" spans="1:6" x14ac:dyDescent="0.25">
      <c r="A1419" t="s">
        <v>15</v>
      </c>
      <c r="B1419" s="4">
        <v>38887</v>
      </c>
      <c r="C1419" s="137">
        <f t="shared" si="44"/>
        <v>2006</v>
      </c>
      <c r="D1419" s="137">
        <f t="shared" si="45"/>
        <v>6</v>
      </c>
      <c r="E1419">
        <v>300</v>
      </c>
      <c r="F1419">
        <v>28</v>
      </c>
    </row>
    <row r="1420" spans="1:6" x14ac:dyDescent="0.25">
      <c r="A1420" t="s">
        <v>15</v>
      </c>
      <c r="B1420" s="4">
        <v>38888</v>
      </c>
      <c r="C1420" s="137">
        <f t="shared" si="44"/>
        <v>2006</v>
      </c>
      <c r="D1420" s="137">
        <f t="shared" si="45"/>
        <v>6</v>
      </c>
      <c r="E1420">
        <v>235</v>
      </c>
      <c r="F1420">
        <v>10</v>
      </c>
    </row>
    <row r="1421" spans="1:6" x14ac:dyDescent="0.25">
      <c r="A1421" t="s">
        <v>15</v>
      </c>
      <c r="B1421" s="4">
        <v>38889</v>
      </c>
      <c r="C1421" s="137">
        <f t="shared" si="44"/>
        <v>2006</v>
      </c>
      <c r="D1421" s="137">
        <f t="shared" si="45"/>
        <v>6</v>
      </c>
      <c r="E1421">
        <v>319</v>
      </c>
      <c r="F1421">
        <v>20</v>
      </c>
    </row>
    <row r="1422" spans="1:6" x14ac:dyDescent="0.25">
      <c r="A1422" t="s">
        <v>15</v>
      </c>
      <c r="B1422" s="4">
        <v>38890</v>
      </c>
      <c r="C1422" s="137">
        <f t="shared" si="44"/>
        <v>2006</v>
      </c>
      <c r="D1422" s="137">
        <f t="shared" si="45"/>
        <v>6</v>
      </c>
      <c r="E1422">
        <v>316</v>
      </c>
      <c r="F1422">
        <v>19</v>
      </c>
    </row>
    <row r="1423" spans="1:6" x14ac:dyDescent="0.25">
      <c r="A1423" t="s">
        <v>15</v>
      </c>
      <c r="B1423" s="4">
        <v>38891</v>
      </c>
      <c r="C1423" s="137">
        <f t="shared" si="44"/>
        <v>2006</v>
      </c>
      <c r="D1423" s="137">
        <f t="shared" si="45"/>
        <v>6</v>
      </c>
      <c r="E1423">
        <v>293</v>
      </c>
      <c r="F1423">
        <v>17</v>
      </c>
    </row>
    <row r="1424" spans="1:6" x14ac:dyDescent="0.25">
      <c r="A1424" t="s">
        <v>15</v>
      </c>
      <c r="B1424" s="4">
        <v>38892</v>
      </c>
      <c r="C1424" s="137">
        <f t="shared" si="44"/>
        <v>2006</v>
      </c>
      <c r="D1424" s="137">
        <f t="shared" si="45"/>
        <v>6</v>
      </c>
      <c r="E1424">
        <v>228</v>
      </c>
      <c r="F1424">
        <v>16</v>
      </c>
    </row>
    <row r="1425" spans="1:6" x14ac:dyDescent="0.25">
      <c r="A1425" t="s">
        <v>15</v>
      </c>
      <c r="B1425" s="4">
        <v>38893</v>
      </c>
      <c r="C1425" s="137">
        <f t="shared" si="44"/>
        <v>2006</v>
      </c>
      <c r="D1425" s="137">
        <f t="shared" si="45"/>
        <v>6</v>
      </c>
      <c r="E1425">
        <v>192</v>
      </c>
      <c r="F1425">
        <v>16</v>
      </c>
    </row>
    <row r="1426" spans="1:6" x14ac:dyDescent="0.25">
      <c r="A1426" t="s">
        <v>15</v>
      </c>
      <c r="B1426" s="4">
        <v>38894</v>
      </c>
      <c r="C1426" s="137">
        <f t="shared" si="44"/>
        <v>2006</v>
      </c>
      <c r="D1426" s="137">
        <f t="shared" si="45"/>
        <v>6</v>
      </c>
      <c r="E1426">
        <v>112</v>
      </c>
      <c r="F1426">
        <v>6</v>
      </c>
    </row>
    <row r="1427" spans="1:6" x14ac:dyDescent="0.25">
      <c r="A1427" t="s">
        <v>15</v>
      </c>
      <c r="B1427" s="4">
        <v>38895</v>
      </c>
      <c r="C1427" s="137">
        <f t="shared" si="44"/>
        <v>2006</v>
      </c>
      <c r="D1427" s="137">
        <f t="shared" si="45"/>
        <v>6</v>
      </c>
      <c r="E1427">
        <v>118</v>
      </c>
      <c r="F1427">
        <v>8</v>
      </c>
    </row>
    <row r="1428" spans="1:6" x14ac:dyDescent="0.25">
      <c r="A1428" t="s">
        <v>15</v>
      </c>
      <c r="B1428" s="4">
        <v>38896</v>
      </c>
      <c r="C1428" s="137">
        <f t="shared" si="44"/>
        <v>2006</v>
      </c>
      <c r="D1428" s="137">
        <f t="shared" si="45"/>
        <v>6</v>
      </c>
      <c r="E1428">
        <v>96</v>
      </c>
      <c r="F1428">
        <v>7</v>
      </c>
    </row>
    <row r="1429" spans="1:6" x14ac:dyDescent="0.25">
      <c r="A1429" t="s">
        <v>15</v>
      </c>
      <c r="B1429" s="4">
        <v>38897</v>
      </c>
      <c r="C1429" s="137">
        <f t="shared" si="44"/>
        <v>2006</v>
      </c>
      <c r="D1429" s="137">
        <f t="shared" si="45"/>
        <v>6</v>
      </c>
      <c r="E1429">
        <v>268</v>
      </c>
      <c r="F1429">
        <v>24</v>
      </c>
    </row>
    <row r="1430" spans="1:6" x14ac:dyDescent="0.25">
      <c r="A1430" t="s">
        <v>15</v>
      </c>
      <c r="B1430" s="4">
        <v>38898</v>
      </c>
      <c r="C1430" s="137">
        <f t="shared" si="44"/>
        <v>2006</v>
      </c>
      <c r="D1430" s="137">
        <f t="shared" si="45"/>
        <v>6</v>
      </c>
      <c r="E1430">
        <v>221</v>
      </c>
      <c r="F1430">
        <v>20</v>
      </c>
    </row>
    <row r="1431" spans="1:6" x14ac:dyDescent="0.25">
      <c r="A1431" t="s">
        <v>15</v>
      </c>
      <c r="B1431" s="4">
        <v>38899</v>
      </c>
      <c r="C1431" s="137">
        <f t="shared" si="44"/>
        <v>2006</v>
      </c>
      <c r="D1431" s="137">
        <f t="shared" si="45"/>
        <v>7</v>
      </c>
      <c r="E1431">
        <v>227</v>
      </c>
      <c r="F1431">
        <v>30</v>
      </c>
    </row>
    <row r="1432" spans="1:6" x14ac:dyDescent="0.25">
      <c r="A1432" t="s">
        <v>15</v>
      </c>
      <c r="B1432" s="4">
        <v>38900</v>
      </c>
      <c r="C1432" s="137">
        <f t="shared" si="44"/>
        <v>2006</v>
      </c>
      <c r="D1432" s="137">
        <f t="shared" si="45"/>
        <v>7</v>
      </c>
      <c r="E1432">
        <v>169</v>
      </c>
      <c r="F1432">
        <v>17</v>
      </c>
    </row>
    <row r="1433" spans="1:6" x14ac:dyDescent="0.25">
      <c r="A1433" t="s">
        <v>15</v>
      </c>
      <c r="B1433" s="4">
        <v>38901</v>
      </c>
      <c r="C1433" s="137">
        <f t="shared" si="44"/>
        <v>2006</v>
      </c>
      <c r="D1433" s="137">
        <f t="shared" si="45"/>
        <v>7</v>
      </c>
      <c r="E1433">
        <v>167</v>
      </c>
      <c r="F1433">
        <v>17</v>
      </c>
    </row>
    <row r="1434" spans="1:6" x14ac:dyDescent="0.25">
      <c r="A1434" t="s">
        <v>15</v>
      </c>
      <c r="B1434" s="4">
        <v>38902</v>
      </c>
      <c r="C1434" s="137">
        <f t="shared" si="44"/>
        <v>2006</v>
      </c>
      <c r="D1434" s="137">
        <f t="shared" si="45"/>
        <v>7</v>
      </c>
      <c r="E1434">
        <v>43</v>
      </c>
      <c r="F1434">
        <v>1</v>
      </c>
    </row>
    <row r="1435" spans="1:6" x14ac:dyDescent="0.25">
      <c r="A1435" t="s">
        <v>15</v>
      </c>
      <c r="B1435" s="4">
        <v>38903</v>
      </c>
      <c r="C1435" s="137">
        <f t="shared" si="44"/>
        <v>2006</v>
      </c>
      <c r="D1435" s="137">
        <f t="shared" si="45"/>
        <v>7</v>
      </c>
      <c r="E1435">
        <v>98</v>
      </c>
      <c r="F1435">
        <v>12</v>
      </c>
    </row>
    <row r="1436" spans="1:6" x14ac:dyDescent="0.25">
      <c r="A1436" t="s">
        <v>15</v>
      </c>
      <c r="B1436" s="4">
        <v>38904</v>
      </c>
      <c r="C1436" s="137">
        <f t="shared" si="44"/>
        <v>2006</v>
      </c>
      <c r="D1436" s="137">
        <f t="shared" si="45"/>
        <v>7</v>
      </c>
      <c r="E1436">
        <v>118</v>
      </c>
      <c r="F1436">
        <v>13</v>
      </c>
    </row>
    <row r="1437" spans="1:6" x14ac:dyDescent="0.25">
      <c r="A1437" t="s">
        <v>15</v>
      </c>
      <c r="B1437" s="4">
        <v>38905</v>
      </c>
      <c r="C1437" s="137">
        <f t="shared" si="44"/>
        <v>2006</v>
      </c>
      <c r="D1437" s="137">
        <f t="shared" si="45"/>
        <v>7</v>
      </c>
      <c r="E1437">
        <v>178</v>
      </c>
      <c r="F1437">
        <v>31</v>
      </c>
    </row>
    <row r="1438" spans="1:6" x14ac:dyDescent="0.25">
      <c r="A1438" t="s">
        <v>15</v>
      </c>
      <c r="B1438" s="4">
        <v>38906</v>
      </c>
      <c r="C1438" s="137">
        <f t="shared" si="44"/>
        <v>2006</v>
      </c>
      <c r="D1438" s="137">
        <f t="shared" si="45"/>
        <v>7</v>
      </c>
      <c r="E1438">
        <v>164</v>
      </c>
      <c r="F1438">
        <v>29</v>
      </c>
    </row>
    <row r="1439" spans="1:6" x14ac:dyDescent="0.25">
      <c r="A1439" t="s">
        <v>15</v>
      </c>
      <c r="B1439" s="4">
        <v>38907</v>
      </c>
      <c r="C1439" s="137">
        <f t="shared" si="44"/>
        <v>2006</v>
      </c>
      <c r="D1439" s="137">
        <f t="shared" si="45"/>
        <v>7</v>
      </c>
      <c r="E1439">
        <v>174</v>
      </c>
      <c r="F1439">
        <v>22</v>
      </c>
    </row>
    <row r="1440" spans="1:6" x14ac:dyDescent="0.25">
      <c r="A1440" t="s">
        <v>15</v>
      </c>
      <c r="B1440" s="4">
        <v>38908</v>
      </c>
      <c r="C1440" s="137">
        <f t="shared" si="44"/>
        <v>2006</v>
      </c>
      <c r="D1440" s="137">
        <f t="shared" si="45"/>
        <v>7</v>
      </c>
      <c r="E1440">
        <v>180</v>
      </c>
      <c r="F1440">
        <v>13</v>
      </c>
    </row>
    <row r="1441" spans="1:6" x14ac:dyDescent="0.25">
      <c r="A1441" t="s">
        <v>15</v>
      </c>
      <c r="B1441" s="4">
        <v>38909</v>
      </c>
      <c r="C1441" s="137">
        <f t="shared" si="44"/>
        <v>2006</v>
      </c>
      <c r="D1441" s="137">
        <f t="shared" si="45"/>
        <v>7</v>
      </c>
      <c r="E1441">
        <v>140</v>
      </c>
      <c r="F1441">
        <v>20</v>
      </c>
    </row>
    <row r="1442" spans="1:6" x14ac:dyDescent="0.25">
      <c r="A1442" t="s">
        <v>15</v>
      </c>
      <c r="B1442" s="4">
        <v>38910</v>
      </c>
      <c r="C1442" s="137">
        <f t="shared" si="44"/>
        <v>2006</v>
      </c>
      <c r="D1442" s="137">
        <f t="shared" si="45"/>
        <v>7</v>
      </c>
      <c r="E1442">
        <v>174</v>
      </c>
      <c r="F1442">
        <v>25</v>
      </c>
    </row>
    <row r="1443" spans="1:6" x14ac:dyDescent="0.25">
      <c r="A1443" t="s">
        <v>15</v>
      </c>
      <c r="B1443" s="4">
        <v>38911</v>
      </c>
      <c r="C1443" s="137">
        <f t="shared" si="44"/>
        <v>2006</v>
      </c>
      <c r="D1443" s="137">
        <f t="shared" si="45"/>
        <v>7</v>
      </c>
      <c r="E1443">
        <v>173</v>
      </c>
      <c r="F1443">
        <v>19</v>
      </c>
    </row>
    <row r="1444" spans="1:6" x14ac:dyDescent="0.25">
      <c r="A1444" t="s">
        <v>15</v>
      </c>
      <c r="B1444" s="4">
        <v>38912</v>
      </c>
      <c r="C1444" s="137">
        <f t="shared" si="44"/>
        <v>2006</v>
      </c>
      <c r="D1444" s="137">
        <f t="shared" si="45"/>
        <v>7</v>
      </c>
      <c r="E1444">
        <v>185</v>
      </c>
      <c r="F1444">
        <v>13</v>
      </c>
    </row>
    <row r="1445" spans="1:6" x14ac:dyDescent="0.25">
      <c r="A1445" t="s">
        <v>15</v>
      </c>
      <c r="B1445" s="4">
        <v>38913</v>
      </c>
      <c r="C1445" s="137">
        <f t="shared" si="44"/>
        <v>2006</v>
      </c>
      <c r="D1445" s="137">
        <f t="shared" si="45"/>
        <v>7</v>
      </c>
      <c r="E1445">
        <v>152</v>
      </c>
      <c r="F1445">
        <v>4</v>
      </c>
    </row>
    <row r="1446" spans="1:6" x14ac:dyDescent="0.25">
      <c r="A1446" t="s">
        <v>15</v>
      </c>
      <c r="B1446" s="4">
        <v>38914</v>
      </c>
      <c r="C1446" s="137">
        <f t="shared" si="44"/>
        <v>2006</v>
      </c>
      <c r="D1446" s="137">
        <f t="shared" si="45"/>
        <v>7</v>
      </c>
      <c r="E1446">
        <v>121</v>
      </c>
      <c r="F1446">
        <v>8</v>
      </c>
    </row>
    <row r="1447" spans="1:6" x14ac:dyDescent="0.25">
      <c r="A1447" t="s">
        <v>15</v>
      </c>
      <c r="B1447" s="4">
        <v>38915</v>
      </c>
      <c r="C1447" s="137">
        <f t="shared" si="44"/>
        <v>2006</v>
      </c>
      <c r="D1447" s="137">
        <f t="shared" si="45"/>
        <v>7</v>
      </c>
      <c r="E1447">
        <v>145</v>
      </c>
      <c r="F1447">
        <v>8</v>
      </c>
    </row>
    <row r="1448" spans="1:6" x14ac:dyDescent="0.25">
      <c r="A1448" t="s">
        <v>15</v>
      </c>
      <c r="B1448" s="4">
        <v>38916</v>
      </c>
      <c r="C1448" s="137">
        <f t="shared" si="44"/>
        <v>2006</v>
      </c>
      <c r="D1448" s="137">
        <f t="shared" si="45"/>
        <v>7</v>
      </c>
      <c r="E1448">
        <v>144</v>
      </c>
      <c r="F1448">
        <v>7</v>
      </c>
    </row>
    <row r="1449" spans="1:6" x14ac:dyDescent="0.25">
      <c r="A1449" t="s">
        <v>15</v>
      </c>
      <c r="B1449" s="4">
        <v>38917</v>
      </c>
      <c r="C1449" s="137">
        <f t="shared" si="44"/>
        <v>2006</v>
      </c>
      <c r="D1449" s="137">
        <f t="shared" si="45"/>
        <v>7</v>
      </c>
      <c r="E1449">
        <v>100</v>
      </c>
      <c r="F1449">
        <v>16</v>
      </c>
    </row>
    <row r="1450" spans="1:6" x14ac:dyDescent="0.25">
      <c r="A1450" t="s">
        <v>15</v>
      </c>
      <c r="B1450" s="4">
        <v>38918</v>
      </c>
      <c r="C1450" s="137">
        <f t="shared" si="44"/>
        <v>2006</v>
      </c>
      <c r="D1450" s="137">
        <f t="shared" si="45"/>
        <v>7</v>
      </c>
      <c r="E1450">
        <v>140</v>
      </c>
      <c r="F1450">
        <v>10</v>
      </c>
    </row>
    <row r="1451" spans="1:6" x14ac:dyDescent="0.25">
      <c r="A1451" t="s">
        <v>15</v>
      </c>
      <c r="B1451" s="4">
        <v>38919</v>
      </c>
      <c r="C1451" s="137">
        <f t="shared" si="44"/>
        <v>2006</v>
      </c>
      <c r="D1451" s="137">
        <f t="shared" si="45"/>
        <v>7</v>
      </c>
      <c r="E1451">
        <v>110</v>
      </c>
      <c r="F1451">
        <v>25</v>
      </c>
    </row>
    <row r="1452" spans="1:6" x14ac:dyDescent="0.25">
      <c r="A1452" t="s">
        <v>15</v>
      </c>
      <c r="B1452" s="4">
        <v>38920</v>
      </c>
      <c r="C1452" s="137">
        <f t="shared" si="44"/>
        <v>2006</v>
      </c>
      <c r="D1452" s="137">
        <f t="shared" si="45"/>
        <v>7</v>
      </c>
      <c r="E1452">
        <v>41</v>
      </c>
      <c r="F1452">
        <v>5</v>
      </c>
    </row>
    <row r="1453" spans="1:6" x14ac:dyDescent="0.25">
      <c r="A1453" t="s">
        <v>15</v>
      </c>
      <c r="B1453" s="4">
        <v>38921</v>
      </c>
      <c r="C1453" s="137">
        <f t="shared" si="44"/>
        <v>2006</v>
      </c>
      <c r="D1453" s="137">
        <f t="shared" si="45"/>
        <v>7</v>
      </c>
      <c r="E1453">
        <v>32</v>
      </c>
      <c r="F1453">
        <v>2</v>
      </c>
    </row>
    <row r="1454" spans="1:6" x14ac:dyDescent="0.25">
      <c r="A1454" t="s">
        <v>15</v>
      </c>
      <c r="B1454" s="4">
        <v>38922</v>
      </c>
      <c r="C1454" s="137">
        <f t="shared" si="44"/>
        <v>2006</v>
      </c>
      <c r="D1454" s="137">
        <f t="shared" si="45"/>
        <v>7</v>
      </c>
      <c r="E1454">
        <v>35</v>
      </c>
      <c r="F1454">
        <v>5</v>
      </c>
    </row>
    <row r="1455" spans="1:6" x14ac:dyDescent="0.25">
      <c r="A1455" t="s">
        <v>15</v>
      </c>
      <c r="B1455" s="4">
        <v>38923</v>
      </c>
      <c r="C1455" s="137">
        <f t="shared" si="44"/>
        <v>2006</v>
      </c>
      <c r="D1455" s="137">
        <f t="shared" si="45"/>
        <v>7</v>
      </c>
      <c r="E1455">
        <v>58</v>
      </c>
      <c r="F1455">
        <v>4</v>
      </c>
    </row>
    <row r="1456" spans="1:6" x14ac:dyDescent="0.25">
      <c r="A1456" t="s">
        <v>15</v>
      </c>
      <c r="B1456" s="4">
        <v>38924</v>
      </c>
      <c r="C1456" s="137">
        <f t="shared" si="44"/>
        <v>2006</v>
      </c>
      <c r="D1456" s="137">
        <f t="shared" si="45"/>
        <v>7</v>
      </c>
      <c r="E1456">
        <v>35</v>
      </c>
      <c r="F1456">
        <v>8</v>
      </c>
    </row>
    <row r="1457" spans="1:6" x14ac:dyDescent="0.25">
      <c r="A1457" t="s">
        <v>15</v>
      </c>
      <c r="B1457" s="4">
        <v>38925</v>
      </c>
      <c r="C1457" s="137">
        <f t="shared" si="44"/>
        <v>2006</v>
      </c>
      <c r="D1457" s="137">
        <f t="shared" si="45"/>
        <v>7</v>
      </c>
      <c r="E1457">
        <v>16</v>
      </c>
      <c r="F1457">
        <v>2</v>
      </c>
    </row>
    <row r="1458" spans="1:6" x14ac:dyDescent="0.25">
      <c r="A1458" t="s">
        <v>15</v>
      </c>
      <c r="B1458" s="4">
        <v>38926</v>
      </c>
      <c r="C1458" s="137">
        <f t="shared" si="44"/>
        <v>2006</v>
      </c>
      <c r="D1458" s="137">
        <f t="shared" si="45"/>
        <v>7</v>
      </c>
      <c r="E1458">
        <v>106</v>
      </c>
      <c r="F1458">
        <v>12</v>
      </c>
    </row>
    <row r="1459" spans="1:6" x14ac:dyDescent="0.25">
      <c r="A1459" t="s">
        <v>15</v>
      </c>
      <c r="B1459" s="4">
        <v>38927</v>
      </c>
      <c r="C1459" s="137">
        <f t="shared" si="44"/>
        <v>2006</v>
      </c>
      <c r="D1459" s="137">
        <f t="shared" si="45"/>
        <v>7</v>
      </c>
      <c r="E1459">
        <v>49</v>
      </c>
      <c r="F1459">
        <v>4</v>
      </c>
    </row>
    <row r="1460" spans="1:6" x14ac:dyDescent="0.25">
      <c r="A1460" t="s">
        <v>15</v>
      </c>
      <c r="B1460" s="4">
        <v>38928</v>
      </c>
      <c r="C1460" s="137">
        <f t="shared" si="44"/>
        <v>2006</v>
      </c>
      <c r="D1460" s="137">
        <f t="shared" si="45"/>
        <v>7</v>
      </c>
      <c r="E1460">
        <v>25</v>
      </c>
      <c r="F1460">
        <v>2</v>
      </c>
    </row>
    <row r="1461" spans="1:6" x14ac:dyDescent="0.25">
      <c r="A1461" t="s">
        <v>15</v>
      </c>
      <c r="B1461" s="4">
        <v>38929</v>
      </c>
      <c r="C1461" s="137">
        <f t="shared" si="44"/>
        <v>2006</v>
      </c>
      <c r="D1461" s="137">
        <f t="shared" si="45"/>
        <v>7</v>
      </c>
      <c r="E1461">
        <v>38</v>
      </c>
      <c r="F1461">
        <v>6</v>
      </c>
    </row>
    <row r="1462" spans="1:6" x14ac:dyDescent="0.25">
      <c r="A1462" t="s">
        <v>15</v>
      </c>
      <c r="B1462" s="4">
        <v>38930</v>
      </c>
      <c r="C1462" s="137">
        <f t="shared" si="44"/>
        <v>2006</v>
      </c>
      <c r="D1462" s="137">
        <f t="shared" si="45"/>
        <v>8</v>
      </c>
      <c r="E1462">
        <v>68</v>
      </c>
      <c r="F1462">
        <v>6</v>
      </c>
    </row>
    <row r="1463" spans="1:6" x14ac:dyDescent="0.25">
      <c r="A1463" t="s">
        <v>15</v>
      </c>
      <c r="B1463" s="4">
        <v>38931</v>
      </c>
      <c r="C1463" s="137">
        <f t="shared" si="44"/>
        <v>2006</v>
      </c>
      <c r="D1463" s="137">
        <f t="shared" si="45"/>
        <v>8</v>
      </c>
      <c r="E1463">
        <v>68</v>
      </c>
      <c r="F1463">
        <v>5</v>
      </c>
    </row>
    <row r="1464" spans="1:6" x14ac:dyDescent="0.25">
      <c r="A1464" t="s">
        <v>15</v>
      </c>
      <c r="B1464" s="4">
        <v>38932</v>
      </c>
      <c r="C1464" s="137">
        <f t="shared" si="44"/>
        <v>2006</v>
      </c>
      <c r="D1464" s="137">
        <f t="shared" si="45"/>
        <v>8</v>
      </c>
      <c r="E1464">
        <v>35</v>
      </c>
      <c r="F1464">
        <v>12</v>
      </c>
    </row>
    <row r="1465" spans="1:6" x14ac:dyDescent="0.25">
      <c r="A1465" t="s">
        <v>15</v>
      </c>
      <c r="B1465" s="4">
        <v>38933</v>
      </c>
      <c r="C1465" s="137">
        <f t="shared" si="44"/>
        <v>2006</v>
      </c>
      <c r="D1465" s="137">
        <f t="shared" si="45"/>
        <v>8</v>
      </c>
      <c r="E1465">
        <v>36</v>
      </c>
      <c r="F1465">
        <v>5</v>
      </c>
    </row>
    <row r="1466" spans="1:6" x14ac:dyDescent="0.25">
      <c r="A1466" t="s">
        <v>15</v>
      </c>
      <c r="B1466" s="4">
        <v>38934</v>
      </c>
      <c r="C1466" s="137">
        <f t="shared" si="44"/>
        <v>2006</v>
      </c>
      <c r="D1466" s="137">
        <f t="shared" si="45"/>
        <v>8</v>
      </c>
      <c r="E1466">
        <v>13</v>
      </c>
      <c r="F1466">
        <v>4</v>
      </c>
    </row>
    <row r="1467" spans="1:6" x14ac:dyDescent="0.25">
      <c r="A1467" t="s">
        <v>15</v>
      </c>
      <c r="B1467" s="4">
        <v>38935</v>
      </c>
      <c r="C1467" s="137">
        <f t="shared" si="44"/>
        <v>2006</v>
      </c>
      <c r="D1467" s="137">
        <f t="shared" si="45"/>
        <v>8</v>
      </c>
      <c r="E1467">
        <v>14</v>
      </c>
      <c r="F1467">
        <v>1</v>
      </c>
    </row>
    <row r="1468" spans="1:6" x14ac:dyDescent="0.25">
      <c r="A1468" t="s">
        <v>15</v>
      </c>
      <c r="B1468" s="4">
        <v>38936</v>
      </c>
      <c r="C1468" s="137">
        <f t="shared" si="44"/>
        <v>2006</v>
      </c>
      <c r="D1468" s="137">
        <f t="shared" si="45"/>
        <v>8</v>
      </c>
      <c r="E1468">
        <v>17</v>
      </c>
      <c r="F1468">
        <v>1</v>
      </c>
    </row>
    <row r="1469" spans="1:6" x14ac:dyDescent="0.25">
      <c r="A1469" t="s">
        <v>15</v>
      </c>
      <c r="B1469" s="4">
        <v>38937</v>
      </c>
      <c r="C1469" s="137">
        <f t="shared" si="44"/>
        <v>2006</v>
      </c>
      <c r="D1469" s="137">
        <f t="shared" si="45"/>
        <v>8</v>
      </c>
      <c r="E1469">
        <v>25</v>
      </c>
      <c r="F1469">
        <v>2</v>
      </c>
    </row>
    <row r="1470" spans="1:6" x14ac:dyDescent="0.25">
      <c r="A1470" t="s">
        <v>15</v>
      </c>
      <c r="B1470" s="4">
        <v>38938</v>
      </c>
      <c r="C1470" s="137">
        <f t="shared" si="44"/>
        <v>2006</v>
      </c>
      <c r="D1470" s="137">
        <f t="shared" si="45"/>
        <v>8</v>
      </c>
      <c r="E1470">
        <v>14</v>
      </c>
      <c r="F1470">
        <v>2</v>
      </c>
    </row>
    <row r="1471" spans="1:6" x14ac:dyDescent="0.25">
      <c r="A1471" t="s">
        <v>15</v>
      </c>
      <c r="B1471" s="4">
        <v>38939</v>
      </c>
      <c r="C1471" s="137">
        <f t="shared" si="44"/>
        <v>2006</v>
      </c>
      <c r="D1471" s="137">
        <f t="shared" si="45"/>
        <v>8</v>
      </c>
      <c r="E1471">
        <v>8</v>
      </c>
      <c r="F1471">
        <v>0</v>
      </c>
    </row>
    <row r="1472" spans="1:6" x14ac:dyDescent="0.25">
      <c r="A1472" t="s">
        <v>15</v>
      </c>
      <c r="B1472" s="4">
        <v>38940</v>
      </c>
      <c r="C1472" s="137">
        <f t="shared" si="44"/>
        <v>2006</v>
      </c>
      <c r="D1472" s="137">
        <f t="shared" si="45"/>
        <v>8</v>
      </c>
      <c r="E1472">
        <v>26</v>
      </c>
      <c r="F1472">
        <v>1</v>
      </c>
    </row>
    <row r="1473" spans="1:6" x14ac:dyDescent="0.25">
      <c r="A1473" t="s">
        <v>15</v>
      </c>
      <c r="B1473" s="4">
        <v>38941</v>
      </c>
      <c r="C1473" s="137">
        <f t="shared" si="44"/>
        <v>2006</v>
      </c>
      <c r="D1473" s="137">
        <f t="shared" si="45"/>
        <v>8</v>
      </c>
      <c r="E1473">
        <v>19</v>
      </c>
      <c r="F1473">
        <v>0</v>
      </c>
    </row>
    <row r="1474" spans="1:6" x14ac:dyDescent="0.25">
      <c r="A1474" t="s">
        <v>15</v>
      </c>
      <c r="B1474" s="4">
        <v>38942</v>
      </c>
      <c r="C1474" s="137">
        <f t="shared" si="44"/>
        <v>2006</v>
      </c>
      <c r="D1474" s="137">
        <f t="shared" si="45"/>
        <v>8</v>
      </c>
      <c r="E1474">
        <v>13</v>
      </c>
      <c r="F1474">
        <v>2</v>
      </c>
    </row>
    <row r="1475" spans="1:6" x14ac:dyDescent="0.25">
      <c r="A1475" t="s">
        <v>15</v>
      </c>
      <c r="B1475" s="4">
        <v>38943</v>
      </c>
      <c r="C1475" s="137">
        <f t="shared" ref="C1475:C1538" si="46">YEAR(B1475)</f>
        <v>2006</v>
      </c>
      <c r="D1475" s="137">
        <f t="shared" ref="D1475:D1538" si="47">MONTH(B1475)</f>
        <v>8</v>
      </c>
      <c r="E1475">
        <v>16</v>
      </c>
      <c r="F1475">
        <v>1</v>
      </c>
    </row>
    <row r="1476" spans="1:6" x14ac:dyDescent="0.25">
      <c r="A1476" t="s">
        <v>15</v>
      </c>
      <c r="B1476" s="4">
        <v>38944</v>
      </c>
      <c r="C1476" s="137">
        <f t="shared" si="46"/>
        <v>2006</v>
      </c>
      <c r="D1476" s="137">
        <f t="shared" si="47"/>
        <v>8</v>
      </c>
      <c r="E1476">
        <v>16</v>
      </c>
      <c r="F1476">
        <v>2</v>
      </c>
    </row>
    <row r="1477" spans="1:6" x14ac:dyDescent="0.25">
      <c r="A1477" t="s">
        <v>15</v>
      </c>
      <c r="B1477" s="4">
        <v>38945</v>
      </c>
      <c r="C1477" s="137">
        <f t="shared" si="46"/>
        <v>2006</v>
      </c>
      <c r="D1477" s="137">
        <f t="shared" si="47"/>
        <v>8</v>
      </c>
      <c r="E1477">
        <v>28</v>
      </c>
      <c r="F1477">
        <v>5</v>
      </c>
    </row>
    <row r="1478" spans="1:6" x14ac:dyDescent="0.25">
      <c r="A1478" t="s">
        <v>15</v>
      </c>
      <c r="B1478" s="4">
        <v>38946</v>
      </c>
      <c r="C1478" s="137">
        <f t="shared" si="46"/>
        <v>2006</v>
      </c>
      <c r="D1478" s="137">
        <f t="shared" si="47"/>
        <v>8</v>
      </c>
      <c r="E1478">
        <v>19</v>
      </c>
      <c r="F1478">
        <v>6</v>
      </c>
    </row>
    <row r="1479" spans="1:6" x14ac:dyDescent="0.25">
      <c r="A1479" t="s">
        <v>15</v>
      </c>
      <c r="B1479" s="4">
        <v>38947</v>
      </c>
      <c r="C1479" s="137">
        <f t="shared" si="46"/>
        <v>2006</v>
      </c>
      <c r="D1479" s="137">
        <f t="shared" si="47"/>
        <v>8</v>
      </c>
      <c r="E1479">
        <v>10</v>
      </c>
      <c r="F1479">
        <v>6</v>
      </c>
    </row>
    <row r="1480" spans="1:6" x14ac:dyDescent="0.25">
      <c r="A1480" t="s">
        <v>15</v>
      </c>
      <c r="B1480" s="4">
        <v>38948</v>
      </c>
      <c r="C1480" s="137">
        <f t="shared" si="46"/>
        <v>2006</v>
      </c>
      <c r="D1480" s="137">
        <f t="shared" si="47"/>
        <v>8</v>
      </c>
      <c r="E1480">
        <v>20</v>
      </c>
      <c r="F1480">
        <v>7</v>
      </c>
    </row>
    <row r="1481" spans="1:6" x14ac:dyDescent="0.25">
      <c r="A1481" t="s">
        <v>15</v>
      </c>
      <c r="B1481" s="4">
        <v>38949</v>
      </c>
      <c r="C1481" s="137">
        <f t="shared" si="46"/>
        <v>2006</v>
      </c>
      <c r="D1481" s="137">
        <f t="shared" si="47"/>
        <v>8</v>
      </c>
      <c r="E1481">
        <v>17</v>
      </c>
      <c r="F1481">
        <v>1</v>
      </c>
    </row>
    <row r="1482" spans="1:6" x14ac:dyDescent="0.25">
      <c r="A1482" t="s">
        <v>15</v>
      </c>
      <c r="B1482" s="4">
        <v>38950</v>
      </c>
      <c r="C1482" s="137">
        <f t="shared" si="46"/>
        <v>2006</v>
      </c>
      <c r="D1482" s="137">
        <f t="shared" si="47"/>
        <v>8</v>
      </c>
      <c r="E1482">
        <v>14</v>
      </c>
      <c r="F1482">
        <v>4</v>
      </c>
    </row>
    <row r="1483" spans="1:6" x14ac:dyDescent="0.25">
      <c r="A1483" t="s">
        <v>15</v>
      </c>
      <c r="B1483" s="4">
        <v>38951</v>
      </c>
      <c r="C1483" s="137">
        <f t="shared" si="46"/>
        <v>2006</v>
      </c>
      <c r="D1483" s="137">
        <f t="shared" si="47"/>
        <v>8</v>
      </c>
      <c r="E1483">
        <v>31</v>
      </c>
      <c r="F1483">
        <v>2</v>
      </c>
    </row>
    <row r="1484" spans="1:6" x14ac:dyDescent="0.25">
      <c r="A1484" t="s">
        <v>15</v>
      </c>
      <c r="B1484" s="4">
        <v>38952</v>
      </c>
      <c r="C1484" s="137">
        <f t="shared" si="46"/>
        <v>2006</v>
      </c>
      <c r="D1484" s="137">
        <f t="shared" si="47"/>
        <v>8</v>
      </c>
      <c r="E1484">
        <v>35</v>
      </c>
      <c r="F1484">
        <v>6</v>
      </c>
    </row>
    <row r="1485" spans="1:6" x14ac:dyDescent="0.25">
      <c r="A1485" t="s">
        <v>15</v>
      </c>
      <c r="B1485" s="4">
        <v>38953</v>
      </c>
      <c r="C1485" s="137">
        <f t="shared" si="46"/>
        <v>2006</v>
      </c>
      <c r="D1485" s="137">
        <f t="shared" si="47"/>
        <v>8</v>
      </c>
      <c r="E1485">
        <v>67</v>
      </c>
      <c r="F1485">
        <v>6</v>
      </c>
    </row>
    <row r="1486" spans="1:6" x14ac:dyDescent="0.25">
      <c r="A1486" t="s">
        <v>15</v>
      </c>
      <c r="B1486" s="4">
        <v>38954</v>
      </c>
      <c r="C1486" s="137">
        <f t="shared" si="46"/>
        <v>2006</v>
      </c>
      <c r="D1486" s="137">
        <f t="shared" si="47"/>
        <v>8</v>
      </c>
      <c r="E1486">
        <v>59</v>
      </c>
      <c r="F1486">
        <v>16</v>
      </c>
    </row>
    <row r="1487" spans="1:6" x14ac:dyDescent="0.25">
      <c r="A1487" t="s">
        <v>15</v>
      </c>
      <c r="B1487" s="4">
        <v>38955</v>
      </c>
      <c r="C1487" s="137">
        <f t="shared" si="46"/>
        <v>2006</v>
      </c>
      <c r="D1487" s="137">
        <f t="shared" si="47"/>
        <v>8</v>
      </c>
      <c r="E1487">
        <v>36</v>
      </c>
      <c r="F1487">
        <v>8</v>
      </c>
    </row>
    <row r="1488" spans="1:6" x14ac:dyDescent="0.25">
      <c r="A1488" t="s">
        <v>15</v>
      </c>
      <c r="B1488" s="4">
        <v>38956</v>
      </c>
      <c r="C1488" s="137">
        <f t="shared" si="46"/>
        <v>2006</v>
      </c>
      <c r="D1488" s="137">
        <f t="shared" si="47"/>
        <v>8</v>
      </c>
      <c r="E1488">
        <v>44</v>
      </c>
      <c r="F1488">
        <v>4</v>
      </c>
    </row>
    <row r="1489" spans="1:6" x14ac:dyDescent="0.25">
      <c r="A1489" t="s">
        <v>15</v>
      </c>
      <c r="B1489" s="4">
        <v>38957</v>
      </c>
      <c r="C1489" s="137">
        <f t="shared" si="46"/>
        <v>2006</v>
      </c>
      <c r="D1489" s="137">
        <f t="shared" si="47"/>
        <v>8</v>
      </c>
      <c r="E1489">
        <v>17</v>
      </c>
      <c r="F1489">
        <v>6</v>
      </c>
    </row>
    <row r="1490" spans="1:6" x14ac:dyDescent="0.25">
      <c r="A1490" t="s">
        <v>15</v>
      </c>
      <c r="B1490" s="4">
        <v>38958</v>
      </c>
      <c r="C1490" s="137">
        <f t="shared" si="46"/>
        <v>2006</v>
      </c>
      <c r="D1490" s="137">
        <f t="shared" si="47"/>
        <v>8</v>
      </c>
      <c r="E1490">
        <v>30</v>
      </c>
      <c r="F1490">
        <v>7</v>
      </c>
    </row>
    <row r="1491" spans="1:6" x14ac:dyDescent="0.25">
      <c r="A1491" t="s">
        <v>15</v>
      </c>
      <c r="B1491" s="4">
        <v>38959</v>
      </c>
      <c r="C1491" s="137">
        <f t="shared" si="46"/>
        <v>2006</v>
      </c>
      <c r="D1491" s="137">
        <f t="shared" si="47"/>
        <v>8</v>
      </c>
      <c r="E1491">
        <v>43</v>
      </c>
      <c r="F1491">
        <v>10</v>
      </c>
    </row>
    <row r="1492" spans="1:6" x14ac:dyDescent="0.25">
      <c r="A1492" t="s">
        <v>15</v>
      </c>
      <c r="B1492" s="4">
        <v>38960</v>
      </c>
      <c r="C1492" s="137">
        <f t="shared" si="46"/>
        <v>2006</v>
      </c>
      <c r="D1492" s="137">
        <f t="shared" si="47"/>
        <v>8</v>
      </c>
      <c r="E1492">
        <v>44</v>
      </c>
      <c r="F1492">
        <v>13</v>
      </c>
    </row>
    <row r="1493" spans="1:6" x14ac:dyDescent="0.25">
      <c r="A1493" t="s">
        <v>15</v>
      </c>
      <c r="B1493" s="4">
        <v>38961</v>
      </c>
      <c r="C1493" s="137">
        <f t="shared" si="46"/>
        <v>2006</v>
      </c>
      <c r="D1493" s="137">
        <f t="shared" si="47"/>
        <v>9</v>
      </c>
      <c r="E1493">
        <v>102</v>
      </c>
      <c r="F1493">
        <v>34</v>
      </c>
    </row>
    <row r="1494" spans="1:6" x14ac:dyDescent="0.25">
      <c r="A1494" t="s">
        <v>15</v>
      </c>
      <c r="B1494" s="4">
        <v>38962</v>
      </c>
      <c r="C1494" s="137">
        <f t="shared" si="46"/>
        <v>2006</v>
      </c>
      <c r="D1494" s="137">
        <f t="shared" si="47"/>
        <v>9</v>
      </c>
      <c r="E1494">
        <v>158</v>
      </c>
      <c r="F1494">
        <v>20</v>
      </c>
    </row>
    <row r="1495" spans="1:6" x14ac:dyDescent="0.25">
      <c r="A1495" t="s">
        <v>15</v>
      </c>
      <c r="B1495" s="4">
        <v>38963</v>
      </c>
      <c r="C1495" s="137">
        <f t="shared" si="46"/>
        <v>2006</v>
      </c>
      <c r="D1495" s="137">
        <f t="shared" si="47"/>
        <v>9</v>
      </c>
      <c r="E1495">
        <v>137</v>
      </c>
      <c r="F1495">
        <v>32</v>
      </c>
    </row>
    <row r="1496" spans="1:6" x14ac:dyDescent="0.25">
      <c r="A1496" t="s">
        <v>15</v>
      </c>
      <c r="B1496" s="4">
        <v>38964</v>
      </c>
      <c r="C1496" s="137">
        <f t="shared" si="46"/>
        <v>2006</v>
      </c>
      <c r="D1496" s="137">
        <f t="shared" si="47"/>
        <v>9</v>
      </c>
      <c r="E1496">
        <v>91</v>
      </c>
      <c r="F1496">
        <v>16</v>
      </c>
    </row>
    <row r="1497" spans="1:6" x14ac:dyDescent="0.25">
      <c r="A1497" t="s">
        <v>15</v>
      </c>
      <c r="B1497" s="4">
        <v>38965</v>
      </c>
      <c r="C1497" s="137">
        <f t="shared" si="46"/>
        <v>2006</v>
      </c>
      <c r="D1497" s="137">
        <f t="shared" si="47"/>
        <v>9</v>
      </c>
      <c r="E1497">
        <v>60</v>
      </c>
      <c r="F1497">
        <v>10</v>
      </c>
    </row>
    <row r="1498" spans="1:6" x14ac:dyDescent="0.25">
      <c r="A1498" t="s">
        <v>15</v>
      </c>
      <c r="B1498" s="4">
        <v>38966</v>
      </c>
      <c r="C1498" s="137">
        <f t="shared" si="46"/>
        <v>2006</v>
      </c>
      <c r="D1498" s="137">
        <f t="shared" si="47"/>
        <v>9</v>
      </c>
      <c r="E1498">
        <v>73</v>
      </c>
      <c r="F1498">
        <v>23</v>
      </c>
    </row>
    <row r="1499" spans="1:6" x14ac:dyDescent="0.25">
      <c r="A1499" t="s">
        <v>15</v>
      </c>
      <c r="B1499" s="4">
        <v>38967</v>
      </c>
      <c r="C1499" s="137">
        <f t="shared" si="46"/>
        <v>2006</v>
      </c>
      <c r="D1499" s="137">
        <f t="shared" si="47"/>
        <v>9</v>
      </c>
      <c r="E1499">
        <v>107</v>
      </c>
      <c r="F1499">
        <v>36</v>
      </c>
    </row>
    <row r="1500" spans="1:6" x14ac:dyDescent="0.25">
      <c r="A1500" t="s">
        <v>15</v>
      </c>
      <c r="B1500" s="4">
        <v>38968</v>
      </c>
      <c r="C1500" s="137">
        <f t="shared" si="46"/>
        <v>2006</v>
      </c>
      <c r="D1500" s="137">
        <f t="shared" si="47"/>
        <v>9</v>
      </c>
      <c r="E1500">
        <v>134</v>
      </c>
      <c r="F1500">
        <v>34</v>
      </c>
    </row>
    <row r="1501" spans="1:6" x14ac:dyDescent="0.25">
      <c r="A1501" t="s">
        <v>15</v>
      </c>
      <c r="B1501" s="4">
        <v>38969</v>
      </c>
      <c r="C1501" s="137">
        <f t="shared" si="46"/>
        <v>2006</v>
      </c>
      <c r="D1501" s="137">
        <f t="shared" si="47"/>
        <v>9</v>
      </c>
      <c r="E1501">
        <v>199</v>
      </c>
      <c r="F1501">
        <v>70</v>
      </c>
    </row>
    <row r="1502" spans="1:6" x14ac:dyDescent="0.25">
      <c r="A1502" t="s">
        <v>15</v>
      </c>
      <c r="B1502" s="4">
        <v>38970</v>
      </c>
      <c r="C1502" s="137">
        <f t="shared" si="46"/>
        <v>2006</v>
      </c>
      <c r="D1502" s="137">
        <f t="shared" si="47"/>
        <v>9</v>
      </c>
      <c r="E1502">
        <v>385</v>
      </c>
      <c r="F1502">
        <v>116</v>
      </c>
    </row>
    <row r="1503" spans="1:6" x14ac:dyDescent="0.25">
      <c r="A1503" t="s">
        <v>15</v>
      </c>
      <c r="B1503" s="4">
        <v>38971</v>
      </c>
      <c r="C1503" s="137">
        <f t="shared" si="46"/>
        <v>2006</v>
      </c>
      <c r="D1503" s="137">
        <f t="shared" si="47"/>
        <v>9</v>
      </c>
      <c r="E1503">
        <v>170</v>
      </c>
      <c r="F1503">
        <v>71</v>
      </c>
    </row>
    <row r="1504" spans="1:6" x14ac:dyDescent="0.25">
      <c r="A1504" t="s">
        <v>15</v>
      </c>
      <c r="B1504" s="4">
        <v>38972</v>
      </c>
      <c r="C1504" s="137">
        <f t="shared" si="46"/>
        <v>2006</v>
      </c>
      <c r="D1504" s="137">
        <f t="shared" si="47"/>
        <v>9</v>
      </c>
      <c r="E1504">
        <v>364</v>
      </c>
      <c r="F1504">
        <v>167</v>
      </c>
    </row>
    <row r="1505" spans="1:6" x14ac:dyDescent="0.25">
      <c r="A1505" t="s">
        <v>15</v>
      </c>
      <c r="B1505" s="4">
        <v>38973</v>
      </c>
      <c r="C1505" s="137">
        <f t="shared" si="46"/>
        <v>2006</v>
      </c>
      <c r="D1505" s="137">
        <f t="shared" si="47"/>
        <v>9</v>
      </c>
      <c r="E1505">
        <v>238</v>
      </c>
      <c r="F1505">
        <v>122</v>
      </c>
    </row>
    <row r="1506" spans="1:6" x14ac:dyDescent="0.25">
      <c r="A1506" t="s">
        <v>15</v>
      </c>
      <c r="B1506" s="4">
        <v>38974</v>
      </c>
      <c r="C1506" s="137">
        <f t="shared" si="46"/>
        <v>2006</v>
      </c>
      <c r="D1506" s="137">
        <f t="shared" si="47"/>
        <v>9</v>
      </c>
      <c r="E1506">
        <v>281</v>
      </c>
      <c r="F1506">
        <v>164</v>
      </c>
    </row>
    <row r="1507" spans="1:6" x14ac:dyDescent="0.25">
      <c r="A1507" t="s">
        <v>15</v>
      </c>
      <c r="B1507" s="4">
        <v>38975</v>
      </c>
      <c r="C1507" s="137">
        <f t="shared" si="46"/>
        <v>2006</v>
      </c>
      <c r="D1507" s="137">
        <f t="shared" si="47"/>
        <v>9</v>
      </c>
      <c r="E1507">
        <v>293</v>
      </c>
      <c r="F1507">
        <v>115</v>
      </c>
    </row>
    <row r="1508" spans="1:6" x14ac:dyDescent="0.25">
      <c r="A1508" t="s">
        <v>15</v>
      </c>
      <c r="B1508" s="4">
        <v>38976</v>
      </c>
      <c r="C1508" s="137">
        <f t="shared" si="46"/>
        <v>2006</v>
      </c>
      <c r="D1508" s="137">
        <f t="shared" si="47"/>
        <v>9</v>
      </c>
      <c r="E1508">
        <v>355</v>
      </c>
      <c r="F1508">
        <v>179</v>
      </c>
    </row>
    <row r="1509" spans="1:6" x14ac:dyDescent="0.25">
      <c r="A1509" t="s">
        <v>15</v>
      </c>
      <c r="B1509" s="4">
        <v>38977</v>
      </c>
      <c r="C1509" s="137">
        <f t="shared" si="46"/>
        <v>2006</v>
      </c>
      <c r="D1509" s="137">
        <f t="shared" si="47"/>
        <v>9</v>
      </c>
      <c r="E1509">
        <v>354</v>
      </c>
      <c r="F1509">
        <v>126</v>
      </c>
    </row>
    <row r="1510" spans="1:6" x14ac:dyDescent="0.25">
      <c r="A1510" t="s">
        <v>15</v>
      </c>
      <c r="B1510" s="4">
        <v>38978</v>
      </c>
      <c r="C1510" s="137">
        <f t="shared" si="46"/>
        <v>2006</v>
      </c>
      <c r="D1510" s="137">
        <f t="shared" si="47"/>
        <v>9</v>
      </c>
      <c r="E1510">
        <v>226</v>
      </c>
      <c r="F1510">
        <v>125</v>
      </c>
    </row>
    <row r="1511" spans="1:6" x14ac:dyDescent="0.25">
      <c r="A1511" t="s">
        <v>15</v>
      </c>
      <c r="B1511" s="4">
        <v>38979</v>
      </c>
      <c r="C1511" s="137">
        <f t="shared" si="46"/>
        <v>2006</v>
      </c>
      <c r="D1511" s="137">
        <f t="shared" si="47"/>
        <v>9</v>
      </c>
      <c r="E1511">
        <v>226</v>
      </c>
      <c r="F1511">
        <v>150</v>
      </c>
    </row>
    <row r="1512" spans="1:6" x14ac:dyDescent="0.25">
      <c r="A1512" t="s">
        <v>15</v>
      </c>
      <c r="B1512" s="4">
        <v>38980</v>
      </c>
      <c r="C1512" s="137">
        <f t="shared" si="46"/>
        <v>2006</v>
      </c>
      <c r="D1512" s="137">
        <f t="shared" si="47"/>
        <v>9</v>
      </c>
      <c r="E1512">
        <v>120</v>
      </c>
      <c r="F1512">
        <v>112</v>
      </c>
    </row>
    <row r="1513" spans="1:6" x14ac:dyDescent="0.25">
      <c r="A1513" t="s">
        <v>15</v>
      </c>
      <c r="B1513" s="4">
        <v>38981</v>
      </c>
      <c r="C1513" s="137">
        <f t="shared" si="46"/>
        <v>2006</v>
      </c>
      <c r="D1513" s="137">
        <f t="shared" si="47"/>
        <v>9</v>
      </c>
      <c r="E1513">
        <v>208</v>
      </c>
      <c r="F1513">
        <v>170</v>
      </c>
    </row>
    <row r="1514" spans="1:6" x14ac:dyDescent="0.25">
      <c r="A1514" t="s">
        <v>15</v>
      </c>
      <c r="B1514" s="4">
        <v>38982</v>
      </c>
      <c r="C1514" s="137">
        <f t="shared" si="46"/>
        <v>2006</v>
      </c>
      <c r="D1514" s="137">
        <f t="shared" si="47"/>
        <v>9</v>
      </c>
      <c r="E1514">
        <v>172</v>
      </c>
      <c r="F1514">
        <v>90</v>
      </c>
    </row>
    <row r="1515" spans="1:6" x14ac:dyDescent="0.25">
      <c r="A1515" t="s">
        <v>15</v>
      </c>
      <c r="B1515" s="4">
        <v>38983</v>
      </c>
      <c r="C1515" s="137">
        <f t="shared" si="46"/>
        <v>2006</v>
      </c>
      <c r="D1515" s="137">
        <f t="shared" si="47"/>
        <v>9</v>
      </c>
      <c r="E1515">
        <v>240</v>
      </c>
      <c r="F1515">
        <v>91</v>
      </c>
    </row>
    <row r="1516" spans="1:6" x14ac:dyDescent="0.25">
      <c r="A1516" t="s">
        <v>15</v>
      </c>
      <c r="B1516" s="4">
        <v>38984</v>
      </c>
      <c r="C1516" s="137">
        <f t="shared" si="46"/>
        <v>2006</v>
      </c>
      <c r="D1516" s="137">
        <f t="shared" si="47"/>
        <v>9</v>
      </c>
      <c r="E1516">
        <v>226</v>
      </c>
      <c r="F1516">
        <v>103</v>
      </c>
    </row>
    <row r="1517" spans="1:6" x14ac:dyDescent="0.25">
      <c r="A1517" t="s">
        <v>15</v>
      </c>
      <c r="B1517" s="4">
        <v>38985</v>
      </c>
      <c r="C1517" s="137">
        <f t="shared" si="46"/>
        <v>2006</v>
      </c>
      <c r="D1517" s="137">
        <f t="shared" si="47"/>
        <v>9</v>
      </c>
      <c r="E1517">
        <v>91</v>
      </c>
      <c r="F1517">
        <v>107</v>
      </c>
    </row>
    <row r="1518" spans="1:6" x14ac:dyDescent="0.25">
      <c r="A1518" t="s">
        <v>15</v>
      </c>
      <c r="B1518" s="4">
        <v>38986</v>
      </c>
      <c r="C1518" s="137">
        <f t="shared" si="46"/>
        <v>2006</v>
      </c>
      <c r="D1518" s="137">
        <f t="shared" si="47"/>
        <v>9</v>
      </c>
      <c r="E1518">
        <v>164</v>
      </c>
      <c r="F1518">
        <v>80</v>
      </c>
    </row>
    <row r="1519" spans="1:6" x14ac:dyDescent="0.25">
      <c r="A1519" t="s">
        <v>15</v>
      </c>
      <c r="B1519" s="4">
        <v>38987</v>
      </c>
      <c r="C1519" s="137">
        <f t="shared" si="46"/>
        <v>2006</v>
      </c>
      <c r="D1519" s="137">
        <f t="shared" si="47"/>
        <v>9</v>
      </c>
      <c r="E1519">
        <v>182</v>
      </c>
      <c r="F1519">
        <v>110</v>
      </c>
    </row>
    <row r="1520" spans="1:6" x14ac:dyDescent="0.25">
      <c r="A1520" t="s">
        <v>15</v>
      </c>
      <c r="B1520" s="4">
        <v>38988</v>
      </c>
      <c r="C1520" s="137">
        <f t="shared" si="46"/>
        <v>2006</v>
      </c>
      <c r="D1520" s="137">
        <f t="shared" si="47"/>
        <v>9</v>
      </c>
      <c r="E1520">
        <v>173</v>
      </c>
      <c r="F1520">
        <v>104</v>
      </c>
    </row>
    <row r="1521" spans="1:6" x14ac:dyDescent="0.25">
      <c r="A1521" t="s">
        <v>15</v>
      </c>
      <c r="B1521" s="4">
        <v>38989</v>
      </c>
      <c r="C1521" s="137">
        <f t="shared" si="46"/>
        <v>2006</v>
      </c>
      <c r="D1521" s="137">
        <f t="shared" si="47"/>
        <v>9</v>
      </c>
      <c r="E1521">
        <v>113</v>
      </c>
      <c r="F1521">
        <v>112</v>
      </c>
    </row>
    <row r="1522" spans="1:6" x14ac:dyDescent="0.25">
      <c r="A1522" t="s">
        <v>15</v>
      </c>
      <c r="B1522" s="4">
        <v>38990</v>
      </c>
      <c r="C1522" s="137">
        <f t="shared" si="46"/>
        <v>2006</v>
      </c>
      <c r="D1522" s="137">
        <f t="shared" si="47"/>
        <v>9</v>
      </c>
      <c r="E1522">
        <v>149</v>
      </c>
      <c r="F1522">
        <v>150</v>
      </c>
    </row>
    <row r="1523" spans="1:6" x14ac:dyDescent="0.25">
      <c r="A1523" t="s">
        <v>15</v>
      </c>
      <c r="B1523" s="4">
        <v>38991</v>
      </c>
      <c r="C1523" s="137">
        <f t="shared" si="46"/>
        <v>2006</v>
      </c>
      <c r="D1523" s="137">
        <f t="shared" si="47"/>
        <v>10</v>
      </c>
      <c r="E1523">
        <v>161</v>
      </c>
      <c r="F1523">
        <v>224</v>
      </c>
    </row>
    <row r="1524" spans="1:6" x14ac:dyDescent="0.25">
      <c r="A1524" t="s">
        <v>15</v>
      </c>
      <c r="B1524" s="4">
        <v>38992</v>
      </c>
      <c r="C1524" s="137">
        <f t="shared" si="46"/>
        <v>2006</v>
      </c>
      <c r="D1524" s="137">
        <f t="shared" si="47"/>
        <v>10</v>
      </c>
      <c r="E1524">
        <v>137</v>
      </c>
      <c r="F1524">
        <v>197</v>
      </c>
    </row>
    <row r="1525" spans="1:6" x14ac:dyDescent="0.25">
      <c r="A1525" t="s">
        <v>15</v>
      </c>
      <c r="B1525" s="4">
        <v>38993</v>
      </c>
      <c r="C1525" s="137">
        <f t="shared" si="46"/>
        <v>2006</v>
      </c>
      <c r="D1525" s="137">
        <f t="shared" si="47"/>
        <v>10</v>
      </c>
      <c r="E1525">
        <v>101</v>
      </c>
      <c r="F1525">
        <v>179</v>
      </c>
    </row>
    <row r="1526" spans="1:6" x14ac:dyDescent="0.25">
      <c r="A1526" t="s">
        <v>15</v>
      </c>
      <c r="B1526" s="4">
        <v>38994</v>
      </c>
      <c r="C1526" s="137">
        <f t="shared" si="46"/>
        <v>2006</v>
      </c>
      <c r="D1526" s="137">
        <f t="shared" si="47"/>
        <v>10</v>
      </c>
      <c r="E1526">
        <v>108</v>
      </c>
      <c r="F1526">
        <v>115</v>
      </c>
    </row>
    <row r="1527" spans="1:6" x14ac:dyDescent="0.25">
      <c r="A1527" t="s">
        <v>15</v>
      </c>
      <c r="B1527" s="4">
        <v>38995</v>
      </c>
      <c r="C1527" s="137">
        <f t="shared" si="46"/>
        <v>2006</v>
      </c>
      <c r="D1527" s="137">
        <f t="shared" si="47"/>
        <v>10</v>
      </c>
      <c r="E1527">
        <v>96</v>
      </c>
      <c r="F1527">
        <v>192</v>
      </c>
    </row>
    <row r="1528" spans="1:6" x14ac:dyDescent="0.25">
      <c r="A1528" t="s">
        <v>15</v>
      </c>
      <c r="B1528" s="4">
        <v>38996</v>
      </c>
      <c r="C1528" s="137">
        <f t="shared" si="46"/>
        <v>2006</v>
      </c>
      <c r="D1528" s="137">
        <f t="shared" si="47"/>
        <v>10</v>
      </c>
      <c r="E1528">
        <v>74</v>
      </c>
      <c r="F1528">
        <v>204</v>
      </c>
    </row>
    <row r="1529" spans="1:6" x14ac:dyDescent="0.25">
      <c r="A1529" t="s">
        <v>15</v>
      </c>
      <c r="B1529" s="4">
        <v>38997</v>
      </c>
      <c r="C1529" s="137">
        <f t="shared" si="46"/>
        <v>2006</v>
      </c>
      <c r="D1529" s="137">
        <f t="shared" si="47"/>
        <v>10</v>
      </c>
      <c r="E1529">
        <v>125</v>
      </c>
      <c r="F1529">
        <v>252</v>
      </c>
    </row>
    <row r="1530" spans="1:6" x14ac:dyDescent="0.25">
      <c r="A1530" t="s">
        <v>15</v>
      </c>
      <c r="B1530" s="4">
        <v>38998</v>
      </c>
      <c r="C1530" s="137">
        <f t="shared" si="46"/>
        <v>2006</v>
      </c>
      <c r="D1530" s="137">
        <f t="shared" si="47"/>
        <v>10</v>
      </c>
      <c r="E1530">
        <v>127</v>
      </c>
      <c r="F1530">
        <v>392</v>
      </c>
    </row>
    <row r="1531" spans="1:6" x14ac:dyDescent="0.25">
      <c r="A1531" t="s">
        <v>15</v>
      </c>
      <c r="B1531" s="4">
        <v>38999</v>
      </c>
      <c r="C1531" s="137">
        <f t="shared" si="46"/>
        <v>2006</v>
      </c>
      <c r="D1531" s="137">
        <f t="shared" si="47"/>
        <v>10</v>
      </c>
      <c r="E1531">
        <v>47</v>
      </c>
      <c r="F1531">
        <v>113</v>
      </c>
    </row>
    <row r="1532" spans="1:6" x14ac:dyDescent="0.25">
      <c r="A1532" t="s">
        <v>15</v>
      </c>
      <c r="B1532" s="4">
        <v>39000</v>
      </c>
      <c r="C1532" s="137">
        <f t="shared" si="46"/>
        <v>2006</v>
      </c>
      <c r="D1532" s="137">
        <f t="shared" si="47"/>
        <v>10</v>
      </c>
      <c r="E1532">
        <v>86</v>
      </c>
      <c r="F1532">
        <v>316</v>
      </c>
    </row>
    <row r="1533" spans="1:6" x14ac:dyDescent="0.25">
      <c r="A1533" t="s">
        <v>15</v>
      </c>
      <c r="B1533" s="4">
        <v>39001</v>
      </c>
      <c r="C1533" s="137">
        <f t="shared" si="46"/>
        <v>2006</v>
      </c>
      <c r="D1533" s="137">
        <f t="shared" si="47"/>
        <v>10</v>
      </c>
      <c r="E1533">
        <v>60</v>
      </c>
      <c r="F1533">
        <v>274</v>
      </c>
    </row>
    <row r="1534" spans="1:6" x14ac:dyDescent="0.25">
      <c r="A1534" t="s">
        <v>15</v>
      </c>
      <c r="B1534" s="4">
        <v>39002</v>
      </c>
      <c r="C1534" s="137">
        <f t="shared" si="46"/>
        <v>2006</v>
      </c>
      <c r="D1534" s="137">
        <f t="shared" si="47"/>
        <v>10</v>
      </c>
      <c r="E1534">
        <v>47</v>
      </c>
      <c r="F1534">
        <v>161</v>
      </c>
    </row>
    <row r="1535" spans="1:6" x14ac:dyDescent="0.25">
      <c r="A1535" t="s">
        <v>15</v>
      </c>
      <c r="B1535" s="4">
        <v>39003</v>
      </c>
      <c r="C1535" s="137">
        <f t="shared" si="46"/>
        <v>2006</v>
      </c>
      <c r="D1535" s="137">
        <f t="shared" si="47"/>
        <v>10</v>
      </c>
      <c r="E1535">
        <v>92</v>
      </c>
      <c r="F1535">
        <v>109</v>
      </c>
    </row>
    <row r="1536" spans="1:6" x14ac:dyDescent="0.25">
      <c r="A1536" t="s">
        <v>15</v>
      </c>
      <c r="B1536" s="4">
        <v>39004</v>
      </c>
      <c r="C1536" s="137">
        <f t="shared" si="46"/>
        <v>2006</v>
      </c>
      <c r="D1536" s="137">
        <f t="shared" si="47"/>
        <v>10</v>
      </c>
      <c r="E1536">
        <v>77</v>
      </c>
      <c r="F1536">
        <v>114</v>
      </c>
    </row>
    <row r="1537" spans="1:6" x14ac:dyDescent="0.25">
      <c r="A1537" t="s">
        <v>15</v>
      </c>
      <c r="B1537" s="4">
        <v>39005</v>
      </c>
      <c r="C1537" s="137">
        <f t="shared" si="46"/>
        <v>2006</v>
      </c>
      <c r="D1537" s="137">
        <f t="shared" si="47"/>
        <v>10</v>
      </c>
      <c r="E1537">
        <v>23</v>
      </c>
      <c r="F1537">
        <v>74</v>
      </c>
    </row>
    <row r="1538" spans="1:6" x14ac:dyDescent="0.25">
      <c r="A1538" t="s">
        <v>15</v>
      </c>
      <c r="B1538" s="4">
        <v>39006</v>
      </c>
      <c r="C1538" s="137">
        <f t="shared" si="46"/>
        <v>2006</v>
      </c>
      <c r="D1538" s="137">
        <f t="shared" si="47"/>
        <v>10</v>
      </c>
      <c r="E1538">
        <v>46</v>
      </c>
      <c r="F1538">
        <v>64</v>
      </c>
    </row>
    <row r="1539" spans="1:6" x14ac:dyDescent="0.25">
      <c r="A1539" t="s">
        <v>15</v>
      </c>
      <c r="B1539" s="4">
        <v>39007</v>
      </c>
      <c r="C1539" s="137">
        <f t="shared" ref="C1539:C1602" si="48">YEAR(B1539)</f>
        <v>2006</v>
      </c>
      <c r="D1539" s="137">
        <f t="shared" ref="D1539:D1602" si="49">MONTH(B1539)</f>
        <v>10</v>
      </c>
      <c r="E1539">
        <v>22</v>
      </c>
      <c r="F1539">
        <v>56</v>
      </c>
    </row>
    <row r="1540" spans="1:6" x14ac:dyDescent="0.25">
      <c r="A1540" t="s">
        <v>15</v>
      </c>
      <c r="B1540" s="4">
        <v>39008</v>
      </c>
      <c r="C1540" s="137">
        <f t="shared" si="48"/>
        <v>2006</v>
      </c>
      <c r="D1540" s="137">
        <f t="shared" si="49"/>
        <v>10</v>
      </c>
      <c r="E1540">
        <v>53</v>
      </c>
      <c r="F1540">
        <v>53</v>
      </c>
    </row>
    <row r="1541" spans="1:6" x14ac:dyDescent="0.25">
      <c r="A1541" t="s">
        <v>15</v>
      </c>
      <c r="B1541" s="4">
        <v>39009</v>
      </c>
      <c r="C1541" s="137">
        <f t="shared" si="48"/>
        <v>2006</v>
      </c>
      <c r="D1541" s="137">
        <f t="shared" si="49"/>
        <v>10</v>
      </c>
      <c r="E1541">
        <v>20</v>
      </c>
      <c r="F1541">
        <v>56</v>
      </c>
    </row>
    <row r="1542" spans="1:6" x14ac:dyDescent="0.25">
      <c r="A1542" t="s">
        <v>15</v>
      </c>
      <c r="B1542" s="4">
        <v>39010</v>
      </c>
      <c r="C1542" s="137">
        <f t="shared" si="48"/>
        <v>2006</v>
      </c>
      <c r="D1542" s="137">
        <f t="shared" si="49"/>
        <v>10</v>
      </c>
      <c r="E1542">
        <v>38</v>
      </c>
      <c r="F1542">
        <v>50</v>
      </c>
    </row>
    <row r="1543" spans="1:6" x14ac:dyDescent="0.25">
      <c r="A1543" t="s">
        <v>15</v>
      </c>
      <c r="B1543" s="4">
        <v>39011</v>
      </c>
      <c r="C1543" s="137">
        <f t="shared" si="48"/>
        <v>2006</v>
      </c>
      <c r="D1543" s="137">
        <f t="shared" si="49"/>
        <v>10</v>
      </c>
      <c r="E1543">
        <v>14</v>
      </c>
      <c r="F1543">
        <v>52</v>
      </c>
    </row>
    <row r="1544" spans="1:6" x14ac:dyDescent="0.25">
      <c r="A1544" t="s">
        <v>15</v>
      </c>
      <c r="B1544" s="4">
        <v>39012</v>
      </c>
      <c r="C1544" s="137">
        <f t="shared" si="48"/>
        <v>2006</v>
      </c>
      <c r="D1544" s="137">
        <f t="shared" si="49"/>
        <v>10</v>
      </c>
      <c r="E1544">
        <v>25</v>
      </c>
      <c r="F1544">
        <v>52</v>
      </c>
    </row>
    <row r="1545" spans="1:6" x14ac:dyDescent="0.25">
      <c r="A1545" t="s">
        <v>15</v>
      </c>
      <c r="B1545" s="4">
        <v>39013</v>
      </c>
      <c r="C1545" s="137">
        <f t="shared" si="48"/>
        <v>2006</v>
      </c>
      <c r="D1545" s="137">
        <f t="shared" si="49"/>
        <v>10</v>
      </c>
      <c r="E1545">
        <v>20</v>
      </c>
      <c r="F1545">
        <v>50</v>
      </c>
    </row>
    <row r="1546" spans="1:6" x14ac:dyDescent="0.25">
      <c r="A1546" t="s">
        <v>15</v>
      </c>
      <c r="B1546" s="4">
        <v>39014</v>
      </c>
      <c r="C1546" s="137">
        <f t="shared" si="48"/>
        <v>2006</v>
      </c>
      <c r="D1546" s="137">
        <f t="shared" si="49"/>
        <v>10</v>
      </c>
      <c r="E1546">
        <v>14</v>
      </c>
      <c r="F1546">
        <v>37</v>
      </c>
    </row>
    <row r="1547" spans="1:6" x14ac:dyDescent="0.25">
      <c r="A1547" t="s">
        <v>15</v>
      </c>
      <c r="B1547" s="4">
        <v>39015</v>
      </c>
      <c r="C1547" s="137">
        <f t="shared" si="48"/>
        <v>2006</v>
      </c>
      <c r="D1547" s="137">
        <f t="shared" si="49"/>
        <v>10</v>
      </c>
      <c r="E1547">
        <v>20</v>
      </c>
      <c r="F1547">
        <v>40</v>
      </c>
    </row>
    <row r="1548" spans="1:6" x14ac:dyDescent="0.25">
      <c r="A1548" t="s">
        <v>15</v>
      </c>
      <c r="B1548" s="4">
        <v>39016</v>
      </c>
      <c r="C1548" s="137">
        <f t="shared" si="48"/>
        <v>2006</v>
      </c>
      <c r="D1548" s="137">
        <f t="shared" si="49"/>
        <v>10</v>
      </c>
      <c r="E1548">
        <v>17</v>
      </c>
      <c r="F1548">
        <v>38</v>
      </c>
    </row>
    <row r="1549" spans="1:6" x14ac:dyDescent="0.25">
      <c r="A1549" t="s">
        <v>15</v>
      </c>
      <c r="B1549" s="4">
        <v>39017</v>
      </c>
      <c r="C1549" s="137">
        <f t="shared" si="48"/>
        <v>2006</v>
      </c>
      <c r="D1549" s="137">
        <f t="shared" si="49"/>
        <v>10</v>
      </c>
      <c r="E1549">
        <v>17</v>
      </c>
      <c r="F1549">
        <v>31</v>
      </c>
    </row>
    <row r="1550" spans="1:6" x14ac:dyDescent="0.25">
      <c r="A1550" t="s">
        <v>15</v>
      </c>
      <c r="B1550" s="4">
        <v>39018</v>
      </c>
      <c r="C1550" s="137">
        <f t="shared" si="48"/>
        <v>2006</v>
      </c>
      <c r="D1550" s="137">
        <f t="shared" si="49"/>
        <v>10</v>
      </c>
      <c r="E1550">
        <v>13</v>
      </c>
      <c r="F1550">
        <v>34</v>
      </c>
    </row>
    <row r="1551" spans="1:6" x14ac:dyDescent="0.25">
      <c r="A1551" t="s">
        <v>15</v>
      </c>
      <c r="B1551" s="4">
        <v>39019</v>
      </c>
      <c r="C1551" s="137">
        <f t="shared" si="48"/>
        <v>2006</v>
      </c>
      <c r="D1551" s="137">
        <f t="shared" si="49"/>
        <v>10</v>
      </c>
      <c r="E1551">
        <v>14</v>
      </c>
      <c r="F1551">
        <v>35</v>
      </c>
    </row>
    <row r="1552" spans="1:6" x14ac:dyDescent="0.25">
      <c r="A1552" t="s">
        <v>15</v>
      </c>
      <c r="B1552" s="4">
        <v>39020</v>
      </c>
      <c r="C1552" s="137">
        <f t="shared" si="48"/>
        <v>2006</v>
      </c>
      <c r="D1552" s="137">
        <f t="shared" si="49"/>
        <v>10</v>
      </c>
      <c r="E1552">
        <v>6</v>
      </c>
      <c r="F1552">
        <v>28</v>
      </c>
    </row>
    <row r="1553" spans="1:6" x14ac:dyDescent="0.25">
      <c r="A1553" t="s">
        <v>15</v>
      </c>
      <c r="B1553" s="4">
        <v>39021</v>
      </c>
      <c r="C1553" s="137">
        <f t="shared" si="48"/>
        <v>2006</v>
      </c>
      <c r="D1553" s="137">
        <f t="shared" si="49"/>
        <v>10</v>
      </c>
      <c r="E1553">
        <v>16</v>
      </c>
      <c r="F1553">
        <v>24</v>
      </c>
    </row>
    <row r="1554" spans="1:6" x14ac:dyDescent="0.25">
      <c r="A1554" t="s">
        <v>15</v>
      </c>
      <c r="B1554" s="4">
        <v>39022</v>
      </c>
      <c r="C1554" s="137">
        <f t="shared" si="48"/>
        <v>2006</v>
      </c>
      <c r="D1554" s="137">
        <f t="shared" si="49"/>
        <v>11</v>
      </c>
      <c r="E1554">
        <v>0</v>
      </c>
      <c r="F1554">
        <v>9</v>
      </c>
    </row>
    <row r="1555" spans="1:6" x14ac:dyDescent="0.25">
      <c r="A1555" t="s">
        <v>15</v>
      </c>
      <c r="B1555" s="4">
        <v>39023</v>
      </c>
      <c r="C1555" s="137">
        <f t="shared" si="48"/>
        <v>2006</v>
      </c>
      <c r="D1555" s="137">
        <f t="shared" si="49"/>
        <v>11</v>
      </c>
      <c r="E1555">
        <v>3</v>
      </c>
      <c r="F1555">
        <v>20</v>
      </c>
    </row>
    <row r="1556" spans="1:6" x14ac:dyDescent="0.25">
      <c r="A1556" t="s">
        <v>15</v>
      </c>
      <c r="B1556" s="4">
        <v>39024</v>
      </c>
      <c r="C1556" s="137">
        <f t="shared" si="48"/>
        <v>2006</v>
      </c>
      <c r="D1556" s="137">
        <f t="shared" si="49"/>
        <v>11</v>
      </c>
      <c r="E1556">
        <v>1</v>
      </c>
      <c r="F1556">
        <v>3</v>
      </c>
    </row>
    <row r="1557" spans="1:6" x14ac:dyDescent="0.25">
      <c r="A1557" t="s">
        <v>15</v>
      </c>
      <c r="B1557" s="4">
        <v>39025</v>
      </c>
      <c r="C1557" s="137">
        <f t="shared" si="48"/>
        <v>2006</v>
      </c>
      <c r="D1557" s="137">
        <f t="shared" si="49"/>
        <v>11</v>
      </c>
      <c r="E1557">
        <v>6</v>
      </c>
      <c r="F1557">
        <v>10</v>
      </c>
    </row>
    <row r="1558" spans="1:6" x14ac:dyDescent="0.25">
      <c r="A1558" t="s">
        <v>15</v>
      </c>
      <c r="B1558" s="4">
        <v>39026</v>
      </c>
      <c r="C1558" s="137">
        <f t="shared" si="48"/>
        <v>2006</v>
      </c>
      <c r="D1558" s="137">
        <f t="shared" si="49"/>
        <v>11</v>
      </c>
      <c r="E1558">
        <v>4</v>
      </c>
      <c r="F1558">
        <v>12</v>
      </c>
    </row>
    <row r="1559" spans="1:6" x14ac:dyDescent="0.25">
      <c r="A1559" t="s">
        <v>15</v>
      </c>
      <c r="B1559" s="4">
        <v>39027</v>
      </c>
      <c r="C1559" s="137">
        <f t="shared" si="48"/>
        <v>2006</v>
      </c>
      <c r="D1559" s="137">
        <f t="shared" si="49"/>
        <v>11</v>
      </c>
      <c r="E1559">
        <v>7</v>
      </c>
      <c r="F1559">
        <v>16</v>
      </c>
    </row>
    <row r="1560" spans="1:6" x14ac:dyDescent="0.25">
      <c r="A1560" t="s">
        <v>15</v>
      </c>
      <c r="B1560" s="4">
        <v>39028</v>
      </c>
      <c r="C1560" s="137">
        <f t="shared" si="48"/>
        <v>2006</v>
      </c>
      <c r="D1560" s="137">
        <f t="shared" si="49"/>
        <v>11</v>
      </c>
      <c r="E1560">
        <v>2</v>
      </c>
      <c r="F1560">
        <v>4</v>
      </c>
    </row>
    <row r="1561" spans="1:6" x14ac:dyDescent="0.25">
      <c r="A1561" t="s">
        <v>15</v>
      </c>
      <c r="B1561" s="4">
        <v>39029</v>
      </c>
      <c r="C1561" s="137">
        <f t="shared" si="48"/>
        <v>2006</v>
      </c>
      <c r="D1561" s="137">
        <f t="shared" si="49"/>
        <v>11</v>
      </c>
      <c r="E1561">
        <v>1</v>
      </c>
      <c r="F1561">
        <v>3</v>
      </c>
    </row>
    <row r="1562" spans="1:6" x14ac:dyDescent="0.25">
      <c r="A1562" t="s">
        <v>15</v>
      </c>
      <c r="B1562" s="4">
        <v>39030</v>
      </c>
      <c r="C1562" s="137">
        <f t="shared" si="48"/>
        <v>2006</v>
      </c>
      <c r="D1562" s="137">
        <f t="shared" si="49"/>
        <v>11</v>
      </c>
      <c r="E1562">
        <v>4</v>
      </c>
      <c r="F1562">
        <v>4</v>
      </c>
    </row>
    <row r="1563" spans="1:6" x14ac:dyDescent="0.25">
      <c r="A1563" t="s">
        <v>15</v>
      </c>
      <c r="B1563" s="4">
        <v>39031</v>
      </c>
      <c r="C1563" s="137">
        <f t="shared" si="48"/>
        <v>2006</v>
      </c>
      <c r="D1563" s="137">
        <f t="shared" si="49"/>
        <v>11</v>
      </c>
      <c r="E1563">
        <v>3</v>
      </c>
      <c r="F1563">
        <v>13</v>
      </c>
    </row>
    <row r="1564" spans="1:6" x14ac:dyDescent="0.25">
      <c r="A1564" t="s">
        <v>15</v>
      </c>
      <c r="B1564" s="4">
        <v>39032</v>
      </c>
      <c r="C1564" s="137">
        <f t="shared" si="48"/>
        <v>2006</v>
      </c>
      <c r="D1564" s="137">
        <f t="shared" si="49"/>
        <v>11</v>
      </c>
      <c r="E1564">
        <v>1</v>
      </c>
      <c r="F1564">
        <v>4</v>
      </c>
    </row>
    <row r="1565" spans="1:6" x14ac:dyDescent="0.25">
      <c r="A1565" t="s">
        <v>15</v>
      </c>
      <c r="B1565" s="4">
        <v>39033</v>
      </c>
      <c r="C1565" s="137">
        <f t="shared" si="48"/>
        <v>2006</v>
      </c>
      <c r="D1565" s="137">
        <f t="shared" si="49"/>
        <v>11</v>
      </c>
      <c r="E1565">
        <v>8</v>
      </c>
      <c r="F1565">
        <v>7</v>
      </c>
    </row>
    <row r="1566" spans="1:6" x14ac:dyDescent="0.25">
      <c r="A1566" t="s">
        <v>15</v>
      </c>
      <c r="B1566" s="4">
        <v>39034</v>
      </c>
      <c r="C1566" s="137">
        <f t="shared" si="48"/>
        <v>2006</v>
      </c>
      <c r="D1566" s="137">
        <f t="shared" si="49"/>
        <v>11</v>
      </c>
      <c r="E1566">
        <v>3</v>
      </c>
      <c r="F1566">
        <v>2</v>
      </c>
    </row>
    <row r="1567" spans="1:6" x14ac:dyDescent="0.25">
      <c r="A1567" t="s">
        <v>15</v>
      </c>
      <c r="B1567" s="4">
        <v>39035</v>
      </c>
      <c r="C1567" s="137">
        <f t="shared" si="48"/>
        <v>2006</v>
      </c>
      <c r="D1567" s="137">
        <f t="shared" si="49"/>
        <v>11</v>
      </c>
      <c r="E1567">
        <v>3</v>
      </c>
      <c r="F1567">
        <v>2</v>
      </c>
    </row>
    <row r="1568" spans="1:6" x14ac:dyDescent="0.25">
      <c r="A1568" t="s">
        <v>15</v>
      </c>
      <c r="B1568" s="4">
        <v>39036</v>
      </c>
      <c r="C1568" s="137">
        <f t="shared" si="48"/>
        <v>2006</v>
      </c>
      <c r="D1568" s="137">
        <f t="shared" si="49"/>
        <v>11</v>
      </c>
      <c r="E1568">
        <v>0</v>
      </c>
      <c r="F1568">
        <v>0</v>
      </c>
    </row>
    <row r="1569" spans="1:6" x14ac:dyDescent="0.25">
      <c r="A1569" t="s">
        <v>15</v>
      </c>
      <c r="B1569" s="4">
        <v>39037</v>
      </c>
      <c r="C1569" s="137">
        <f t="shared" si="48"/>
        <v>2006</v>
      </c>
      <c r="D1569" s="137">
        <f t="shared" si="49"/>
        <v>11</v>
      </c>
      <c r="E1569">
        <v>1</v>
      </c>
      <c r="F1569">
        <v>2</v>
      </c>
    </row>
    <row r="1570" spans="1:6" x14ac:dyDescent="0.25">
      <c r="A1570" t="s">
        <v>15</v>
      </c>
      <c r="B1570" s="4">
        <v>39038</v>
      </c>
      <c r="C1570" s="137">
        <f t="shared" si="48"/>
        <v>2006</v>
      </c>
      <c r="D1570" s="137">
        <f t="shared" si="49"/>
        <v>11</v>
      </c>
      <c r="E1570">
        <v>1</v>
      </c>
      <c r="F1570">
        <v>4</v>
      </c>
    </row>
    <row r="1571" spans="1:6" x14ac:dyDescent="0.25">
      <c r="A1571" t="s">
        <v>15</v>
      </c>
      <c r="B1571" s="4">
        <v>39039</v>
      </c>
      <c r="C1571" s="137">
        <f t="shared" si="48"/>
        <v>2006</v>
      </c>
      <c r="D1571" s="137">
        <f t="shared" si="49"/>
        <v>11</v>
      </c>
      <c r="E1571">
        <v>3</v>
      </c>
      <c r="F1571">
        <v>2</v>
      </c>
    </row>
    <row r="1572" spans="1:6" x14ac:dyDescent="0.25">
      <c r="A1572" t="s">
        <v>15</v>
      </c>
      <c r="B1572" s="4">
        <v>39040</v>
      </c>
      <c r="C1572" s="137">
        <f t="shared" si="48"/>
        <v>2006</v>
      </c>
      <c r="D1572" s="137">
        <f t="shared" si="49"/>
        <v>11</v>
      </c>
      <c r="E1572">
        <v>0</v>
      </c>
      <c r="F1572">
        <v>0</v>
      </c>
    </row>
    <row r="1573" spans="1:6" x14ac:dyDescent="0.25">
      <c r="A1573" t="s">
        <v>15</v>
      </c>
      <c r="B1573" s="4">
        <v>39041</v>
      </c>
      <c r="C1573" s="137">
        <f t="shared" si="48"/>
        <v>2006</v>
      </c>
      <c r="D1573" s="137">
        <f t="shared" si="49"/>
        <v>11</v>
      </c>
      <c r="E1573">
        <v>1</v>
      </c>
      <c r="F1573">
        <v>0</v>
      </c>
    </row>
    <row r="1574" spans="1:6" x14ac:dyDescent="0.25">
      <c r="A1574" t="s">
        <v>15</v>
      </c>
      <c r="B1574" s="4">
        <v>39042</v>
      </c>
      <c r="C1574" s="137">
        <f t="shared" si="48"/>
        <v>2006</v>
      </c>
      <c r="D1574" s="137">
        <f t="shared" si="49"/>
        <v>11</v>
      </c>
      <c r="E1574">
        <v>5</v>
      </c>
      <c r="F1574">
        <v>14</v>
      </c>
    </row>
    <row r="1575" spans="1:6" x14ac:dyDescent="0.25">
      <c r="A1575" t="s">
        <v>15</v>
      </c>
      <c r="B1575" s="4">
        <v>39043</v>
      </c>
      <c r="C1575" s="137">
        <f t="shared" si="48"/>
        <v>2006</v>
      </c>
      <c r="D1575" s="137">
        <f t="shared" si="49"/>
        <v>11</v>
      </c>
      <c r="E1575">
        <v>3</v>
      </c>
      <c r="F1575">
        <v>21</v>
      </c>
    </row>
    <row r="1576" spans="1:6" x14ac:dyDescent="0.25">
      <c r="A1576" t="s">
        <v>15</v>
      </c>
      <c r="B1576" s="4">
        <v>39044</v>
      </c>
      <c r="C1576" s="137">
        <f t="shared" si="48"/>
        <v>2006</v>
      </c>
      <c r="D1576" s="137">
        <f t="shared" si="49"/>
        <v>11</v>
      </c>
      <c r="E1576">
        <v>4</v>
      </c>
      <c r="F1576">
        <v>3</v>
      </c>
    </row>
    <row r="1577" spans="1:6" x14ac:dyDescent="0.25">
      <c r="A1577" t="s">
        <v>15</v>
      </c>
      <c r="B1577" s="4">
        <v>39045</v>
      </c>
      <c r="C1577" s="137">
        <f t="shared" si="48"/>
        <v>2006</v>
      </c>
      <c r="D1577" s="137">
        <f t="shared" si="49"/>
        <v>11</v>
      </c>
      <c r="E1577">
        <v>8</v>
      </c>
      <c r="F1577">
        <v>5</v>
      </c>
    </row>
    <row r="1578" spans="1:6" x14ac:dyDescent="0.25">
      <c r="A1578" t="s">
        <v>15</v>
      </c>
      <c r="B1578" s="4">
        <v>39046</v>
      </c>
      <c r="C1578" s="137">
        <f t="shared" si="48"/>
        <v>2006</v>
      </c>
      <c r="D1578" s="137">
        <f t="shared" si="49"/>
        <v>11</v>
      </c>
      <c r="E1578">
        <v>-2</v>
      </c>
      <c r="F1578">
        <v>3</v>
      </c>
    </row>
    <row r="1579" spans="1:6" x14ac:dyDescent="0.25">
      <c r="A1579" t="s">
        <v>15</v>
      </c>
      <c r="B1579" s="4">
        <v>39047</v>
      </c>
      <c r="C1579" s="137">
        <f t="shared" si="48"/>
        <v>2006</v>
      </c>
      <c r="D1579" s="137">
        <f t="shared" si="49"/>
        <v>11</v>
      </c>
      <c r="E1579">
        <v>-2</v>
      </c>
      <c r="F1579">
        <v>1</v>
      </c>
    </row>
    <row r="1580" spans="1:6" x14ac:dyDescent="0.25">
      <c r="A1580" t="s">
        <v>15</v>
      </c>
      <c r="B1580" s="4">
        <v>39048</v>
      </c>
      <c r="C1580" s="137">
        <f t="shared" si="48"/>
        <v>2006</v>
      </c>
      <c r="D1580" s="137">
        <f t="shared" si="49"/>
        <v>11</v>
      </c>
      <c r="E1580">
        <v>1</v>
      </c>
      <c r="F1580">
        <v>0</v>
      </c>
    </row>
    <row r="1581" spans="1:6" x14ac:dyDescent="0.25">
      <c r="A1581" t="s">
        <v>15</v>
      </c>
      <c r="B1581" s="4">
        <v>39049</v>
      </c>
      <c r="C1581" s="137">
        <f t="shared" si="48"/>
        <v>2006</v>
      </c>
      <c r="D1581" s="137">
        <f t="shared" si="49"/>
        <v>11</v>
      </c>
      <c r="E1581">
        <v>0</v>
      </c>
      <c r="F1581">
        <v>1</v>
      </c>
    </row>
    <row r="1582" spans="1:6" x14ac:dyDescent="0.25">
      <c r="A1582" t="s">
        <v>15</v>
      </c>
      <c r="B1582" s="4">
        <v>39050</v>
      </c>
      <c r="C1582" s="137">
        <f t="shared" si="48"/>
        <v>2006</v>
      </c>
      <c r="D1582" s="137">
        <f t="shared" si="49"/>
        <v>11</v>
      </c>
      <c r="E1582">
        <v>1</v>
      </c>
      <c r="F1582">
        <v>3</v>
      </c>
    </row>
    <row r="1583" spans="1:6" x14ac:dyDescent="0.25">
      <c r="A1583" t="s">
        <v>15</v>
      </c>
      <c r="B1583" s="4">
        <v>39051</v>
      </c>
      <c r="C1583" s="137">
        <f t="shared" si="48"/>
        <v>2006</v>
      </c>
      <c r="D1583" s="137">
        <f t="shared" si="49"/>
        <v>11</v>
      </c>
      <c r="E1583">
        <v>1</v>
      </c>
      <c r="F1583">
        <v>1</v>
      </c>
    </row>
    <row r="1584" spans="1:6" x14ac:dyDescent="0.25">
      <c r="A1584" t="s">
        <v>15</v>
      </c>
      <c r="B1584" s="4">
        <v>39052</v>
      </c>
      <c r="C1584" s="137">
        <f t="shared" si="48"/>
        <v>2006</v>
      </c>
      <c r="D1584" s="137">
        <f t="shared" si="49"/>
        <v>12</v>
      </c>
      <c r="E1584">
        <v>0</v>
      </c>
      <c r="F1584">
        <v>1</v>
      </c>
    </row>
    <row r="1585" spans="1:6" x14ac:dyDescent="0.25">
      <c r="A1585" t="s">
        <v>15</v>
      </c>
      <c r="B1585" s="4">
        <v>39053</v>
      </c>
      <c r="C1585" s="137">
        <f t="shared" si="48"/>
        <v>2006</v>
      </c>
      <c r="D1585" s="137">
        <f t="shared" si="49"/>
        <v>12</v>
      </c>
      <c r="E1585">
        <v>-2</v>
      </c>
      <c r="F1585">
        <v>0</v>
      </c>
    </row>
    <row r="1586" spans="1:6" x14ac:dyDescent="0.25">
      <c r="A1586" t="s">
        <v>15</v>
      </c>
      <c r="B1586" s="4">
        <v>39054</v>
      </c>
      <c r="C1586" s="137">
        <f t="shared" si="48"/>
        <v>2006</v>
      </c>
      <c r="D1586" s="137">
        <f t="shared" si="49"/>
        <v>12</v>
      </c>
      <c r="E1586">
        <v>5</v>
      </c>
      <c r="F1586">
        <v>0</v>
      </c>
    </row>
    <row r="1587" spans="1:6" x14ac:dyDescent="0.25">
      <c r="A1587" t="s">
        <v>15</v>
      </c>
      <c r="B1587" s="4">
        <v>39055</v>
      </c>
      <c r="C1587" s="137">
        <f t="shared" si="48"/>
        <v>2006</v>
      </c>
      <c r="D1587" s="137">
        <f t="shared" si="49"/>
        <v>12</v>
      </c>
      <c r="E1587">
        <v>0</v>
      </c>
      <c r="F1587">
        <v>0</v>
      </c>
    </row>
    <row r="1588" spans="1:6" x14ac:dyDescent="0.25">
      <c r="A1588" t="s">
        <v>15</v>
      </c>
      <c r="B1588" s="4">
        <v>39056</v>
      </c>
      <c r="C1588" s="137">
        <f t="shared" si="48"/>
        <v>2006</v>
      </c>
      <c r="D1588" s="137">
        <f t="shared" si="49"/>
        <v>12</v>
      </c>
      <c r="E1588">
        <v>0</v>
      </c>
      <c r="F1588">
        <v>0</v>
      </c>
    </row>
    <row r="1589" spans="1:6" x14ac:dyDescent="0.25">
      <c r="A1589" t="s">
        <v>15</v>
      </c>
      <c r="B1589" s="4">
        <v>39057</v>
      </c>
      <c r="C1589" s="137">
        <f t="shared" si="48"/>
        <v>2006</v>
      </c>
      <c r="D1589" s="137">
        <f t="shared" si="49"/>
        <v>12</v>
      </c>
      <c r="E1589">
        <v>0</v>
      </c>
      <c r="F1589">
        <v>0</v>
      </c>
    </row>
    <row r="1590" spans="1:6" x14ac:dyDescent="0.25">
      <c r="A1590" t="s">
        <v>15</v>
      </c>
      <c r="B1590" s="4">
        <v>39058</v>
      </c>
      <c r="C1590" s="137">
        <f t="shared" si="48"/>
        <v>2006</v>
      </c>
      <c r="D1590" s="137">
        <f t="shared" si="49"/>
        <v>12</v>
      </c>
      <c r="E1590">
        <v>0</v>
      </c>
      <c r="F1590">
        <v>0</v>
      </c>
    </row>
    <row r="1591" spans="1:6" x14ac:dyDescent="0.25">
      <c r="A1591" t="s">
        <v>15</v>
      </c>
      <c r="B1591" s="4">
        <v>39059</v>
      </c>
      <c r="C1591" s="137">
        <f t="shared" si="48"/>
        <v>2006</v>
      </c>
      <c r="D1591" s="137">
        <f t="shared" si="49"/>
        <v>12</v>
      </c>
      <c r="E1591">
        <v>0</v>
      </c>
      <c r="F1591">
        <v>0</v>
      </c>
    </row>
    <row r="1592" spans="1:6" x14ac:dyDescent="0.25">
      <c r="A1592" t="s">
        <v>15</v>
      </c>
      <c r="B1592" s="4">
        <v>39060</v>
      </c>
      <c r="C1592" s="137">
        <f t="shared" si="48"/>
        <v>2006</v>
      </c>
      <c r="D1592" s="137">
        <f t="shared" si="49"/>
        <v>12</v>
      </c>
      <c r="E1592">
        <v>0</v>
      </c>
      <c r="F1592">
        <v>0</v>
      </c>
    </row>
    <row r="1593" spans="1:6" x14ac:dyDescent="0.25">
      <c r="A1593" t="s">
        <v>15</v>
      </c>
      <c r="B1593" s="4">
        <v>39061</v>
      </c>
      <c r="C1593" s="137">
        <f t="shared" si="48"/>
        <v>2006</v>
      </c>
      <c r="D1593" s="137">
        <f t="shared" si="49"/>
        <v>12</v>
      </c>
      <c r="E1593">
        <v>0</v>
      </c>
      <c r="F1593">
        <v>0</v>
      </c>
    </row>
    <row r="1594" spans="1:6" x14ac:dyDescent="0.25">
      <c r="A1594" t="s">
        <v>15</v>
      </c>
      <c r="B1594" s="4">
        <v>39062</v>
      </c>
      <c r="C1594" s="137">
        <f t="shared" si="48"/>
        <v>2006</v>
      </c>
      <c r="D1594" s="137">
        <f t="shared" si="49"/>
        <v>12</v>
      </c>
      <c r="E1594">
        <v>0</v>
      </c>
      <c r="F1594">
        <v>0</v>
      </c>
    </row>
    <row r="1595" spans="1:6" x14ac:dyDescent="0.25">
      <c r="A1595" t="s">
        <v>15</v>
      </c>
      <c r="B1595" s="4">
        <v>39063</v>
      </c>
      <c r="C1595" s="137">
        <f t="shared" si="48"/>
        <v>2006</v>
      </c>
      <c r="D1595" s="137">
        <f t="shared" si="49"/>
        <v>12</v>
      </c>
      <c r="E1595">
        <v>0</v>
      </c>
      <c r="F1595">
        <v>0</v>
      </c>
    </row>
    <row r="1596" spans="1:6" x14ac:dyDescent="0.25">
      <c r="A1596" t="s">
        <v>15</v>
      </c>
      <c r="B1596" s="4">
        <v>39064</v>
      </c>
      <c r="C1596" s="137">
        <f t="shared" si="48"/>
        <v>2006</v>
      </c>
      <c r="D1596" s="137">
        <f t="shared" si="49"/>
        <v>12</v>
      </c>
      <c r="E1596">
        <v>0</v>
      </c>
      <c r="F1596">
        <v>0</v>
      </c>
    </row>
    <row r="1597" spans="1:6" x14ac:dyDescent="0.25">
      <c r="A1597" t="s">
        <v>15</v>
      </c>
      <c r="B1597" s="4">
        <v>39065</v>
      </c>
      <c r="C1597" s="137">
        <f t="shared" si="48"/>
        <v>2006</v>
      </c>
      <c r="D1597" s="137">
        <f t="shared" si="49"/>
        <v>12</v>
      </c>
      <c r="E1597">
        <v>0</v>
      </c>
      <c r="F1597">
        <v>0</v>
      </c>
    </row>
    <row r="1598" spans="1:6" x14ac:dyDescent="0.25">
      <c r="A1598" t="s">
        <v>15</v>
      </c>
      <c r="B1598" s="4">
        <v>39066</v>
      </c>
      <c r="C1598" s="137">
        <f t="shared" si="48"/>
        <v>2006</v>
      </c>
      <c r="D1598" s="137">
        <f t="shared" si="49"/>
        <v>12</v>
      </c>
      <c r="E1598">
        <v>0</v>
      </c>
      <c r="F1598">
        <v>0</v>
      </c>
    </row>
    <row r="1599" spans="1:6" x14ac:dyDescent="0.25">
      <c r="A1599" t="s">
        <v>15</v>
      </c>
      <c r="B1599" s="4">
        <v>39142</v>
      </c>
      <c r="C1599" s="137">
        <f t="shared" si="48"/>
        <v>2007</v>
      </c>
      <c r="D1599" s="137">
        <f t="shared" si="49"/>
        <v>3</v>
      </c>
      <c r="E1599">
        <v>0</v>
      </c>
      <c r="F1599">
        <v>0</v>
      </c>
    </row>
    <row r="1600" spans="1:6" x14ac:dyDescent="0.25">
      <c r="A1600" t="s">
        <v>15</v>
      </c>
      <c r="B1600" s="4">
        <v>39143</v>
      </c>
      <c r="C1600" s="137">
        <f t="shared" si="48"/>
        <v>2007</v>
      </c>
      <c r="D1600" s="137">
        <f t="shared" si="49"/>
        <v>3</v>
      </c>
      <c r="E1600">
        <v>0</v>
      </c>
      <c r="F1600">
        <v>0</v>
      </c>
    </row>
    <row r="1601" spans="1:6" x14ac:dyDescent="0.25">
      <c r="A1601" t="s">
        <v>15</v>
      </c>
      <c r="B1601" s="4">
        <v>39144</v>
      </c>
      <c r="C1601" s="137">
        <f t="shared" si="48"/>
        <v>2007</v>
      </c>
      <c r="D1601" s="137">
        <f t="shared" si="49"/>
        <v>3</v>
      </c>
      <c r="E1601">
        <v>0</v>
      </c>
      <c r="F1601">
        <v>0</v>
      </c>
    </row>
    <row r="1602" spans="1:6" x14ac:dyDescent="0.25">
      <c r="A1602" t="s">
        <v>15</v>
      </c>
      <c r="B1602" s="4">
        <v>39145</v>
      </c>
      <c r="C1602" s="137">
        <f t="shared" si="48"/>
        <v>2007</v>
      </c>
      <c r="D1602" s="137">
        <f t="shared" si="49"/>
        <v>3</v>
      </c>
      <c r="E1602">
        <v>0</v>
      </c>
      <c r="F1602">
        <v>0</v>
      </c>
    </row>
    <row r="1603" spans="1:6" x14ac:dyDescent="0.25">
      <c r="A1603" t="s">
        <v>15</v>
      </c>
      <c r="B1603" s="4">
        <v>39146</v>
      </c>
      <c r="C1603" s="137">
        <f t="shared" ref="C1603:C1666" si="50">YEAR(B1603)</f>
        <v>2007</v>
      </c>
      <c r="D1603" s="137">
        <f t="shared" ref="D1603:D1666" si="51">MONTH(B1603)</f>
        <v>3</v>
      </c>
      <c r="E1603">
        <v>0</v>
      </c>
      <c r="F1603">
        <v>0</v>
      </c>
    </row>
    <row r="1604" spans="1:6" x14ac:dyDescent="0.25">
      <c r="A1604" t="s">
        <v>15</v>
      </c>
      <c r="B1604" s="4">
        <v>39147</v>
      </c>
      <c r="C1604" s="137">
        <f t="shared" si="50"/>
        <v>2007</v>
      </c>
      <c r="D1604" s="137">
        <f t="shared" si="51"/>
        <v>3</v>
      </c>
      <c r="E1604">
        <v>0</v>
      </c>
      <c r="F1604">
        <v>0</v>
      </c>
    </row>
    <row r="1605" spans="1:6" x14ac:dyDescent="0.25">
      <c r="A1605" t="s">
        <v>15</v>
      </c>
      <c r="B1605" s="4">
        <v>39148</v>
      </c>
      <c r="C1605" s="137">
        <f t="shared" si="50"/>
        <v>2007</v>
      </c>
      <c r="D1605" s="137">
        <f t="shared" si="51"/>
        <v>3</v>
      </c>
      <c r="E1605">
        <v>0</v>
      </c>
      <c r="F1605">
        <v>0</v>
      </c>
    </row>
    <row r="1606" spans="1:6" x14ac:dyDescent="0.25">
      <c r="A1606" t="s">
        <v>15</v>
      </c>
      <c r="B1606" s="4">
        <v>39149</v>
      </c>
      <c r="C1606" s="137">
        <f t="shared" si="50"/>
        <v>2007</v>
      </c>
      <c r="D1606" s="137">
        <f t="shared" si="51"/>
        <v>3</v>
      </c>
      <c r="E1606">
        <v>0</v>
      </c>
      <c r="F1606">
        <v>0</v>
      </c>
    </row>
    <row r="1607" spans="1:6" x14ac:dyDescent="0.25">
      <c r="A1607" t="s">
        <v>15</v>
      </c>
      <c r="B1607" s="4">
        <v>39150</v>
      </c>
      <c r="C1607" s="137">
        <f t="shared" si="50"/>
        <v>2007</v>
      </c>
      <c r="D1607" s="137">
        <f t="shared" si="51"/>
        <v>3</v>
      </c>
      <c r="E1607">
        <v>0</v>
      </c>
      <c r="F1607">
        <v>0</v>
      </c>
    </row>
    <row r="1608" spans="1:6" x14ac:dyDescent="0.25">
      <c r="A1608" t="s">
        <v>15</v>
      </c>
      <c r="B1608" s="4">
        <v>39151</v>
      </c>
      <c r="C1608" s="137">
        <f t="shared" si="50"/>
        <v>2007</v>
      </c>
      <c r="D1608" s="137">
        <f t="shared" si="51"/>
        <v>3</v>
      </c>
      <c r="E1608">
        <v>0</v>
      </c>
      <c r="F1608">
        <v>0</v>
      </c>
    </row>
    <row r="1609" spans="1:6" x14ac:dyDescent="0.25">
      <c r="A1609" t="s">
        <v>15</v>
      </c>
      <c r="B1609" s="4">
        <v>39152</v>
      </c>
      <c r="C1609" s="137">
        <f t="shared" si="50"/>
        <v>2007</v>
      </c>
      <c r="D1609" s="137">
        <f t="shared" si="51"/>
        <v>3</v>
      </c>
      <c r="E1609">
        <v>0</v>
      </c>
      <c r="F1609">
        <v>0</v>
      </c>
    </row>
    <row r="1610" spans="1:6" x14ac:dyDescent="0.25">
      <c r="A1610" t="s">
        <v>15</v>
      </c>
      <c r="B1610" s="4">
        <v>39153</v>
      </c>
      <c r="C1610" s="137">
        <f t="shared" si="50"/>
        <v>2007</v>
      </c>
      <c r="D1610" s="137">
        <f t="shared" si="51"/>
        <v>3</v>
      </c>
      <c r="E1610">
        <v>0</v>
      </c>
      <c r="F1610">
        <v>0</v>
      </c>
    </row>
    <row r="1611" spans="1:6" x14ac:dyDescent="0.25">
      <c r="A1611" t="s">
        <v>15</v>
      </c>
      <c r="B1611" s="4">
        <v>39154</v>
      </c>
      <c r="C1611" s="137">
        <f t="shared" si="50"/>
        <v>2007</v>
      </c>
      <c r="D1611" s="137">
        <f t="shared" si="51"/>
        <v>3</v>
      </c>
      <c r="E1611">
        <v>0</v>
      </c>
      <c r="F1611">
        <v>0</v>
      </c>
    </row>
    <row r="1612" spans="1:6" x14ac:dyDescent="0.25">
      <c r="A1612" t="s">
        <v>15</v>
      </c>
      <c r="B1612" s="4">
        <v>39155</v>
      </c>
      <c r="C1612" s="137">
        <f t="shared" si="50"/>
        <v>2007</v>
      </c>
      <c r="D1612" s="137">
        <f t="shared" si="51"/>
        <v>3</v>
      </c>
      <c r="E1612">
        <v>0</v>
      </c>
      <c r="F1612">
        <v>0</v>
      </c>
    </row>
    <row r="1613" spans="1:6" x14ac:dyDescent="0.25">
      <c r="A1613" t="s">
        <v>15</v>
      </c>
      <c r="B1613" s="4">
        <v>39156</v>
      </c>
      <c r="C1613" s="137">
        <f t="shared" si="50"/>
        <v>2007</v>
      </c>
      <c r="D1613" s="137">
        <f t="shared" si="51"/>
        <v>3</v>
      </c>
      <c r="E1613">
        <v>0</v>
      </c>
      <c r="F1613">
        <v>0</v>
      </c>
    </row>
    <row r="1614" spans="1:6" x14ac:dyDescent="0.25">
      <c r="A1614" t="s">
        <v>15</v>
      </c>
      <c r="B1614" s="4">
        <v>39157</v>
      </c>
      <c r="C1614" s="137">
        <f t="shared" si="50"/>
        <v>2007</v>
      </c>
      <c r="D1614" s="137">
        <f t="shared" si="51"/>
        <v>3</v>
      </c>
      <c r="E1614">
        <v>0</v>
      </c>
      <c r="F1614">
        <v>0</v>
      </c>
    </row>
    <row r="1615" spans="1:6" x14ac:dyDescent="0.25">
      <c r="A1615" t="s">
        <v>15</v>
      </c>
      <c r="B1615" s="4">
        <v>39158</v>
      </c>
      <c r="C1615" s="137">
        <f t="shared" si="50"/>
        <v>2007</v>
      </c>
      <c r="D1615" s="137">
        <f t="shared" si="51"/>
        <v>3</v>
      </c>
      <c r="E1615">
        <v>0</v>
      </c>
      <c r="F1615">
        <v>0</v>
      </c>
    </row>
    <row r="1616" spans="1:6" x14ac:dyDescent="0.25">
      <c r="A1616" t="s">
        <v>15</v>
      </c>
      <c r="B1616" s="4">
        <v>39159</v>
      </c>
      <c r="C1616" s="137">
        <f t="shared" si="50"/>
        <v>2007</v>
      </c>
      <c r="D1616" s="137">
        <f t="shared" si="51"/>
        <v>3</v>
      </c>
      <c r="E1616">
        <v>0</v>
      </c>
      <c r="F1616">
        <v>0</v>
      </c>
    </row>
    <row r="1617" spans="1:6" x14ac:dyDescent="0.25">
      <c r="A1617" t="s">
        <v>15</v>
      </c>
      <c r="B1617" s="4">
        <v>39160</v>
      </c>
      <c r="C1617" s="137">
        <f t="shared" si="50"/>
        <v>2007</v>
      </c>
      <c r="D1617" s="137">
        <f t="shared" si="51"/>
        <v>3</v>
      </c>
      <c r="E1617">
        <v>0</v>
      </c>
      <c r="F1617">
        <v>0</v>
      </c>
    </row>
    <row r="1618" spans="1:6" x14ac:dyDescent="0.25">
      <c r="A1618" t="s">
        <v>15</v>
      </c>
      <c r="B1618" s="4">
        <v>39161</v>
      </c>
      <c r="C1618" s="137">
        <f t="shared" si="50"/>
        <v>2007</v>
      </c>
      <c r="D1618" s="137">
        <f t="shared" si="51"/>
        <v>3</v>
      </c>
      <c r="E1618">
        <v>0</v>
      </c>
      <c r="F1618">
        <v>0</v>
      </c>
    </row>
    <row r="1619" spans="1:6" x14ac:dyDescent="0.25">
      <c r="A1619" t="s">
        <v>15</v>
      </c>
      <c r="B1619" s="4">
        <v>39162</v>
      </c>
      <c r="C1619" s="137">
        <f t="shared" si="50"/>
        <v>2007</v>
      </c>
      <c r="D1619" s="137">
        <f t="shared" si="51"/>
        <v>3</v>
      </c>
      <c r="E1619">
        <v>0</v>
      </c>
      <c r="F1619">
        <v>0</v>
      </c>
    </row>
    <row r="1620" spans="1:6" x14ac:dyDescent="0.25">
      <c r="A1620" t="s">
        <v>15</v>
      </c>
      <c r="B1620" s="4">
        <v>39163</v>
      </c>
      <c r="C1620" s="137">
        <f t="shared" si="50"/>
        <v>2007</v>
      </c>
      <c r="D1620" s="137">
        <f t="shared" si="51"/>
        <v>3</v>
      </c>
      <c r="E1620">
        <v>0</v>
      </c>
      <c r="F1620">
        <v>0</v>
      </c>
    </row>
    <row r="1621" spans="1:6" x14ac:dyDescent="0.25">
      <c r="A1621" t="s">
        <v>15</v>
      </c>
      <c r="B1621" s="4">
        <v>39164</v>
      </c>
      <c r="C1621" s="137">
        <f t="shared" si="50"/>
        <v>2007</v>
      </c>
      <c r="D1621" s="137">
        <f t="shared" si="51"/>
        <v>3</v>
      </c>
      <c r="E1621">
        <v>0</v>
      </c>
      <c r="F1621">
        <v>0</v>
      </c>
    </row>
    <row r="1622" spans="1:6" x14ac:dyDescent="0.25">
      <c r="A1622" t="s">
        <v>15</v>
      </c>
      <c r="B1622" s="4">
        <v>39165</v>
      </c>
      <c r="C1622" s="137">
        <f t="shared" si="50"/>
        <v>2007</v>
      </c>
      <c r="D1622" s="137">
        <f t="shared" si="51"/>
        <v>3</v>
      </c>
      <c r="E1622">
        <v>0</v>
      </c>
      <c r="F1622">
        <v>0</v>
      </c>
    </row>
    <row r="1623" spans="1:6" x14ac:dyDescent="0.25">
      <c r="A1623" t="s">
        <v>15</v>
      </c>
      <c r="B1623" s="4">
        <v>39166</v>
      </c>
      <c r="C1623" s="137">
        <f t="shared" si="50"/>
        <v>2007</v>
      </c>
      <c r="D1623" s="137">
        <f t="shared" si="51"/>
        <v>3</v>
      </c>
      <c r="E1623">
        <v>0</v>
      </c>
      <c r="F1623">
        <v>0</v>
      </c>
    </row>
    <row r="1624" spans="1:6" x14ac:dyDescent="0.25">
      <c r="A1624" t="s">
        <v>15</v>
      </c>
      <c r="B1624" s="4">
        <v>39167</v>
      </c>
      <c r="C1624" s="137">
        <f t="shared" si="50"/>
        <v>2007</v>
      </c>
      <c r="D1624" s="137">
        <f t="shared" si="51"/>
        <v>3</v>
      </c>
      <c r="E1624">
        <v>0</v>
      </c>
      <c r="F1624">
        <v>0</v>
      </c>
    </row>
    <row r="1625" spans="1:6" x14ac:dyDescent="0.25">
      <c r="A1625" t="s">
        <v>15</v>
      </c>
      <c r="B1625" s="4">
        <v>39168</v>
      </c>
      <c r="C1625" s="137">
        <f t="shared" si="50"/>
        <v>2007</v>
      </c>
      <c r="D1625" s="137">
        <f t="shared" si="51"/>
        <v>3</v>
      </c>
      <c r="E1625">
        <v>1</v>
      </c>
      <c r="F1625">
        <v>0</v>
      </c>
    </row>
    <row r="1626" spans="1:6" x14ac:dyDescent="0.25">
      <c r="A1626" t="s">
        <v>15</v>
      </c>
      <c r="B1626" s="4">
        <v>39169</v>
      </c>
      <c r="C1626" s="137">
        <f t="shared" si="50"/>
        <v>2007</v>
      </c>
      <c r="D1626" s="137">
        <f t="shared" si="51"/>
        <v>3</v>
      </c>
      <c r="E1626">
        <v>0</v>
      </c>
      <c r="F1626">
        <v>0</v>
      </c>
    </row>
    <row r="1627" spans="1:6" x14ac:dyDescent="0.25">
      <c r="A1627" t="s">
        <v>15</v>
      </c>
      <c r="B1627" s="4">
        <v>39170</v>
      </c>
      <c r="C1627" s="137">
        <f t="shared" si="50"/>
        <v>2007</v>
      </c>
      <c r="D1627" s="137">
        <f t="shared" si="51"/>
        <v>3</v>
      </c>
      <c r="E1627">
        <v>0</v>
      </c>
      <c r="F1627">
        <v>0</v>
      </c>
    </row>
    <row r="1628" spans="1:6" x14ac:dyDescent="0.25">
      <c r="A1628" t="s">
        <v>15</v>
      </c>
      <c r="B1628" s="4">
        <v>39171</v>
      </c>
      <c r="C1628" s="137">
        <f t="shared" si="50"/>
        <v>2007</v>
      </c>
      <c r="D1628" s="137">
        <f t="shared" si="51"/>
        <v>3</v>
      </c>
      <c r="E1628">
        <v>0</v>
      </c>
      <c r="F1628">
        <v>0</v>
      </c>
    </row>
    <row r="1629" spans="1:6" x14ac:dyDescent="0.25">
      <c r="A1629" t="s">
        <v>15</v>
      </c>
      <c r="B1629" s="4">
        <v>39172</v>
      </c>
      <c r="C1629" s="137">
        <f t="shared" si="50"/>
        <v>2007</v>
      </c>
      <c r="D1629" s="137">
        <f t="shared" si="51"/>
        <v>3</v>
      </c>
      <c r="E1629">
        <v>0</v>
      </c>
      <c r="F1629">
        <v>0</v>
      </c>
    </row>
    <row r="1630" spans="1:6" x14ac:dyDescent="0.25">
      <c r="A1630" t="s">
        <v>15</v>
      </c>
      <c r="B1630" s="4">
        <v>39173</v>
      </c>
      <c r="C1630" s="137">
        <f t="shared" si="50"/>
        <v>2007</v>
      </c>
      <c r="D1630" s="137">
        <f t="shared" si="51"/>
        <v>4</v>
      </c>
      <c r="E1630">
        <v>0</v>
      </c>
      <c r="F1630">
        <v>0</v>
      </c>
    </row>
    <row r="1631" spans="1:6" x14ac:dyDescent="0.25">
      <c r="A1631" t="s">
        <v>15</v>
      </c>
      <c r="B1631" s="4">
        <v>39174</v>
      </c>
      <c r="C1631" s="137">
        <f t="shared" si="50"/>
        <v>2007</v>
      </c>
      <c r="D1631" s="137">
        <f t="shared" si="51"/>
        <v>4</v>
      </c>
      <c r="E1631">
        <v>0</v>
      </c>
      <c r="F1631">
        <v>0</v>
      </c>
    </row>
    <row r="1632" spans="1:6" x14ac:dyDescent="0.25">
      <c r="A1632" t="s">
        <v>15</v>
      </c>
      <c r="B1632" s="4">
        <v>39175</v>
      </c>
      <c r="C1632" s="137">
        <f t="shared" si="50"/>
        <v>2007</v>
      </c>
      <c r="D1632" s="137">
        <f t="shared" si="51"/>
        <v>4</v>
      </c>
      <c r="E1632">
        <v>0</v>
      </c>
      <c r="F1632">
        <v>0</v>
      </c>
    </row>
    <row r="1633" spans="1:6" x14ac:dyDescent="0.25">
      <c r="A1633" t="s">
        <v>15</v>
      </c>
      <c r="B1633" s="4">
        <v>39176</v>
      </c>
      <c r="C1633" s="137">
        <f t="shared" si="50"/>
        <v>2007</v>
      </c>
      <c r="D1633" s="137">
        <f t="shared" si="51"/>
        <v>4</v>
      </c>
      <c r="E1633">
        <v>0</v>
      </c>
      <c r="F1633">
        <v>0</v>
      </c>
    </row>
    <row r="1634" spans="1:6" x14ac:dyDescent="0.25">
      <c r="A1634" t="s">
        <v>15</v>
      </c>
      <c r="B1634" s="4">
        <v>39177</v>
      </c>
      <c r="C1634" s="137">
        <f t="shared" si="50"/>
        <v>2007</v>
      </c>
      <c r="D1634" s="137">
        <f t="shared" si="51"/>
        <v>4</v>
      </c>
      <c r="E1634">
        <v>1</v>
      </c>
      <c r="F1634">
        <v>0</v>
      </c>
    </row>
    <row r="1635" spans="1:6" x14ac:dyDescent="0.25">
      <c r="A1635" t="s">
        <v>15</v>
      </c>
      <c r="B1635" s="4">
        <v>39178</v>
      </c>
      <c r="C1635" s="137">
        <f t="shared" si="50"/>
        <v>2007</v>
      </c>
      <c r="D1635" s="137">
        <f t="shared" si="51"/>
        <v>4</v>
      </c>
      <c r="E1635">
        <v>0</v>
      </c>
      <c r="F1635">
        <v>0</v>
      </c>
    </row>
    <row r="1636" spans="1:6" x14ac:dyDescent="0.25">
      <c r="A1636" t="s">
        <v>15</v>
      </c>
      <c r="B1636" s="4">
        <v>39179</v>
      </c>
      <c r="C1636" s="137">
        <f t="shared" si="50"/>
        <v>2007</v>
      </c>
      <c r="D1636" s="137">
        <f t="shared" si="51"/>
        <v>4</v>
      </c>
      <c r="E1636">
        <v>0</v>
      </c>
      <c r="F1636">
        <v>0</v>
      </c>
    </row>
    <row r="1637" spans="1:6" x14ac:dyDescent="0.25">
      <c r="A1637" t="s">
        <v>15</v>
      </c>
      <c r="B1637" s="4">
        <v>39180</v>
      </c>
      <c r="C1637" s="137">
        <f t="shared" si="50"/>
        <v>2007</v>
      </c>
      <c r="D1637" s="137">
        <f t="shared" si="51"/>
        <v>4</v>
      </c>
      <c r="E1637">
        <v>0</v>
      </c>
      <c r="F1637">
        <v>0</v>
      </c>
    </row>
    <row r="1638" spans="1:6" x14ac:dyDescent="0.25">
      <c r="A1638" t="s">
        <v>15</v>
      </c>
      <c r="B1638" s="4">
        <v>39181</v>
      </c>
      <c r="C1638" s="137">
        <f t="shared" si="50"/>
        <v>2007</v>
      </c>
      <c r="D1638" s="137">
        <f t="shared" si="51"/>
        <v>4</v>
      </c>
      <c r="E1638">
        <v>0</v>
      </c>
      <c r="F1638">
        <v>0</v>
      </c>
    </row>
    <row r="1639" spans="1:6" x14ac:dyDescent="0.25">
      <c r="A1639" t="s">
        <v>15</v>
      </c>
      <c r="B1639" s="4">
        <v>39182</v>
      </c>
      <c r="C1639" s="137">
        <f t="shared" si="50"/>
        <v>2007</v>
      </c>
      <c r="D1639" s="137">
        <f t="shared" si="51"/>
        <v>4</v>
      </c>
      <c r="E1639">
        <v>0</v>
      </c>
      <c r="F1639">
        <v>0</v>
      </c>
    </row>
    <row r="1640" spans="1:6" x14ac:dyDescent="0.25">
      <c r="A1640" t="s">
        <v>15</v>
      </c>
      <c r="B1640" s="4">
        <v>39183</v>
      </c>
      <c r="C1640" s="137">
        <f t="shared" si="50"/>
        <v>2007</v>
      </c>
      <c r="D1640" s="137">
        <f t="shared" si="51"/>
        <v>4</v>
      </c>
      <c r="E1640">
        <v>0</v>
      </c>
      <c r="F1640">
        <v>0</v>
      </c>
    </row>
    <row r="1641" spans="1:6" x14ac:dyDescent="0.25">
      <c r="A1641" t="s">
        <v>15</v>
      </c>
      <c r="B1641" s="4">
        <v>39184</v>
      </c>
      <c r="C1641" s="137">
        <f t="shared" si="50"/>
        <v>2007</v>
      </c>
      <c r="D1641" s="137">
        <f t="shared" si="51"/>
        <v>4</v>
      </c>
      <c r="E1641">
        <v>0</v>
      </c>
      <c r="F1641">
        <v>0</v>
      </c>
    </row>
    <row r="1642" spans="1:6" x14ac:dyDescent="0.25">
      <c r="A1642" t="s">
        <v>15</v>
      </c>
      <c r="B1642" s="4">
        <v>39185</v>
      </c>
      <c r="C1642" s="137">
        <f t="shared" si="50"/>
        <v>2007</v>
      </c>
      <c r="D1642" s="137">
        <f t="shared" si="51"/>
        <v>4</v>
      </c>
      <c r="E1642">
        <v>1</v>
      </c>
      <c r="F1642">
        <v>0</v>
      </c>
    </row>
    <row r="1643" spans="1:6" x14ac:dyDescent="0.25">
      <c r="A1643" t="s">
        <v>15</v>
      </c>
      <c r="B1643" s="4">
        <v>39186</v>
      </c>
      <c r="C1643" s="137">
        <f t="shared" si="50"/>
        <v>2007</v>
      </c>
      <c r="D1643" s="137">
        <f t="shared" si="51"/>
        <v>4</v>
      </c>
      <c r="E1643">
        <v>0</v>
      </c>
      <c r="F1643">
        <v>0</v>
      </c>
    </row>
    <row r="1644" spans="1:6" x14ac:dyDescent="0.25">
      <c r="A1644" t="s">
        <v>15</v>
      </c>
      <c r="B1644" s="4">
        <v>39187</v>
      </c>
      <c r="C1644" s="137">
        <f t="shared" si="50"/>
        <v>2007</v>
      </c>
      <c r="D1644" s="137">
        <f t="shared" si="51"/>
        <v>4</v>
      </c>
      <c r="E1644">
        <v>0</v>
      </c>
      <c r="F1644">
        <v>0</v>
      </c>
    </row>
    <row r="1645" spans="1:6" x14ac:dyDescent="0.25">
      <c r="A1645" t="s">
        <v>15</v>
      </c>
      <c r="B1645" s="4">
        <v>39188</v>
      </c>
      <c r="C1645" s="137">
        <f t="shared" si="50"/>
        <v>2007</v>
      </c>
      <c r="D1645" s="137">
        <f t="shared" si="51"/>
        <v>4</v>
      </c>
      <c r="E1645">
        <v>0</v>
      </c>
      <c r="F1645">
        <v>0</v>
      </c>
    </row>
    <row r="1646" spans="1:6" x14ac:dyDescent="0.25">
      <c r="A1646" t="s">
        <v>15</v>
      </c>
      <c r="B1646" s="4">
        <v>39189</v>
      </c>
      <c r="C1646" s="137">
        <f t="shared" si="50"/>
        <v>2007</v>
      </c>
      <c r="D1646" s="137">
        <f t="shared" si="51"/>
        <v>4</v>
      </c>
      <c r="E1646">
        <v>0</v>
      </c>
      <c r="F1646">
        <v>0</v>
      </c>
    </row>
    <row r="1647" spans="1:6" x14ac:dyDescent="0.25">
      <c r="A1647" t="s">
        <v>15</v>
      </c>
      <c r="B1647" s="4">
        <v>39190</v>
      </c>
      <c r="C1647" s="137">
        <f t="shared" si="50"/>
        <v>2007</v>
      </c>
      <c r="D1647" s="137">
        <f t="shared" si="51"/>
        <v>4</v>
      </c>
      <c r="E1647">
        <v>0</v>
      </c>
      <c r="F1647">
        <v>0</v>
      </c>
    </row>
    <row r="1648" spans="1:6" x14ac:dyDescent="0.25">
      <c r="A1648" t="s">
        <v>15</v>
      </c>
      <c r="B1648" s="4">
        <v>39191</v>
      </c>
      <c r="C1648" s="137">
        <f t="shared" si="50"/>
        <v>2007</v>
      </c>
      <c r="D1648" s="137">
        <f t="shared" si="51"/>
        <v>4</v>
      </c>
      <c r="E1648">
        <v>0</v>
      </c>
      <c r="F1648">
        <v>0</v>
      </c>
    </row>
    <row r="1649" spans="1:6" x14ac:dyDescent="0.25">
      <c r="A1649" t="s">
        <v>15</v>
      </c>
      <c r="B1649" s="4">
        <v>39192</v>
      </c>
      <c r="C1649" s="137">
        <f t="shared" si="50"/>
        <v>2007</v>
      </c>
      <c r="D1649" s="137">
        <f t="shared" si="51"/>
        <v>4</v>
      </c>
      <c r="E1649">
        <v>0</v>
      </c>
      <c r="F1649">
        <v>0</v>
      </c>
    </row>
    <row r="1650" spans="1:6" x14ac:dyDescent="0.25">
      <c r="A1650" t="s">
        <v>15</v>
      </c>
      <c r="B1650" s="4">
        <v>39193</v>
      </c>
      <c r="C1650" s="137">
        <f t="shared" si="50"/>
        <v>2007</v>
      </c>
      <c r="D1650" s="137">
        <f t="shared" si="51"/>
        <v>4</v>
      </c>
      <c r="E1650">
        <v>2</v>
      </c>
      <c r="F1650">
        <v>0</v>
      </c>
    </row>
    <row r="1651" spans="1:6" x14ac:dyDescent="0.25">
      <c r="A1651" t="s">
        <v>15</v>
      </c>
      <c r="B1651" s="4">
        <v>39194</v>
      </c>
      <c r="C1651" s="137">
        <f t="shared" si="50"/>
        <v>2007</v>
      </c>
      <c r="D1651" s="137">
        <f t="shared" si="51"/>
        <v>4</v>
      </c>
      <c r="E1651">
        <v>1</v>
      </c>
      <c r="F1651">
        <v>0</v>
      </c>
    </row>
    <row r="1652" spans="1:6" x14ac:dyDescent="0.25">
      <c r="A1652" t="s">
        <v>15</v>
      </c>
      <c r="B1652" s="4">
        <v>39195</v>
      </c>
      <c r="C1652" s="137">
        <f t="shared" si="50"/>
        <v>2007</v>
      </c>
      <c r="D1652" s="137">
        <f t="shared" si="51"/>
        <v>4</v>
      </c>
      <c r="E1652">
        <v>12</v>
      </c>
      <c r="F1652">
        <v>0</v>
      </c>
    </row>
    <row r="1653" spans="1:6" x14ac:dyDescent="0.25">
      <c r="A1653" t="s">
        <v>15</v>
      </c>
      <c r="B1653" s="4">
        <v>39196</v>
      </c>
      <c r="C1653" s="137">
        <f t="shared" si="50"/>
        <v>2007</v>
      </c>
      <c r="D1653" s="137">
        <f t="shared" si="51"/>
        <v>4</v>
      </c>
      <c r="E1653">
        <v>6</v>
      </c>
      <c r="F1653">
        <v>1</v>
      </c>
    </row>
    <row r="1654" spans="1:6" x14ac:dyDescent="0.25">
      <c r="A1654" t="s">
        <v>15</v>
      </c>
      <c r="B1654" s="4">
        <v>39197</v>
      </c>
      <c r="C1654" s="137">
        <f t="shared" si="50"/>
        <v>2007</v>
      </c>
      <c r="D1654" s="137">
        <f t="shared" si="51"/>
        <v>4</v>
      </c>
      <c r="E1654">
        <v>8</v>
      </c>
      <c r="F1654">
        <v>1</v>
      </c>
    </row>
    <row r="1655" spans="1:6" x14ac:dyDescent="0.25">
      <c r="A1655" t="s">
        <v>15</v>
      </c>
      <c r="B1655" s="4">
        <v>39198</v>
      </c>
      <c r="C1655" s="137">
        <f t="shared" si="50"/>
        <v>2007</v>
      </c>
      <c r="D1655" s="137">
        <f t="shared" si="51"/>
        <v>4</v>
      </c>
      <c r="E1655">
        <v>22</v>
      </c>
      <c r="F1655">
        <v>4</v>
      </c>
    </row>
    <row r="1656" spans="1:6" x14ac:dyDescent="0.25">
      <c r="A1656" t="s">
        <v>15</v>
      </c>
      <c r="B1656" s="4">
        <v>39199</v>
      </c>
      <c r="C1656" s="137">
        <f t="shared" si="50"/>
        <v>2007</v>
      </c>
      <c r="D1656" s="137">
        <f t="shared" si="51"/>
        <v>4</v>
      </c>
      <c r="E1656">
        <v>35</v>
      </c>
      <c r="F1656">
        <v>0</v>
      </c>
    </row>
    <row r="1657" spans="1:6" x14ac:dyDescent="0.25">
      <c r="A1657" t="s">
        <v>15</v>
      </c>
      <c r="B1657" s="4">
        <v>39200</v>
      </c>
      <c r="C1657" s="137">
        <f t="shared" si="50"/>
        <v>2007</v>
      </c>
      <c r="D1657" s="137">
        <f t="shared" si="51"/>
        <v>4</v>
      </c>
      <c r="E1657">
        <v>73</v>
      </c>
      <c r="F1657">
        <v>0</v>
      </c>
    </row>
    <row r="1658" spans="1:6" x14ac:dyDescent="0.25">
      <c r="A1658" t="s">
        <v>15</v>
      </c>
      <c r="B1658" s="4">
        <v>39201</v>
      </c>
      <c r="C1658" s="137">
        <f t="shared" si="50"/>
        <v>2007</v>
      </c>
      <c r="D1658" s="137">
        <f t="shared" si="51"/>
        <v>4</v>
      </c>
      <c r="E1658">
        <v>155</v>
      </c>
      <c r="F1658">
        <v>0</v>
      </c>
    </row>
    <row r="1659" spans="1:6" x14ac:dyDescent="0.25">
      <c r="A1659" t="s">
        <v>15</v>
      </c>
      <c r="B1659" s="4">
        <v>39202</v>
      </c>
      <c r="C1659" s="137">
        <f t="shared" si="50"/>
        <v>2007</v>
      </c>
      <c r="D1659" s="137">
        <f t="shared" si="51"/>
        <v>4</v>
      </c>
      <c r="E1659">
        <v>208</v>
      </c>
      <c r="F1659">
        <v>1</v>
      </c>
    </row>
    <row r="1660" spans="1:6" x14ac:dyDescent="0.25">
      <c r="A1660" t="s">
        <v>15</v>
      </c>
      <c r="B1660" s="4">
        <v>39203</v>
      </c>
      <c r="C1660" s="137">
        <f t="shared" si="50"/>
        <v>2007</v>
      </c>
      <c r="D1660" s="137">
        <f t="shared" si="51"/>
        <v>5</v>
      </c>
      <c r="E1660">
        <v>228</v>
      </c>
      <c r="F1660">
        <v>6</v>
      </c>
    </row>
    <row r="1661" spans="1:6" x14ac:dyDescent="0.25">
      <c r="A1661" t="s">
        <v>15</v>
      </c>
      <c r="B1661" s="4">
        <v>39204</v>
      </c>
      <c r="C1661" s="137">
        <f t="shared" si="50"/>
        <v>2007</v>
      </c>
      <c r="D1661" s="137">
        <f t="shared" si="51"/>
        <v>5</v>
      </c>
      <c r="E1661">
        <v>347</v>
      </c>
      <c r="F1661">
        <v>10</v>
      </c>
    </row>
    <row r="1662" spans="1:6" x14ac:dyDescent="0.25">
      <c r="A1662" t="s">
        <v>15</v>
      </c>
      <c r="B1662" s="4">
        <v>39205</v>
      </c>
      <c r="C1662" s="137">
        <f t="shared" si="50"/>
        <v>2007</v>
      </c>
      <c r="D1662" s="137">
        <f t="shared" si="51"/>
        <v>5</v>
      </c>
      <c r="E1662">
        <v>352</v>
      </c>
      <c r="F1662">
        <v>13</v>
      </c>
    </row>
    <row r="1663" spans="1:6" x14ac:dyDescent="0.25">
      <c r="A1663" t="s">
        <v>15</v>
      </c>
      <c r="B1663" s="4">
        <v>39206</v>
      </c>
      <c r="C1663" s="137">
        <f t="shared" si="50"/>
        <v>2007</v>
      </c>
      <c r="D1663" s="137">
        <f t="shared" si="51"/>
        <v>5</v>
      </c>
      <c r="E1663">
        <v>212</v>
      </c>
      <c r="F1663">
        <v>8</v>
      </c>
    </row>
    <row r="1664" spans="1:6" x14ac:dyDescent="0.25">
      <c r="A1664" t="s">
        <v>15</v>
      </c>
      <c r="B1664" s="4">
        <v>39207</v>
      </c>
      <c r="C1664" s="137">
        <f t="shared" si="50"/>
        <v>2007</v>
      </c>
      <c r="D1664" s="137">
        <f t="shared" si="51"/>
        <v>5</v>
      </c>
      <c r="E1664">
        <v>724</v>
      </c>
      <c r="F1664">
        <v>35</v>
      </c>
    </row>
    <row r="1665" spans="1:6" x14ac:dyDescent="0.25">
      <c r="A1665" t="s">
        <v>15</v>
      </c>
      <c r="B1665" s="4">
        <v>39208</v>
      </c>
      <c r="C1665" s="137">
        <f t="shared" si="50"/>
        <v>2007</v>
      </c>
      <c r="D1665" s="137">
        <f t="shared" si="51"/>
        <v>5</v>
      </c>
      <c r="E1665">
        <v>802</v>
      </c>
      <c r="F1665">
        <v>30</v>
      </c>
    </row>
    <row r="1666" spans="1:6" x14ac:dyDescent="0.25">
      <c r="A1666" t="s">
        <v>15</v>
      </c>
      <c r="B1666" s="4">
        <v>39209</v>
      </c>
      <c r="C1666" s="137">
        <f t="shared" si="50"/>
        <v>2007</v>
      </c>
      <c r="D1666" s="137">
        <f t="shared" si="51"/>
        <v>5</v>
      </c>
      <c r="E1666">
        <v>512</v>
      </c>
      <c r="F1666">
        <v>44</v>
      </c>
    </row>
    <row r="1667" spans="1:6" x14ac:dyDescent="0.25">
      <c r="A1667" t="s">
        <v>15</v>
      </c>
      <c r="B1667" s="4">
        <v>39210</v>
      </c>
      <c r="C1667" s="137">
        <f t="shared" ref="C1667:C1730" si="52">YEAR(B1667)</f>
        <v>2007</v>
      </c>
      <c r="D1667" s="137">
        <f t="shared" ref="D1667:D1730" si="53">MONTH(B1667)</f>
        <v>5</v>
      </c>
      <c r="E1667">
        <v>654</v>
      </c>
      <c r="F1667">
        <v>62</v>
      </c>
    </row>
    <row r="1668" spans="1:6" x14ac:dyDescent="0.25">
      <c r="A1668" t="s">
        <v>15</v>
      </c>
      <c r="B1668" s="4">
        <v>39211</v>
      </c>
      <c r="C1668" s="137">
        <f t="shared" si="52"/>
        <v>2007</v>
      </c>
      <c r="D1668" s="137">
        <f t="shared" si="53"/>
        <v>5</v>
      </c>
      <c r="E1668">
        <v>968</v>
      </c>
      <c r="F1668">
        <v>116</v>
      </c>
    </row>
    <row r="1669" spans="1:6" x14ac:dyDescent="0.25">
      <c r="A1669" t="s">
        <v>15</v>
      </c>
      <c r="B1669" s="4">
        <v>39212</v>
      </c>
      <c r="C1669" s="137">
        <f t="shared" si="52"/>
        <v>2007</v>
      </c>
      <c r="D1669" s="137">
        <f t="shared" si="53"/>
        <v>5</v>
      </c>
      <c r="E1669">
        <v>510</v>
      </c>
      <c r="F1669">
        <v>113</v>
      </c>
    </row>
    <row r="1670" spans="1:6" x14ac:dyDescent="0.25">
      <c r="A1670" t="s">
        <v>15</v>
      </c>
      <c r="B1670" s="4">
        <v>39213</v>
      </c>
      <c r="C1670" s="137">
        <f t="shared" si="52"/>
        <v>2007</v>
      </c>
      <c r="D1670" s="137">
        <f t="shared" si="53"/>
        <v>5</v>
      </c>
      <c r="E1670">
        <v>808</v>
      </c>
      <c r="F1670">
        <v>137</v>
      </c>
    </row>
    <row r="1671" spans="1:6" x14ac:dyDescent="0.25">
      <c r="A1671" t="s">
        <v>15</v>
      </c>
      <c r="B1671" s="4">
        <v>39214</v>
      </c>
      <c r="C1671" s="137">
        <f t="shared" si="52"/>
        <v>2007</v>
      </c>
      <c r="D1671" s="137">
        <f t="shared" si="53"/>
        <v>5</v>
      </c>
      <c r="E1671">
        <v>906</v>
      </c>
      <c r="F1671">
        <v>173</v>
      </c>
    </row>
    <row r="1672" spans="1:6" x14ac:dyDescent="0.25">
      <c r="A1672" t="s">
        <v>15</v>
      </c>
      <c r="B1672" s="4">
        <v>39215</v>
      </c>
      <c r="C1672" s="137">
        <f t="shared" si="52"/>
        <v>2007</v>
      </c>
      <c r="D1672" s="137">
        <f t="shared" si="53"/>
        <v>5</v>
      </c>
      <c r="E1672">
        <v>727</v>
      </c>
      <c r="F1672">
        <v>233</v>
      </c>
    </row>
    <row r="1673" spans="1:6" x14ac:dyDescent="0.25">
      <c r="A1673" t="s">
        <v>15</v>
      </c>
      <c r="B1673" s="4">
        <v>39216</v>
      </c>
      <c r="C1673" s="137">
        <f t="shared" si="52"/>
        <v>2007</v>
      </c>
      <c r="D1673" s="137">
        <f t="shared" si="53"/>
        <v>5</v>
      </c>
      <c r="E1673">
        <v>528</v>
      </c>
      <c r="F1673">
        <v>198</v>
      </c>
    </row>
    <row r="1674" spans="1:6" x14ac:dyDescent="0.25">
      <c r="A1674" t="s">
        <v>15</v>
      </c>
      <c r="B1674" s="4">
        <v>39217</v>
      </c>
      <c r="C1674" s="137">
        <f t="shared" si="52"/>
        <v>2007</v>
      </c>
      <c r="D1674" s="137">
        <f t="shared" si="53"/>
        <v>5</v>
      </c>
      <c r="E1674">
        <v>931</v>
      </c>
      <c r="F1674">
        <v>335</v>
      </c>
    </row>
    <row r="1675" spans="1:6" x14ac:dyDescent="0.25">
      <c r="A1675" t="s">
        <v>15</v>
      </c>
      <c r="B1675" s="4">
        <v>39218</v>
      </c>
      <c r="C1675" s="137">
        <f t="shared" si="52"/>
        <v>2007</v>
      </c>
      <c r="D1675" s="137">
        <f t="shared" si="53"/>
        <v>5</v>
      </c>
      <c r="E1675">
        <v>679</v>
      </c>
      <c r="F1675">
        <v>242</v>
      </c>
    </row>
    <row r="1676" spans="1:6" x14ac:dyDescent="0.25">
      <c r="A1676" t="s">
        <v>15</v>
      </c>
      <c r="B1676" s="4">
        <v>39219</v>
      </c>
      <c r="C1676" s="137">
        <f t="shared" si="52"/>
        <v>2007</v>
      </c>
      <c r="D1676" s="137">
        <f t="shared" si="53"/>
        <v>5</v>
      </c>
      <c r="E1676">
        <v>313</v>
      </c>
      <c r="F1676">
        <v>337</v>
      </c>
    </row>
    <row r="1677" spans="1:6" x14ac:dyDescent="0.25">
      <c r="A1677" t="s">
        <v>15</v>
      </c>
      <c r="B1677" s="4">
        <v>39220</v>
      </c>
      <c r="C1677" s="137">
        <f t="shared" si="52"/>
        <v>2007</v>
      </c>
      <c r="D1677" s="137">
        <f t="shared" si="53"/>
        <v>5</v>
      </c>
      <c r="E1677">
        <v>553</v>
      </c>
      <c r="F1677">
        <v>488</v>
      </c>
    </row>
    <row r="1678" spans="1:6" x14ac:dyDescent="0.25">
      <c r="A1678" t="s">
        <v>15</v>
      </c>
      <c r="B1678" s="4">
        <v>39221</v>
      </c>
      <c r="C1678" s="137">
        <f t="shared" si="52"/>
        <v>2007</v>
      </c>
      <c r="D1678" s="137">
        <f t="shared" si="53"/>
        <v>5</v>
      </c>
      <c r="E1678">
        <v>391</v>
      </c>
      <c r="F1678">
        <v>412</v>
      </c>
    </row>
    <row r="1679" spans="1:6" x14ac:dyDescent="0.25">
      <c r="A1679" t="s">
        <v>15</v>
      </c>
      <c r="B1679" s="4">
        <v>39222</v>
      </c>
      <c r="C1679" s="137">
        <f t="shared" si="52"/>
        <v>2007</v>
      </c>
      <c r="D1679" s="137">
        <f t="shared" si="53"/>
        <v>5</v>
      </c>
      <c r="E1679">
        <v>455</v>
      </c>
      <c r="F1679">
        <v>398</v>
      </c>
    </row>
    <row r="1680" spans="1:6" x14ac:dyDescent="0.25">
      <c r="A1680" t="s">
        <v>15</v>
      </c>
      <c r="B1680" s="4">
        <v>39223</v>
      </c>
      <c r="C1680" s="137">
        <f t="shared" si="52"/>
        <v>2007</v>
      </c>
      <c r="D1680" s="137">
        <f t="shared" si="53"/>
        <v>5</v>
      </c>
      <c r="E1680">
        <v>175</v>
      </c>
      <c r="F1680">
        <v>378</v>
      </c>
    </row>
    <row r="1681" spans="1:6" x14ac:dyDescent="0.25">
      <c r="A1681" t="s">
        <v>15</v>
      </c>
      <c r="B1681" s="4">
        <v>39224</v>
      </c>
      <c r="C1681" s="137">
        <f t="shared" si="52"/>
        <v>2007</v>
      </c>
      <c r="D1681" s="137">
        <f t="shared" si="53"/>
        <v>5</v>
      </c>
      <c r="E1681">
        <v>191</v>
      </c>
      <c r="F1681">
        <v>301</v>
      </c>
    </row>
    <row r="1682" spans="1:6" x14ac:dyDescent="0.25">
      <c r="A1682" t="s">
        <v>15</v>
      </c>
      <c r="B1682" s="4">
        <v>39225</v>
      </c>
      <c r="C1682" s="137">
        <f t="shared" si="52"/>
        <v>2007</v>
      </c>
      <c r="D1682" s="137">
        <f t="shared" si="53"/>
        <v>5</v>
      </c>
      <c r="E1682">
        <v>203</v>
      </c>
      <c r="F1682">
        <v>419</v>
      </c>
    </row>
    <row r="1683" spans="1:6" x14ac:dyDescent="0.25">
      <c r="A1683" t="s">
        <v>15</v>
      </c>
      <c r="B1683" s="4">
        <v>39226</v>
      </c>
      <c r="C1683" s="137">
        <f t="shared" si="52"/>
        <v>2007</v>
      </c>
      <c r="D1683" s="137">
        <f t="shared" si="53"/>
        <v>5</v>
      </c>
      <c r="E1683">
        <v>157</v>
      </c>
      <c r="F1683">
        <v>334</v>
      </c>
    </row>
    <row r="1684" spans="1:6" x14ac:dyDescent="0.25">
      <c r="A1684" t="s">
        <v>15</v>
      </c>
      <c r="B1684" s="4">
        <v>39227</v>
      </c>
      <c r="C1684" s="137">
        <f t="shared" si="52"/>
        <v>2007</v>
      </c>
      <c r="D1684" s="137">
        <f t="shared" si="53"/>
        <v>5</v>
      </c>
      <c r="E1684">
        <v>277</v>
      </c>
      <c r="F1684">
        <v>362</v>
      </c>
    </row>
    <row r="1685" spans="1:6" x14ac:dyDescent="0.25">
      <c r="A1685" t="s">
        <v>15</v>
      </c>
      <c r="B1685" s="4">
        <v>39228</v>
      </c>
      <c r="C1685" s="137">
        <f t="shared" si="52"/>
        <v>2007</v>
      </c>
      <c r="D1685" s="137">
        <f t="shared" si="53"/>
        <v>5</v>
      </c>
      <c r="E1685">
        <v>136</v>
      </c>
      <c r="F1685">
        <v>236</v>
      </c>
    </row>
    <row r="1686" spans="1:6" x14ac:dyDescent="0.25">
      <c r="A1686" t="s">
        <v>15</v>
      </c>
      <c r="B1686" s="4">
        <v>39229</v>
      </c>
      <c r="C1686" s="137">
        <f t="shared" si="52"/>
        <v>2007</v>
      </c>
      <c r="D1686" s="137">
        <f t="shared" si="53"/>
        <v>5</v>
      </c>
      <c r="E1686">
        <v>95</v>
      </c>
      <c r="F1686">
        <v>203</v>
      </c>
    </row>
    <row r="1687" spans="1:6" x14ac:dyDescent="0.25">
      <c r="A1687" t="s">
        <v>15</v>
      </c>
      <c r="B1687" s="4">
        <v>39230</v>
      </c>
      <c r="C1687" s="137">
        <f t="shared" si="52"/>
        <v>2007</v>
      </c>
      <c r="D1687" s="137">
        <f t="shared" si="53"/>
        <v>5</v>
      </c>
      <c r="E1687">
        <v>92</v>
      </c>
      <c r="F1687">
        <v>152</v>
      </c>
    </row>
    <row r="1688" spans="1:6" x14ac:dyDescent="0.25">
      <c r="A1688" t="s">
        <v>15</v>
      </c>
      <c r="B1688" s="4">
        <v>39231</v>
      </c>
      <c r="C1688" s="137">
        <f t="shared" si="52"/>
        <v>2007</v>
      </c>
      <c r="D1688" s="137">
        <f t="shared" si="53"/>
        <v>5</v>
      </c>
      <c r="E1688">
        <v>73</v>
      </c>
      <c r="F1688">
        <v>154</v>
      </c>
    </row>
    <row r="1689" spans="1:6" x14ac:dyDescent="0.25">
      <c r="A1689" t="s">
        <v>15</v>
      </c>
      <c r="B1689" s="4">
        <v>39232</v>
      </c>
      <c r="C1689" s="137">
        <f t="shared" si="52"/>
        <v>2007</v>
      </c>
      <c r="D1689" s="137">
        <f t="shared" si="53"/>
        <v>5</v>
      </c>
      <c r="E1689">
        <v>107</v>
      </c>
      <c r="F1689">
        <v>202</v>
      </c>
    </row>
    <row r="1690" spans="1:6" x14ac:dyDescent="0.25">
      <c r="A1690" t="s">
        <v>15</v>
      </c>
      <c r="B1690" s="4">
        <v>39233</v>
      </c>
      <c r="C1690" s="137">
        <f t="shared" si="52"/>
        <v>2007</v>
      </c>
      <c r="D1690" s="137">
        <f t="shared" si="53"/>
        <v>5</v>
      </c>
      <c r="E1690">
        <v>131</v>
      </c>
      <c r="F1690">
        <v>148</v>
      </c>
    </row>
    <row r="1691" spans="1:6" x14ac:dyDescent="0.25">
      <c r="A1691" t="s">
        <v>15</v>
      </c>
      <c r="B1691" s="4">
        <v>39234</v>
      </c>
      <c r="C1691" s="137">
        <f t="shared" si="52"/>
        <v>2007</v>
      </c>
      <c r="D1691" s="137">
        <f t="shared" si="53"/>
        <v>6</v>
      </c>
      <c r="E1691">
        <v>902</v>
      </c>
      <c r="F1691">
        <v>274</v>
      </c>
    </row>
    <row r="1692" spans="1:6" x14ac:dyDescent="0.25">
      <c r="A1692" t="s">
        <v>15</v>
      </c>
      <c r="B1692" s="4">
        <v>39235</v>
      </c>
      <c r="C1692" s="137">
        <f t="shared" si="52"/>
        <v>2007</v>
      </c>
      <c r="D1692" s="137">
        <f t="shared" si="53"/>
        <v>6</v>
      </c>
      <c r="E1692">
        <v>2566</v>
      </c>
      <c r="F1692">
        <v>506</v>
      </c>
    </row>
    <row r="1693" spans="1:6" x14ac:dyDescent="0.25">
      <c r="A1693" t="s">
        <v>15</v>
      </c>
      <c r="B1693" s="4">
        <v>39236</v>
      </c>
      <c r="C1693" s="137">
        <f t="shared" si="52"/>
        <v>2007</v>
      </c>
      <c r="D1693" s="137">
        <f t="shared" si="53"/>
        <v>6</v>
      </c>
      <c r="E1693">
        <v>864</v>
      </c>
      <c r="F1693">
        <v>258</v>
      </c>
    </row>
    <row r="1694" spans="1:6" x14ac:dyDescent="0.25">
      <c r="A1694" t="s">
        <v>15</v>
      </c>
      <c r="B1694" s="4">
        <v>39237</v>
      </c>
      <c r="C1694" s="137">
        <f t="shared" si="52"/>
        <v>2007</v>
      </c>
      <c r="D1694" s="137">
        <f t="shared" si="53"/>
        <v>6</v>
      </c>
      <c r="E1694">
        <v>350</v>
      </c>
      <c r="F1694">
        <v>148</v>
      </c>
    </row>
    <row r="1695" spans="1:6" x14ac:dyDescent="0.25">
      <c r="A1695" t="s">
        <v>15</v>
      </c>
      <c r="B1695" s="4">
        <v>39238</v>
      </c>
      <c r="C1695" s="137">
        <f t="shared" si="52"/>
        <v>2007</v>
      </c>
      <c r="D1695" s="137">
        <f t="shared" si="53"/>
        <v>6</v>
      </c>
      <c r="E1695">
        <v>236</v>
      </c>
      <c r="F1695">
        <v>139</v>
      </c>
    </row>
    <row r="1696" spans="1:6" x14ac:dyDescent="0.25">
      <c r="A1696" t="s">
        <v>15</v>
      </c>
      <c r="B1696" s="4">
        <v>39239</v>
      </c>
      <c r="C1696" s="137">
        <f t="shared" si="52"/>
        <v>2007</v>
      </c>
      <c r="D1696" s="137">
        <f t="shared" si="53"/>
        <v>6</v>
      </c>
      <c r="E1696">
        <v>193</v>
      </c>
      <c r="F1696">
        <v>98</v>
      </c>
    </row>
    <row r="1697" spans="1:6" x14ac:dyDescent="0.25">
      <c r="A1697" t="s">
        <v>15</v>
      </c>
      <c r="B1697" s="4">
        <v>39240</v>
      </c>
      <c r="C1697" s="137">
        <f t="shared" si="52"/>
        <v>2007</v>
      </c>
      <c r="D1697" s="137">
        <f t="shared" si="53"/>
        <v>6</v>
      </c>
      <c r="E1697">
        <v>295</v>
      </c>
      <c r="F1697">
        <v>169</v>
      </c>
    </row>
    <row r="1698" spans="1:6" x14ac:dyDescent="0.25">
      <c r="A1698" t="s">
        <v>15</v>
      </c>
      <c r="B1698" s="4">
        <v>39241</v>
      </c>
      <c r="C1698" s="137">
        <f t="shared" si="52"/>
        <v>2007</v>
      </c>
      <c r="D1698" s="137">
        <f t="shared" si="53"/>
        <v>6</v>
      </c>
      <c r="E1698">
        <v>264</v>
      </c>
      <c r="F1698">
        <v>125</v>
      </c>
    </row>
    <row r="1699" spans="1:6" x14ac:dyDescent="0.25">
      <c r="A1699" t="s">
        <v>15</v>
      </c>
      <c r="B1699" s="4">
        <v>39242</v>
      </c>
      <c r="C1699" s="137">
        <f t="shared" si="52"/>
        <v>2007</v>
      </c>
      <c r="D1699" s="137">
        <f t="shared" si="53"/>
        <v>6</v>
      </c>
      <c r="E1699">
        <v>490</v>
      </c>
      <c r="F1699">
        <v>143</v>
      </c>
    </row>
    <row r="1700" spans="1:6" x14ac:dyDescent="0.25">
      <c r="A1700" t="s">
        <v>15</v>
      </c>
      <c r="B1700" s="4">
        <v>39243</v>
      </c>
      <c r="C1700" s="137">
        <f t="shared" si="52"/>
        <v>2007</v>
      </c>
      <c r="D1700" s="137">
        <f t="shared" si="53"/>
        <v>6</v>
      </c>
      <c r="E1700">
        <v>284</v>
      </c>
      <c r="F1700">
        <v>101</v>
      </c>
    </row>
    <row r="1701" spans="1:6" x14ac:dyDescent="0.25">
      <c r="A1701" t="s">
        <v>15</v>
      </c>
      <c r="B1701" s="4">
        <v>39244</v>
      </c>
      <c r="C1701" s="137">
        <f t="shared" si="52"/>
        <v>2007</v>
      </c>
      <c r="D1701" s="137">
        <f t="shared" si="53"/>
        <v>6</v>
      </c>
      <c r="E1701">
        <v>254</v>
      </c>
      <c r="F1701">
        <v>116</v>
      </c>
    </row>
    <row r="1702" spans="1:6" x14ac:dyDescent="0.25">
      <c r="A1702" t="s">
        <v>15</v>
      </c>
      <c r="B1702" s="4">
        <v>39245</v>
      </c>
      <c r="C1702" s="137">
        <f t="shared" si="52"/>
        <v>2007</v>
      </c>
      <c r="D1702" s="137">
        <f t="shared" si="53"/>
        <v>6</v>
      </c>
      <c r="E1702">
        <v>318</v>
      </c>
      <c r="F1702">
        <v>114</v>
      </c>
    </row>
    <row r="1703" spans="1:6" x14ac:dyDescent="0.25">
      <c r="A1703" t="s">
        <v>15</v>
      </c>
      <c r="B1703" s="4">
        <v>39246</v>
      </c>
      <c r="C1703" s="137">
        <f t="shared" si="52"/>
        <v>2007</v>
      </c>
      <c r="D1703" s="137">
        <f t="shared" si="53"/>
        <v>6</v>
      </c>
      <c r="E1703">
        <v>281</v>
      </c>
      <c r="F1703">
        <v>101</v>
      </c>
    </row>
    <row r="1704" spans="1:6" x14ac:dyDescent="0.25">
      <c r="A1704" t="s">
        <v>15</v>
      </c>
      <c r="B1704" s="4">
        <v>39247</v>
      </c>
      <c r="C1704" s="137">
        <f t="shared" si="52"/>
        <v>2007</v>
      </c>
      <c r="D1704" s="137">
        <f t="shared" si="53"/>
        <v>6</v>
      </c>
      <c r="E1704">
        <v>308</v>
      </c>
      <c r="F1704">
        <v>162</v>
      </c>
    </row>
    <row r="1705" spans="1:6" x14ac:dyDescent="0.25">
      <c r="A1705" t="s">
        <v>15</v>
      </c>
      <c r="B1705" s="4">
        <v>39248</v>
      </c>
      <c r="C1705" s="137">
        <f t="shared" si="52"/>
        <v>2007</v>
      </c>
      <c r="D1705" s="137">
        <f t="shared" si="53"/>
        <v>6</v>
      </c>
      <c r="E1705">
        <v>264</v>
      </c>
      <c r="F1705">
        <v>58</v>
      </c>
    </row>
    <row r="1706" spans="1:6" x14ac:dyDescent="0.25">
      <c r="A1706" t="s">
        <v>15</v>
      </c>
      <c r="B1706" s="4">
        <v>39249</v>
      </c>
      <c r="C1706" s="137">
        <f t="shared" si="52"/>
        <v>2007</v>
      </c>
      <c r="D1706" s="137">
        <f t="shared" si="53"/>
        <v>6</v>
      </c>
      <c r="E1706">
        <v>361</v>
      </c>
      <c r="F1706">
        <v>83</v>
      </c>
    </row>
    <row r="1707" spans="1:6" x14ac:dyDescent="0.25">
      <c r="A1707" t="s">
        <v>15</v>
      </c>
      <c r="B1707" s="4">
        <v>39250</v>
      </c>
      <c r="C1707" s="137">
        <f t="shared" si="52"/>
        <v>2007</v>
      </c>
      <c r="D1707" s="137">
        <f t="shared" si="53"/>
        <v>6</v>
      </c>
      <c r="E1707">
        <v>492</v>
      </c>
      <c r="F1707">
        <v>90</v>
      </c>
    </row>
    <row r="1708" spans="1:6" x14ac:dyDescent="0.25">
      <c r="A1708" t="s">
        <v>15</v>
      </c>
      <c r="B1708" s="4">
        <v>39251</v>
      </c>
      <c r="C1708" s="137">
        <f t="shared" si="52"/>
        <v>2007</v>
      </c>
      <c r="D1708" s="137">
        <f t="shared" si="53"/>
        <v>6</v>
      </c>
      <c r="E1708">
        <v>421</v>
      </c>
      <c r="F1708">
        <v>114</v>
      </c>
    </row>
    <row r="1709" spans="1:6" x14ac:dyDescent="0.25">
      <c r="A1709" t="s">
        <v>15</v>
      </c>
      <c r="B1709" s="4">
        <v>39252</v>
      </c>
      <c r="C1709" s="137">
        <f t="shared" si="52"/>
        <v>2007</v>
      </c>
      <c r="D1709" s="137">
        <f t="shared" si="53"/>
        <v>6</v>
      </c>
      <c r="E1709">
        <v>365</v>
      </c>
      <c r="F1709">
        <v>90</v>
      </c>
    </row>
    <row r="1710" spans="1:6" x14ac:dyDescent="0.25">
      <c r="A1710" t="s">
        <v>15</v>
      </c>
      <c r="B1710" s="4">
        <v>39253</v>
      </c>
      <c r="C1710" s="137">
        <f t="shared" si="52"/>
        <v>2007</v>
      </c>
      <c r="D1710" s="137">
        <f t="shared" si="53"/>
        <v>6</v>
      </c>
      <c r="E1710">
        <v>277</v>
      </c>
      <c r="F1710">
        <v>67</v>
      </c>
    </row>
    <row r="1711" spans="1:6" x14ac:dyDescent="0.25">
      <c r="A1711" t="s">
        <v>15</v>
      </c>
      <c r="B1711" s="4">
        <v>39254</v>
      </c>
      <c r="C1711" s="137">
        <f t="shared" si="52"/>
        <v>2007</v>
      </c>
      <c r="D1711" s="137">
        <f t="shared" si="53"/>
        <v>6</v>
      </c>
      <c r="E1711">
        <v>260</v>
      </c>
      <c r="F1711">
        <v>122</v>
      </c>
    </row>
    <row r="1712" spans="1:6" x14ac:dyDescent="0.25">
      <c r="A1712" t="s">
        <v>15</v>
      </c>
      <c r="B1712" s="4">
        <v>39255</v>
      </c>
      <c r="C1712" s="137">
        <f t="shared" si="52"/>
        <v>2007</v>
      </c>
      <c r="D1712" s="137">
        <f t="shared" si="53"/>
        <v>6</v>
      </c>
      <c r="E1712">
        <v>206</v>
      </c>
      <c r="F1712">
        <v>83</v>
      </c>
    </row>
    <row r="1713" spans="1:6" x14ac:dyDescent="0.25">
      <c r="A1713" t="s">
        <v>15</v>
      </c>
      <c r="B1713" s="4">
        <v>39256</v>
      </c>
      <c r="C1713" s="137">
        <f t="shared" si="52"/>
        <v>2007</v>
      </c>
      <c r="D1713" s="137">
        <f t="shared" si="53"/>
        <v>6</v>
      </c>
      <c r="E1713">
        <v>208</v>
      </c>
      <c r="F1713">
        <v>116</v>
      </c>
    </row>
    <row r="1714" spans="1:6" x14ac:dyDescent="0.25">
      <c r="A1714" t="s">
        <v>15</v>
      </c>
      <c r="B1714" s="4">
        <v>39257</v>
      </c>
      <c r="C1714" s="137">
        <f t="shared" si="52"/>
        <v>2007</v>
      </c>
      <c r="D1714" s="137">
        <f t="shared" si="53"/>
        <v>6</v>
      </c>
      <c r="E1714">
        <v>439</v>
      </c>
      <c r="F1714">
        <v>169</v>
      </c>
    </row>
    <row r="1715" spans="1:6" x14ac:dyDescent="0.25">
      <c r="A1715" t="s">
        <v>15</v>
      </c>
      <c r="B1715" s="4">
        <v>39258</v>
      </c>
      <c r="C1715" s="137">
        <f t="shared" si="52"/>
        <v>2007</v>
      </c>
      <c r="D1715" s="137">
        <f t="shared" si="53"/>
        <v>6</v>
      </c>
      <c r="E1715">
        <v>431</v>
      </c>
      <c r="F1715">
        <v>169</v>
      </c>
    </row>
    <row r="1716" spans="1:6" x14ac:dyDescent="0.25">
      <c r="A1716" t="s">
        <v>15</v>
      </c>
      <c r="B1716" s="4">
        <v>39259</v>
      </c>
      <c r="C1716" s="137">
        <f t="shared" si="52"/>
        <v>2007</v>
      </c>
      <c r="D1716" s="137">
        <f t="shared" si="53"/>
        <v>6</v>
      </c>
      <c r="E1716">
        <v>391</v>
      </c>
      <c r="F1716">
        <v>151</v>
      </c>
    </row>
    <row r="1717" spans="1:6" x14ac:dyDescent="0.25">
      <c r="A1717" t="s">
        <v>15</v>
      </c>
      <c r="B1717" s="4">
        <v>39260</v>
      </c>
      <c r="C1717" s="137">
        <f t="shared" si="52"/>
        <v>2007</v>
      </c>
      <c r="D1717" s="137">
        <f t="shared" si="53"/>
        <v>6</v>
      </c>
      <c r="E1717">
        <v>352</v>
      </c>
      <c r="F1717">
        <v>128</v>
      </c>
    </row>
    <row r="1718" spans="1:6" x14ac:dyDescent="0.25">
      <c r="A1718" t="s">
        <v>15</v>
      </c>
      <c r="B1718" s="4">
        <v>39261</v>
      </c>
      <c r="C1718" s="137">
        <f t="shared" si="52"/>
        <v>2007</v>
      </c>
      <c r="D1718" s="137">
        <f t="shared" si="53"/>
        <v>6</v>
      </c>
      <c r="E1718">
        <v>343</v>
      </c>
      <c r="F1718">
        <v>107</v>
      </c>
    </row>
    <row r="1719" spans="1:6" x14ac:dyDescent="0.25">
      <c r="A1719" t="s">
        <v>15</v>
      </c>
      <c r="B1719" s="4">
        <v>39262</v>
      </c>
      <c r="C1719" s="137">
        <f t="shared" si="52"/>
        <v>2007</v>
      </c>
      <c r="D1719" s="137">
        <f t="shared" si="53"/>
        <v>6</v>
      </c>
      <c r="E1719">
        <v>161</v>
      </c>
      <c r="F1719">
        <v>100</v>
      </c>
    </row>
    <row r="1720" spans="1:6" x14ac:dyDescent="0.25">
      <c r="A1720" t="s">
        <v>15</v>
      </c>
      <c r="B1720" s="4">
        <v>39263</v>
      </c>
      <c r="C1720" s="137">
        <f t="shared" si="52"/>
        <v>2007</v>
      </c>
      <c r="D1720" s="137">
        <f t="shared" si="53"/>
        <v>6</v>
      </c>
      <c r="E1720">
        <v>216</v>
      </c>
      <c r="F1720">
        <v>101</v>
      </c>
    </row>
    <row r="1721" spans="1:6" x14ac:dyDescent="0.25">
      <c r="A1721" t="s">
        <v>15</v>
      </c>
      <c r="B1721" s="4">
        <v>39264</v>
      </c>
      <c r="C1721" s="137">
        <f t="shared" si="52"/>
        <v>2007</v>
      </c>
      <c r="D1721" s="137">
        <f t="shared" si="53"/>
        <v>7</v>
      </c>
      <c r="E1721">
        <v>149</v>
      </c>
      <c r="F1721">
        <v>74</v>
      </c>
    </row>
    <row r="1722" spans="1:6" x14ac:dyDescent="0.25">
      <c r="A1722" t="s">
        <v>15</v>
      </c>
      <c r="B1722" s="4">
        <v>39265</v>
      </c>
      <c r="C1722" s="137">
        <f t="shared" si="52"/>
        <v>2007</v>
      </c>
      <c r="D1722" s="137">
        <f t="shared" si="53"/>
        <v>7</v>
      </c>
      <c r="E1722">
        <v>222</v>
      </c>
      <c r="F1722">
        <v>110</v>
      </c>
    </row>
    <row r="1723" spans="1:6" x14ac:dyDescent="0.25">
      <c r="A1723" t="s">
        <v>15</v>
      </c>
      <c r="B1723" s="4">
        <v>39266</v>
      </c>
      <c r="C1723" s="137">
        <f t="shared" si="52"/>
        <v>2007</v>
      </c>
      <c r="D1723" s="137">
        <f t="shared" si="53"/>
        <v>7</v>
      </c>
      <c r="E1723">
        <v>176</v>
      </c>
      <c r="F1723">
        <v>115</v>
      </c>
    </row>
    <row r="1724" spans="1:6" x14ac:dyDescent="0.25">
      <c r="A1724" t="s">
        <v>15</v>
      </c>
      <c r="B1724" s="4">
        <v>39267</v>
      </c>
      <c r="C1724" s="137">
        <f t="shared" si="52"/>
        <v>2007</v>
      </c>
      <c r="D1724" s="137">
        <f t="shared" si="53"/>
        <v>7</v>
      </c>
      <c r="E1724">
        <v>196</v>
      </c>
      <c r="F1724">
        <v>80</v>
      </c>
    </row>
    <row r="1725" spans="1:6" x14ac:dyDescent="0.25">
      <c r="A1725" t="s">
        <v>15</v>
      </c>
      <c r="B1725" s="4">
        <v>39268</v>
      </c>
      <c r="C1725" s="137">
        <f t="shared" si="52"/>
        <v>2007</v>
      </c>
      <c r="D1725" s="137">
        <f t="shared" si="53"/>
        <v>7</v>
      </c>
      <c r="E1725">
        <v>90</v>
      </c>
      <c r="F1725">
        <v>71</v>
      </c>
    </row>
    <row r="1726" spans="1:6" x14ac:dyDescent="0.25">
      <c r="A1726" t="s">
        <v>15</v>
      </c>
      <c r="B1726" s="4">
        <v>39269</v>
      </c>
      <c r="C1726" s="137">
        <f t="shared" si="52"/>
        <v>2007</v>
      </c>
      <c r="D1726" s="137">
        <f t="shared" si="53"/>
        <v>7</v>
      </c>
      <c r="E1726">
        <v>204</v>
      </c>
      <c r="F1726">
        <v>98</v>
      </c>
    </row>
    <row r="1727" spans="1:6" x14ac:dyDescent="0.25">
      <c r="A1727" t="s">
        <v>15</v>
      </c>
      <c r="B1727" s="4">
        <v>39270</v>
      </c>
      <c r="C1727" s="137">
        <f t="shared" si="52"/>
        <v>2007</v>
      </c>
      <c r="D1727" s="137">
        <f t="shared" si="53"/>
        <v>7</v>
      </c>
      <c r="E1727">
        <v>217</v>
      </c>
      <c r="F1727">
        <v>92</v>
      </c>
    </row>
    <row r="1728" spans="1:6" x14ac:dyDescent="0.25">
      <c r="A1728" t="s">
        <v>15</v>
      </c>
      <c r="B1728" s="4">
        <v>39271</v>
      </c>
      <c r="C1728" s="137">
        <f t="shared" si="52"/>
        <v>2007</v>
      </c>
      <c r="D1728" s="137">
        <f t="shared" si="53"/>
        <v>7</v>
      </c>
      <c r="E1728">
        <v>163</v>
      </c>
      <c r="F1728">
        <v>90</v>
      </c>
    </row>
    <row r="1729" spans="1:6" x14ac:dyDescent="0.25">
      <c r="A1729" t="s">
        <v>15</v>
      </c>
      <c r="B1729" s="4">
        <v>39272</v>
      </c>
      <c r="C1729" s="137">
        <f t="shared" si="52"/>
        <v>2007</v>
      </c>
      <c r="D1729" s="137">
        <f t="shared" si="53"/>
        <v>7</v>
      </c>
      <c r="E1729">
        <v>158</v>
      </c>
      <c r="F1729">
        <v>56</v>
      </c>
    </row>
    <row r="1730" spans="1:6" x14ac:dyDescent="0.25">
      <c r="A1730" t="s">
        <v>15</v>
      </c>
      <c r="B1730" s="4">
        <v>39273</v>
      </c>
      <c r="C1730" s="137">
        <f t="shared" si="52"/>
        <v>2007</v>
      </c>
      <c r="D1730" s="137">
        <f t="shared" si="53"/>
        <v>7</v>
      </c>
      <c r="E1730">
        <v>91</v>
      </c>
      <c r="F1730">
        <v>83</v>
      </c>
    </row>
    <row r="1731" spans="1:6" x14ac:dyDescent="0.25">
      <c r="A1731" t="s">
        <v>15</v>
      </c>
      <c r="B1731" s="4">
        <v>39274</v>
      </c>
      <c r="C1731" s="137">
        <f t="shared" ref="C1731:C1794" si="54">YEAR(B1731)</f>
        <v>2007</v>
      </c>
      <c r="D1731" s="137">
        <f t="shared" ref="D1731:D1794" si="55">MONTH(B1731)</f>
        <v>7</v>
      </c>
      <c r="E1731">
        <v>116</v>
      </c>
      <c r="F1731">
        <v>77</v>
      </c>
    </row>
    <row r="1732" spans="1:6" x14ac:dyDescent="0.25">
      <c r="A1732" t="s">
        <v>15</v>
      </c>
      <c r="B1732" s="4">
        <v>39275</v>
      </c>
      <c r="C1732" s="137">
        <f t="shared" si="54"/>
        <v>2007</v>
      </c>
      <c r="D1732" s="137">
        <f t="shared" si="55"/>
        <v>7</v>
      </c>
      <c r="E1732">
        <v>78</v>
      </c>
      <c r="F1732">
        <v>49</v>
      </c>
    </row>
    <row r="1733" spans="1:6" x14ac:dyDescent="0.25">
      <c r="A1733" t="s">
        <v>15</v>
      </c>
      <c r="B1733" s="4">
        <v>39276</v>
      </c>
      <c r="C1733" s="137">
        <f t="shared" si="54"/>
        <v>2007</v>
      </c>
      <c r="D1733" s="137">
        <f t="shared" si="55"/>
        <v>7</v>
      </c>
      <c r="E1733">
        <v>22</v>
      </c>
      <c r="F1733">
        <v>17</v>
      </c>
    </row>
    <row r="1734" spans="1:6" x14ac:dyDescent="0.25">
      <c r="A1734" t="s">
        <v>15</v>
      </c>
      <c r="B1734" s="4">
        <v>39277</v>
      </c>
      <c r="C1734" s="137">
        <f t="shared" si="54"/>
        <v>2007</v>
      </c>
      <c r="D1734" s="137">
        <f t="shared" si="55"/>
        <v>7</v>
      </c>
      <c r="E1734">
        <v>101</v>
      </c>
      <c r="F1734">
        <v>77</v>
      </c>
    </row>
    <row r="1735" spans="1:6" x14ac:dyDescent="0.25">
      <c r="A1735" t="s">
        <v>15</v>
      </c>
      <c r="B1735" s="4">
        <v>39278</v>
      </c>
      <c r="C1735" s="137">
        <f t="shared" si="54"/>
        <v>2007</v>
      </c>
      <c r="D1735" s="137">
        <f t="shared" si="55"/>
        <v>7</v>
      </c>
      <c r="E1735">
        <v>85</v>
      </c>
      <c r="F1735">
        <v>53</v>
      </c>
    </row>
    <row r="1736" spans="1:6" x14ac:dyDescent="0.25">
      <c r="A1736" t="s">
        <v>15</v>
      </c>
      <c r="B1736" s="4">
        <v>39279</v>
      </c>
      <c r="C1736" s="137">
        <f t="shared" si="54"/>
        <v>2007</v>
      </c>
      <c r="D1736" s="137">
        <f t="shared" si="55"/>
        <v>7</v>
      </c>
      <c r="E1736">
        <v>107</v>
      </c>
      <c r="F1736">
        <v>80</v>
      </c>
    </row>
    <row r="1737" spans="1:6" x14ac:dyDescent="0.25">
      <c r="A1737" t="s">
        <v>15</v>
      </c>
      <c r="B1737" s="4">
        <v>39280</v>
      </c>
      <c r="C1737" s="137">
        <f t="shared" si="54"/>
        <v>2007</v>
      </c>
      <c r="D1737" s="137">
        <f t="shared" si="55"/>
        <v>7</v>
      </c>
      <c r="E1737">
        <v>120</v>
      </c>
      <c r="F1737">
        <v>53</v>
      </c>
    </row>
    <row r="1738" spans="1:6" x14ac:dyDescent="0.25">
      <c r="A1738" t="s">
        <v>15</v>
      </c>
      <c r="B1738" s="4">
        <v>39281</v>
      </c>
      <c r="C1738" s="137">
        <f t="shared" si="54"/>
        <v>2007</v>
      </c>
      <c r="D1738" s="137">
        <f t="shared" si="55"/>
        <v>7</v>
      </c>
      <c r="E1738">
        <v>100</v>
      </c>
      <c r="F1738">
        <v>32</v>
      </c>
    </row>
    <row r="1739" spans="1:6" x14ac:dyDescent="0.25">
      <c r="A1739" t="s">
        <v>15</v>
      </c>
      <c r="B1739" s="4">
        <v>39282</v>
      </c>
      <c r="C1739" s="137">
        <f t="shared" si="54"/>
        <v>2007</v>
      </c>
      <c r="D1739" s="137">
        <f t="shared" si="55"/>
        <v>7</v>
      </c>
      <c r="E1739">
        <v>86</v>
      </c>
      <c r="F1739">
        <v>76</v>
      </c>
    </row>
    <row r="1740" spans="1:6" x14ac:dyDescent="0.25">
      <c r="A1740" t="s">
        <v>15</v>
      </c>
      <c r="B1740" s="4">
        <v>39283</v>
      </c>
      <c r="C1740" s="137">
        <f t="shared" si="54"/>
        <v>2007</v>
      </c>
      <c r="D1740" s="137">
        <f t="shared" si="55"/>
        <v>7</v>
      </c>
      <c r="E1740">
        <v>49</v>
      </c>
      <c r="F1740">
        <v>28</v>
      </c>
    </row>
    <row r="1741" spans="1:6" x14ac:dyDescent="0.25">
      <c r="A1741" t="s">
        <v>15</v>
      </c>
      <c r="B1741" s="4">
        <v>39284</v>
      </c>
      <c r="C1741" s="137">
        <f t="shared" si="54"/>
        <v>2007</v>
      </c>
      <c r="D1741" s="137">
        <f t="shared" si="55"/>
        <v>7</v>
      </c>
      <c r="E1741">
        <v>53</v>
      </c>
      <c r="F1741">
        <v>22</v>
      </c>
    </row>
    <row r="1742" spans="1:6" x14ac:dyDescent="0.25">
      <c r="A1742" t="s">
        <v>15</v>
      </c>
      <c r="B1742" s="4">
        <v>39285</v>
      </c>
      <c r="C1742" s="137">
        <f t="shared" si="54"/>
        <v>2007</v>
      </c>
      <c r="D1742" s="137">
        <f t="shared" si="55"/>
        <v>7</v>
      </c>
      <c r="E1742">
        <v>94</v>
      </c>
      <c r="F1742">
        <v>50</v>
      </c>
    </row>
    <row r="1743" spans="1:6" x14ac:dyDescent="0.25">
      <c r="A1743" t="s">
        <v>15</v>
      </c>
      <c r="B1743" s="4">
        <v>39286</v>
      </c>
      <c r="C1743" s="137">
        <f t="shared" si="54"/>
        <v>2007</v>
      </c>
      <c r="D1743" s="137">
        <f t="shared" si="55"/>
        <v>7</v>
      </c>
      <c r="E1743">
        <v>72</v>
      </c>
      <c r="F1743">
        <v>34</v>
      </c>
    </row>
    <row r="1744" spans="1:6" x14ac:dyDescent="0.25">
      <c r="A1744" t="s">
        <v>15</v>
      </c>
      <c r="B1744" s="4">
        <v>39287</v>
      </c>
      <c r="C1744" s="137">
        <f t="shared" si="54"/>
        <v>2007</v>
      </c>
      <c r="D1744" s="137">
        <f t="shared" si="55"/>
        <v>7</v>
      </c>
      <c r="E1744">
        <v>74</v>
      </c>
      <c r="F1744">
        <v>52</v>
      </c>
    </row>
    <row r="1745" spans="1:6" x14ac:dyDescent="0.25">
      <c r="A1745" t="s">
        <v>15</v>
      </c>
      <c r="B1745" s="4">
        <v>39288</v>
      </c>
      <c r="C1745" s="137">
        <f t="shared" si="54"/>
        <v>2007</v>
      </c>
      <c r="D1745" s="137">
        <f t="shared" si="55"/>
        <v>7</v>
      </c>
      <c r="E1745">
        <v>46</v>
      </c>
      <c r="F1745">
        <v>46</v>
      </c>
    </row>
    <row r="1746" spans="1:6" x14ac:dyDescent="0.25">
      <c r="A1746" t="s">
        <v>15</v>
      </c>
      <c r="B1746" s="4">
        <v>39289</v>
      </c>
      <c r="C1746" s="137">
        <f t="shared" si="54"/>
        <v>2007</v>
      </c>
      <c r="D1746" s="137">
        <f t="shared" si="55"/>
        <v>7</v>
      </c>
      <c r="E1746">
        <v>40</v>
      </c>
      <c r="F1746">
        <v>29</v>
      </c>
    </row>
    <row r="1747" spans="1:6" x14ac:dyDescent="0.25">
      <c r="A1747" t="s">
        <v>15</v>
      </c>
      <c r="B1747" s="4">
        <v>39290</v>
      </c>
      <c r="C1747" s="137">
        <f t="shared" si="54"/>
        <v>2007</v>
      </c>
      <c r="D1747" s="137">
        <f t="shared" si="55"/>
        <v>7</v>
      </c>
      <c r="E1747">
        <v>61</v>
      </c>
      <c r="F1747">
        <v>16</v>
      </c>
    </row>
    <row r="1748" spans="1:6" x14ac:dyDescent="0.25">
      <c r="A1748" t="s">
        <v>15</v>
      </c>
      <c r="B1748" s="4">
        <v>39291</v>
      </c>
      <c r="C1748" s="137">
        <f t="shared" si="54"/>
        <v>2007</v>
      </c>
      <c r="D1748" s="137">
        <f t="shared" si="55"/>
        <v>7</v>
      </c>
      <c r="E1748">
        <v>53</v>
      </c>
      <c r="F1748">
        <v>16</v>
      </c>
    </row>
    <row r="1749" spans="1:6" x14ac:dyDescent="0.25">
      <c r="A1749" t="s">
        <v>15</v>
      </c>
      <c r="B1749" s="4">
        <v>39292</v>
      </c>
      <c r="C1749" s="137">
        <f t="shared" si="54"/>
        <v>2007</v>
      </c>
      <c r="D1749" s="137">
        <f t="shared" si="55"/>
        <v>7</v>
      </c>
      <c r="E1749">
        <v>76</v>
      </c>
      <c r="F1749">
        <v>14</v>
      </c>
    </row>
    <row r="1750" spans="1:6" x14ac:dyDescent="0.25">
      <c r="A1750" t="s">
        <v>15</v>
      </c>
      <c r="B1750" s="4">
        <v>39293</v>
      </c>
      <c r="C1750" s="137">
        <f t="shared" si="54"/>
        <v>2007</v>
      </c>
      <c r="D1750" s="137">
        <f t="shared" si="55"/>
        <v>7</v>
      </c>
      <c r="E1750">
        <v>88</v>
      </c>
      <c r="F1750">
        <v>24</v>
      </c>
    </row>
    <row r="1751" spans="1:6" x14ac:dyDescent="0.25">
      <c r="A1751" t="s">
        <v>15</v>
      </c>
      <c r="B1751" s="4">
        <v>39294</v>
      </c>
      <c r="C1751" s="137">
        <f t="shared" si="54"/>
        <v>2007</v>
      </c>
      <c r="D1751" s="137">
        <f t="shared" si="55"/>
        <v>7</v>
      </c>
      <c r="E1751">
        <v>10</v>
      </c>
      <c r="F1751">
        <v>10</v>
      </c>
    </row>
    <row r="1752" spans="1:6" x14ac:dyDescent="0.25">
      <c r="A1752" t="s">
        <v>15</v>
      </c>
      <c r="B1752" s="4">
        <v>39295</v>
      </c>
      <c r="C1752" s="137">
        <f t="shared" si="54"/>
        <v>2007</v>
      </c>
      <c r="D1752" s="137">
        <f t="shared" si="55"/>
        <v>8</v>
      </c>
      <c r="E1752">
        <v>10</v>
      </c>
      <c r="F1752">
        <v>5</v>
      </c>
    </row>
    <row r="1753" spans="1:6" x14ac:dyDescent="0.25">
      <c r="A1753" t="s">
        <v>15</v>
      </c>
      <c r="B1753" s="4">
        <v>39296</v>
      </c>
      <c r="C1753" s="137">
        <f t="shared" si="54"/>
        <v>2007</v>
      </c>
      <c r="D1753" s="137">
        <f t="shared" si="55"/>
        <v>8</v>
      </c>
      <c r="E1753">
        <v>16</v>
      </c>
      <c r="F1753">
        <v>6</v>
      </c>
    </row>
    <row r="1754" spans="1:6" x14ac:dyDescent="0.25">
      <c r="A1754" t="s">
        <v>15</v>
      </c>
      <c r="B1754" s="4">
        <v>39297</v>
      </c>
      <c r="C1754" s="137">
        <f t="shared" si="54"/>
        <v>2007</v>
      </c>
      <c r="D1754" s="137">
        <f t="shared" si="55"/>
        <v>8</v>
      </c>
      <c r="E1754">
        <v>32</v>
      </c>
      <c r="F1754">
        <v>31</v>
      </c>
    </row>
    <row r="1755" spans="1:6" x14ac:dyDescent="0.25">
      <c r="A1755" t="s">
        <v>15</v>
      </c>
      <c r="B1755" s="4">
        <v>39298</v>
      </c>
      <c r="C1755" s="137">
        <f t="shared" si="54"/>
        <v>2007</v>
      </c>
      <c r="D1755" s="137">
        <f t="shared" si="55"/>
        <v>8</v>
      </c>
      <c r="E1755">
        <v>42</v>
      </c>
      <c r="F1755">
        <v>12</v>
      </c>
    </row>
    <row r="1756" spans="1:6" x14ac:dyDescent="0.25">
      <c r="A1756" t="s">
        <v>15</v>
      </c>
      <c r="B1756" s="4">
        <v>39299</v>
      </c>
      <c r="C1756" s="137">
        <f t="shared" si="54"/>
        <v>2007</v>
      </c>
      <c r="D1756" s="137">
        <f t="shared" si="55"/>
        <v>8</v>
      </c>
      <c r="E1756">
        <v>17</v>
      </c>
      <c r="F1756">
        <v>8</v>
      </c>
    </row>
    <row r="1757" spans="1:6" x14ac:dyDescent="0.25">
      <c r="A1757" t="s">
        <v>15</v>
      </c>
      <c r="B1757" s="4">
        <v>39300</v>
      </c>
      <c r="C1757" s="137">
        <f t="shared" si="54"/>
        <v>2007</v>
      </c>
      <c r="D1757" s="137">
        <f t="shared" si="55"/>
        <v>8</v>
      </c>
      <c r="E1757">
        <v>19</v>
      </c>
      <c r="F1757">
        <v>12</v>
      </c>
    </row>
    <row r="1758" spans="1:6" x14ac:dyDescent="0.25">
      <c r="A1758" t="s">
        <v>15</v>
      </c>
      <c r="B1758" s="4">
        <v>39301</v>
      </c>
      <c r="C1758" s="137">
        <f t="shared" si="54"/>
        <v>2007</v>
      </c>
      <c r="D1758" s="137">
        <f t="shared" si="55"/>
        <v>8</v>
      </c>
      <c r="E1758">
        <v>37</v>
      </c>
      <c r="F1758">
        <v>13</v>
      </c>
    </row>
    <row r="1759" spans="1:6" x14ac:dyDescent="0.25">
      <c r="A1759" t="s">
        <v>15</v>
      </c>
      <c r="B1759" s="4">
        <v>39302</v>
      </c>
      <c r="C1759" s="137">
        <f t="shared" si="54"/>
        <v>2007</v>
      </c>
      <c r="D1759" s="137">
        <f t="shared" si="55"/>
        <v>8</v>
      </c>
      <c r="E1759">
        <v>42</v>
      </c>
      <c r="F1759">
        <v>11</v>
      </c>
    </row>
    <row r="1760" spans="1:6" x14ac:dyDescent="0.25">
      <c r="A1760" t="s">
        <v>15</v>
      </c>
      <c r="B1760" s="4">
        <v>39303</v>
      </c>
      <c r="C1760" s="137">
        <f t="shared" si="54"/>
        <v>2007</v>
      </c>
      <c r="D1760" s="137">
        <f t="shared" si="55"/>
        <v>8</v>
      </c>
      <c r="E1760">
        <v>22</v>
      </c>
      <c r="F1760">
        <v>8</v>
      </c>
    </row>
    <row r="1761" spans="1:6" x14ac:dyDescent="0.25">
      <c r="A1761" t="s">
        <v>15</v>
      </c>
      <c r="B1761" s="4">
        <v>39304</v>
      </c>
      <c r="C1761" s="137">
        <f t="shared" si="54"/>
        <v>2007</v>
      </c>
      <c r="D1761" s="137">
        <f t="shared" si="55"/>
        <v>8</v>
      </c>
      <c r="E1761">
        <v>46</v>
      </c>
      <c r="F1761">
        <v>14</v>
      </c>
    </row>
    <row r="1762" spans="1:6" x14ac:dyDescent="0.25">
      <c r="A1762" t="s">
        <v>15</v>
      </c>
      <c r="B1762" s="4">
        <v>39305</v>
      </c>
      <c r="C1762" s="137">
        <f t="shared" si="54"/>
        <v>2007</v>
      </c>
      <c r="D1762" s="137">
        <f t="shared" si="55"/>
        <v>8</v>
      </c>
      <c r="E1762">
        <v>23</v>
      </c>
      <c r="F1762">
        <v>7</v>
      </c>
    </row>
    <row r="1763" spans="1:6" x14ac:dyDescent="0.25">
      <c r="A1763" t="s">
        <v>15</v>
      </c>
      <c r="B1763" s="4">
        <v>39306</v>
      </c>
      <c r="C1763" s="137">
        <f t="shared" si="54"/>
        <v>2007</v>
      </c>
      <c r="D1763" s="137">
        <f t="shared" si="55"/>
        <v>8</v>
      </c>
      <c r="E1763">
        <v>10</v>
      </c>
      <c r="F1763">
        <v>5</v>
      </c>
    </row>
    <row r="1764" spans="1:6" x14ac:dyDescent="0.25">
      <c r="A1764" t="s">
        <v>15</v>
      </c>
      <c r="B1764" s="4">
        <v>39307</v>
      </c>
      <c r="C1764" s="137">
        <f t="shared" si="54"/>
        <v>2007</v>
      </c>
      <c r="D1764" s="137">
        <f t="shared" si="55"/>
        <v>8</v>
      </c>
      <c r="E1764">
        <v>52</v>
      </c>
      <c r="F1764">
        <v>7</v>
      </c>
    </row>
    <row r="1765" spans="1:6" x14ac:dyDescent="0.25">
      <c r="A1765" t="s">
        <v>15</v>
      </c>
      <c r="B1765" s="4">
        <v>39308</v>
      </c>
      <c r="C1765" s="137">
        <f t="shared" si="54"/>
        <v>2007</v>
      </c>
      <c r="D1765" s="137">
        <f t="shared" si="55"/>
        <v>8</v>
      </c>
      <c r="E1765">
        <v>22</v>
      </c>
      <c r="F1765">
        <v>2</v>
      </c>
    </row>
    <row r="1766" spans="1:6" x14ac:dyDescent="0.25">
      <c r="A1766" t="s">
        <v>15</v>
      </c>
      <c r="B1766" s="4">
        <v>39309</v>
      </c>
      <c r="C1766" s="137">
        <f t="shared" si="54"/>
        <v>2007</v>
      </c>
      <c r="D1766" s="137">
        <f t="shared" si="55"/>
        <v>8</v>
      </c>
      <c r="E1766">
        <v>8</v>
      </c>
      <c r="F1766">
        <v>2</v>
      </c>
    </row>
    <row r="1767" spans="1:6" x14ac:dyDescent="0.25">
      <c r="A1767" t="s">
        <v>15</v>
      </c>
      <c r="B1767" s="4">
        <v>39310</v>
      </c>
      <c r="C1767" s="137">
        <f t="shared" si="54"/>
        <v>2007</v>
      </c>
      <c r="D1767" s="137">
        <f t="shared" si="55"/>
        <v>8</v>
      </c>
      <c r="E1767">
        <v>6</v>
      </c>
      <c r="F1767">
        <v>1</v>
      </c>
    </row>
    <row r="1768" spans="1:6" x14ac:dyDescent="0.25">
      <c r="A1768" t="s">
        <v>15</v>
      </c>
      <c r="B1768" s="4">
        <v>39311</v>
      </c>
      <c r="C1768" s="137">
        <f t="shared" si="54"/>
        <v>2007</v>
      </c>
      <c r="D1768" s="137">
        <f t="shared" si="55"/>
        <v>8</v>
      </c>
      <c r="E1768">
        <v>32</v>
      </c>
      <c r="F1768">
        <v>8</v>
      </c>
    </row>
    <row r="1769" spans="1:6" x14ac:dyDescent="0.25">
      <c r="A1769" t="s">
        <v>15</v>
      </c>
      <c r="B1769" s="4">
        <v>39312</v>
      </c>
      <c r="C1769" s="137">
        <f t="shared" si="54"/>
        <v>2007</v>
      </c>
      <c r="D1769" s="137">
        <f t="shared" si="55"/>
        <v>8</v>
      </c>
      <c r="E1769">
        <v>30</v>
      </c>
      <c r="F1769">
        <v>6</v>
      </c>
    </row>
    <row r="1770" spans="1:6" x14ac:dyDescent="0.25">
      <c r="A1770" t="s">
        <v>15</v>
      </c>
      <c r="B1770" s="4">
        <v>39313</v>
      </c>
      <c r="C1770" s="137">
        <f t="shared" si="54"/>
        <v>2007</v>
      </c>
      <c r="D1770" s="137">
        <f t="shared" si="55"/>
        <v>8</v>
      </c>
      <c r="E1770">
        <v>13</v>
      </c>
      <c r="F1770">
        <v>5</v>
      </c>
    </row>
    <row r="1771" spans="1:6" x14ac:dyDescent="0.25">
      <c r="A1771" t="s">
        <v>15</v>
      </c>
      <c r="B1771" s="4">
        <v>39314</v>
      </c>
      <c r="C1771" s="137">
        <f t="shared" si="54"/>
        <v>2007</v>
      </c>
      <c r="D1771" s="137">
        <f t="shared" si="55"/>
        <v>8</v>
      </c>
      <c r="E1771">
        <v>10</v>
      </c>
      <c r="F1771">
        <v>0</v>
      </c>
    </row>
    <row r="1772" spans="1:6" x14ac:dyDescent="0.25">
      <c r="A1772" t="s">
        <v>15</v>
      </c>
      <c r="B1772" s="4">
        <v>39315</v>
      </c>
      <c r="C1772" s="137">
        <f t="shared" si="54"/>
        <v>2007</v>
      </c>
      <c r="D1772" s="137">
        <f t="shared" si="55"/>
        <v>8</v>
      </c>
      <c r="E1772">
        <v>32</v>
      </c>
      <c r="F1772">
        <v>5</v>
      </c>
    </row>
    <row r="1773" spans="1:6" x14ac:dyDescent="0.25">
      <c r="A1773" t="s">
        <v>15</v>
      </c>
      <c r="B1773" s="4">
        <v>39316</v>
      </c>
      <c r="C1773" s="137">
        <f t="shared" si="54"/>
        <v>2007</v>
      </c>
      <c r="D1773" s="137">
        <f t="shared" si="55"/>
        <v>8</v>
      </c>
      <c r="E1773">
        <v>24</v>
      </c>
      <c r="F1773">
        <v>0</v>
      </c>
    </row>
    <row r="1774" spans="1:6" x14ac:dyDescent="0.25">
      <c r="A1774" t="s">
        <v>15</v>
      </c>
      <c r="B1774" s="4">
        <v>39317</v>
      </c>
      <c r="C1774" s="137">
        <f t="shared" si="54"/>
        <v>2007</v>
      </c>
      <c r="D1774" s="137">
        <f t="shared" si="55"/>
        <v>8</v>
      </c>
      <c r="E1774">
        <v>29</v>
      </c>
      <c r="F1774">
        <v>13</v>
      </c>
    </row>
    <row r="1775" spans="1:6" x14ac:dyDescent="0.25">
      <c r="A1775" t="s">
        <v>15</v>
      </c>
      <c r="B1775" s="4">
        <v>39318</v>
      </c>
      <c r="C1775" s="137">
        <f t="shared" si="54"/>
        <v>2007</v>
      </c>
      <c r="D1775" s="137">
        <f t="shared" si="55"/>
        <v>8</v>
      </c>
      <c r="E1775">
        <v>61</v>
      </c>
      <c r="F1775">
        <v>7</v>
      </c>
    </row>
    <row r="1776" spans="1:6" x14ac:dyDescent="0.25">
      <c r="A1776" t="s">
        <v>15</v>
      </c>
      <c r="B1776" s="4">
        <v>39319</v>
      </c>
      <c r="C1776" s="137">
        <f t="shared" si="54"/>
        <v>2007</v>
      </c>
      <c r="D1776" s="137">
        <f t="shared" si="55"/>
        <v>8</v>
      </c>
      <c r="E1776">
        <v>38</v>
      </c>
      <c r="F1776">
        <v>5</v>
      </c>
    </row>
    <row r="1777" spans="1:6" x14ac:dyDescent="0.25">
      <c r="A1777" t="s">
        <v>15</v>
      </c>
      <c r="B1777" s="4">
        <v>39320</v>
      </c>
      <c r="C1777" s="137">
        <f t="shared" si="54"/>
        <v>2007</v>
      </c>
      <c r="D1777" s="137">
        <f t="shared" si="55"/>
        <v>8</v>
      </c>
      <c r="E1777">
        <v>43</v>
      </c>
      <c r="F1777">
        <v>8</v>
      </c>
    </row>
    <row r="1778" spans="1:6" x14ac:dyDescent="0.25">
      <c r="A1778" t="s">
        <v>15</v>
      </c>
      <c r="B1778" s="4">
        <v>39321</v>
      </c>
      <c r="C1778" s="137">
        <f t="shared" si="54"/>
        <v>2007</v>
      </c>
      <c r="D1778" s="137">
        <f t="shared" si="55"/>
        <v>8</v>
      </c>
      <c r="E1778">
        <v>46</v>
      </c>
      <c r="F1778">
        <v>5</v>
      </c>
    </row>
    <row r="1779" spans="1:6" x14ac:dyDescent="0.25">
      <c r="A1779" t="s">
        <v>15</v>
      </c>
      <c r="B1779" s="4">
        <v>39322</v>
      </c>
      <c r="C1779" s="137">
        <f t="shared" si="54"/>
        <v>2007</v>
      </c>
      <c r="D1779" s="137">
        <f t="shared" si="55"/>
        <v>8</v>
      </c>
      <c r="E1779">
        <v>55</v>
      </c>
      <c r="F1779">
        <v>1</v>
      </c>
    </row>
    <row r="1780" spans="1:6" x14ac:dyDescent="0.25">
      <c r="A1780" t="s">
        <v>15</v>
      </c>
      <c r="B1780" s="4">
        <v>39323</v>
      </c>
      <c r="C1780" s="137">
        <f t="shared" si="54"/>
        <v>2007</v>
      </c>
      <c r="D1780" s="137">
        <f t="shared" si="55"/>
        <v>8</v>
      </c>
      <c r="E1780">
        <v>28</v>
      </c>
      <c r="F1780">
        <v>5</v>
      </c>
    </row>
    <row r="1781" spans="1:6" x14ac:dyDescent="0.25">
      <c r="A1781" t="s">
        <v>15</v>
      </c>
      <c r="B1781" s="4">
        <v>39324</v>
      </c>
      <c r="C1781" s="137">
        <f t="shared" si="54"/>
        <v>2007</v>
      </c>
      <c r="D1781" s="137">
        <f t="shared" si="55"/>
        <v>8</v>
      </c>
      <c r="E1781">
        <v>38</v>
      </c>
      <c r="F1781">
        <v>8</v>
      </c>
    </row>
    <row r="1782" spans="1:6" x14ac:dyDescent="0.25">
      <c r="A1782" t="s">
        <v>15</v>
      </c>
      <c r="B1782" s="4">
        <v>39325</v>
      </c>
      <c r="C1782" s="137">
        <f t="shared" si="54"/>
        <v>2007</v>
      </c>
      <c r="D1782" s="137">
        <f t="shared" si="55"/>
        <v>8</v>
      </c>
      <c r="E1782">
        <v>80</v>
      </c>
      <c r="F1782">
        <v>17</v>
      </c>
    </row>
    <row r="1783" spans="1:6" x14ac:dyDescent="0.25">
      <c r="A1783" t="s">
        <v>15</v>
      </c>
      <c r="B1783" s="4">
        <v>39326</v>
      </c>
      <c r="C1783" s="137">
        <f t="shared" si="54"/>
        <v>2007</v>
      </c>
      <c r="D1783" s="137">
        <f t="shared" si="55"/>
        <v>9</v>
      </c>
      <c r="E1783">
        <v>18</v>
      </c>
      <c r="F1783">
        <v>6</v>
      </c>
    </row>
    <row r="1784" spans="1:6" x14ac:dyDescent="0.25">
      <c r="A1784" t="s">
        <v>15</v>
      </c>
      <c r="B1784" s="4">
        <v>39327</v>
      </c>
      <c r="C1784" s="137">
        <f t="shared" si="54"/>
        <v>2007</v>
      </c>
      <c r="D1784" s="137">
        <f t="shared" si="55"/>
        <v>9</v>
      </c>
      <c r="E1784">
        <v>133</v>
      </c>
      <c r="F1784">
        <v>10</v>
      </c>
    </row>
    <row r="1785" spans="1:6" x14ac:dyDescent="0.25">
      <c r="A1785" t="s">
        <v>15</v>
      </c>
      <c r="B1785" s="4">
        <v>39328</v>
      </c>
      <c r="C1785" s="137">
        <f t="shared" si="54"/>
        <v>2007</v>
      </c>
      <c r="D1785" s="137">
        <f t="shared" si="55"/>
        <v>9</v>
      </c>
      <c r="E1785">
        <v>52</v>
      </c>
      <c r="F1785">
        <v>20</v>
      </c>
    </row>
    <row r="1786" spans="1:6" x14ac:dyDescent="0.25">
      <c r="A1786" t="s">
        <v>15</v>
      </c>
      <c r="B1786" s="4">
        <v>39329</v>
      </c>
      <c r="C1786" s="137">
        <f t="shared" si="54"/>
        <v>2007</v>
      </c>
      <c r="D1786" s="137">
        <f t="shared" si="55"/>
        <v>9</v>
      </c>
      <c r="E1786">
        <v>37</v>
      </c>
      <c r="F1786">
        <v>28</v>
      </c>
    </row>
    <row r="1787" spans="1:6" x14ac:dyDescent="0.25">
      <c r="A1787" t="s">
        <v>15</v>
      </c>
      <c r="B1787" s="4">
        <v>39330</v>
      </c>
      <c r="C1787" s="137">
        <f t="shared" si="54"/>
        <v>2007</v>
      </c>
      <c r="D1787" s="137">
        <f t="shared" si="55"/>
        <v>9</v>
      </c>
      <c r="E1787">
        <v>158</v>
      </c>
      <c r="F1787">
        <v>32</v>
      </c>
    </row>
    <row r="1788" spans="1:6" x14ac:dyDescent="0.25">
      <c r="A1788" t="s">
        <v>15</v>
      </c>
      <c r="B1788" s="4">
        <v>39331</v>
      </c>
      <c r="C1788" s="137">
        <f t="shared" si="54"/>
        <v>2007</v>
      </c>
      <c r="D1788" s="137">
        <f t="shared" si="55"/>
        <v>9</v>
      </c>
      <c r="E1788">
        <v>124</v>
      </c>
      <c r="F1788">
        <v>31</v>
      </c>
    </row>
    <row r="1789" spans="1:6" x14ac:dyDescent="0.25">
      <c r="A1789" t="s">
        <v>15</v>
      </c>
      <c r="B1789" s="4">
        <v>39332</v>
      </c>
      <c r="C1789" s="137">
        <f t="shared" si="54"/>
        <v>2007</v>
      </c>
      <c r="D1789" s="137">
        <f t="shared" si="55"/>
        <v>9</v>
      </c>
      <c r="E1789">
        <v>175</v>
      </c>
      <c r="F1789">
        <v>42</v>
      </c>
    </row>
    <row r="1790" spans="1:6" x14ac:dyDescent="0.25">
      <c r="A1790" t="s">
        <v>15</v>
      </c>
      <c r="B1790" s="4">
        <v>39333</v>
      </c>
      <c r="C1790" s="137">
        <f t="shared" si="54"/>
        <v>2007</v>
      </c>
      <c r="D1790" s="137">
        <f t="shared" si="55"/>
        <v>9</v>
      </c>
      <c r="E1790">
        <v>337</v>
      </c>
      <c r="F1790">
        <v>74</v>
      </c>
    </row>
    <row r="1791" spans="1:6" x14ac:dyDescent="0.25">
      <c r="A1791" t="s">
        <v>15</v>
      </c>
      <c r="B1791" s="4">
        <v>39334</v>
      </c>
      <c r="C1791" s="137">
        <f t="shared" si="54"/>
        <v>2007</v>
      </c>
      <c r="D1791" s="137">
        <f t="shared" si="55"/>
        <v>9</v>
      </c>
      <c r="E1791">
        <v>235</v>
      </c>
      <c r="F1791">
        <v>76</v>
      </c>
    </row>
    <row r="1792" spans="1:6" x14ac:dyDescent="0.25">
      <c r="A1792" t="s">
        <v>15</v>
      </c>
      <c r="B1792" s="4">
        <v>39335</v>
      </c>
      <c r="C1792" s="137">
        <f t="shared" si="54"/>
        <v>2007</v>
      </c>
      <c r="D1792" s="137">
        <f t="shared" si="55"/>
        <v>9</v>
      </c>
      <c r="E1792">
        <v>244</v>
      </c>
      <c r="F1792">
        <v>103</v>
      </c>
    </row>
    <row r="1793" spans="1:6" x14ac:dyDescent="0.25">
      <c r="A1793" t="s">
        <v>15</v>
      </c>
      <c r="B1793" s="4">
        <v>39336</v>
      </c>
      <c r="C1793" s="137">
        <f t="shared" si="54"/>
        <v>2007</v>
      </c>
      <c r="D1793" s="137">
        <f t="shared" si="55"/>
        <v>9</v>
      </c>
      <c r="E1793">
        <v>320</v>
      </c>
      <c r="F1793">
        <v>121</v>
      </c>
    </row>
    <row r="1794" spans="1:6" x14ac:dyDescent="0.25">
      <c r="A1794" t="s">
        <v>15</v>
      </c>
      <c r="B1794" s="4">
        <v>39337</v>
      </c>
      <c r="C1794" s="137">
        <f t="shared" si="54"/>
        <v>2007</v>
      </c>
      <c r="D1794" s="137">
        <f t="shared" si="55"/>
        <v>9</v>
      </c>
      <c r="E1794">
        <v>229</v>
      </c>
      <c r="F1794">
        <v>96</v>
      </c>
    </row>
    <row r="1795" spans="1:6" x14ac:dyDescent="0.25">
      <c r="A1795" t="s">
        <v>15</v>
      </c>
      <c r="B1795" s="4">
        <v>39338</v>
      </c>
      <c r="C1795" s="137">
        <f t="shared" ref="C1795:C1858" si="56">YEAR(B1795)</f>
        <v>2007</v>
      </c>
      <c r="D1795" s="137">
        <f t="shared" ref="D1795:D1858" si="57">MONTH(B1795)</f>
        <v>9</v>
      </c>
      <c r="E1795">
        <v>142</v>
      </c>
      <c r="F1795">
        <v>76</v>
      </c>
    </row>
    <row r="1796" spans="1:6" x14ac:dyDescent="0.25">
      <c r="A1796" t="s">
        <v>15</v>
      </c>
      <c r="B1796" s="4">
        <v>39339</v>
      </c>
      <c r="C1796" s="137">
        <f t="shared" si="56"/>
        <v>2007</v>
      </c>
      <c r="D1796" s="137">
        <f t="shared" si="57"/>
        <v>9</v>
      </c>
      <c r="E1796">
        <v>188</v>
      </c>
      <c r="F1796">
        <v>120</v>
      </c>
    </row>
    <row r="1797" spans="1:6" x14ac:dyDescent="0.25">
      <c r="A1797" t="s">
        <v>15</v>
      </c>
      <c r="B1797" s="4">
        <v>39340</v>
      </c>
      <c r="C1797" s="137">
        <f t="shared" si="56"/>
        <v>2007</v>
      </c>
      <c r="D1797" s="137">
        <f t="shared" si="57"/>
        <v>9</v>
      </c>
      <c r="E1797">
        <v>275</v>
      </c>
      <c r="F1797">
        <v>209</v>
      </c>
    </row>
    <row r="1798" spans="1:6" x14ac:dyDescent="0.25">
      <c r="A1798" t="s">
        <v>15</v>
      </c>
      <c r="B1798" s="4">
        <v>39341</v>
      </c>
      <c r="C1798" s="137">
        <f t="shared" si="56"/>
        <v>2007</v>
      </c>
      <c r="D1798" s="137">
        <f t="shared" si="57"/>
        <v>9</v>
      </c>
      <c r="E1798">
        <v>269</v>
      </c>
      <c r="F1798">
        <v>133</v>
      </c>
    </row>
    <row r="1799" spans="1:6" x14ac:dyDescent="0.25">
      <c r="A1799" t="s">
        <v>15</v>
      </c>
      <c r="B1799" s="4">
        <v>39342</v>
      </c>
      <c r="C1799" s="137">
        <f t="shared" si="56"/>
        <v>2007</v>
      </c>
      <c r="D1799" s="137">
        <f t="shared" si="57"/>
        <v>9</v>
      </c>
      <c r="E1799">
        <v>518</v>
      </c>
      <c r="F1799">
        <v>391</v>
      </c>
    </row>
    <row r="1800" spans="1:6" x14ac:dyDescent="0.25">
      <c r="A1800" t="s">
        <v>15</v>
      </c>
      <c r="B1800" s="4">
        <v>39343</v>
      </c>
      <c r="C1800" s="137">
        <f t="shared" si="56"/>
        <v>2007</v>
      </c>
      <c r="D1800" s="137">
        <f t="shared" si="57"/>
        <v>9</v>
      </c>
      <c r="E1800">
        <v>607</v>
      </c>
      <c r="F1800">
        <v>422</v>
      </c>
    </row>
    <row r="1801" spans="1:6" x14ac:dyDescent="0.25">
      <c r="A1801" t="s">
        <v>15</v>
      </c>
      <c r="B1801" s="4">
        <v>39344</v>
      </c>
      <c r="C1801" s="137">
        <f t="shared" si="56"/>
        <v>2007</v>
      </c>
      <c r="D1801" s="137">
        <f t="shared" si="57"/>
        <v>9</v>
      </c>
      <c r="E1801">
        <v>196</v>
      </c>
      <c r="F1801">
        <v>209</v>
      </c>
    </row>
    <row r="1802" spans="1:6" x14ac:dyDescent="0.25">
      <c r="A1802" t="s">
        <v>15</v>
      </c>
      <c r="B1802" s="4">
        <v>39345</v>
      </c>
      <c r="C1802" s="137">
        <f t="shared" si="56"/>
        <v>2007</v>
      </c>
      <c r="D1802" s="137">
        <f t="shared" si="57"/>
        <v>9</v>
      </c>
      <c r="E1802">
        <v>247</v>
      </c>
      <c r="F1802">
        <v>305</v>
      </c>
    </row>
    <row r="1803" spans="1:6" x14ac:dyDescent="0.25">
      <c r="A1803" t="s">
        <v>15</v>
      </c>
      <c r="B1803" s="4">
        <v>39346</v>
      </c>
      <c r="C1803" s="137">
        <f t="shared" si="56"/>
        <v>2007</v>
      </c>
      <c r="D1803" s="137">
        <f t="shared" si="57"/>
        <v>9</v>
      </c>
      <c r="E1803">
        <v>414</v>
      </c>
      <c r="F1803">
        <v>455</v>
      </c>
    </row>
    <row r="1804" spans="1:6" x14ac:dyDescent="0.25">
      <c r="A1804" t="s">
        <v>15</v>
      </c>
      <c r="B1804" s="4">
        <v>39347</v>
      </c>
      <c r="C1804" s="137">
        <f t="shared" si="56"/>
        <v>2007</v>
      </c>
      <c r="D1804" s="137">
        <f t="shared" si="57"/>
        <v>9</v>
      </c>
      <c r="E1804">
        <v>350</v>
      </c>
      <c r="F1804">
        <v>408</v>
      </c>
    </row>
    <row r="1805" spans="1:6" x14ac:dyDescent="0.25">
      <c r="A1805" t="s">
        <v>15</v>
      </c>
      <c r="B1805" s="4">
        <v>39348</v>
      </c>
      <c r="C1805" s="137">
        <f t="shared" si="56"/>
        <v>2007</v>
      </c>
      <c r="D1805" s="137">
        <f t="shared" si="57"/>
        <v>9</v>
      </c>
      <c r="E1805">
        <v>352</v>
      </c>
      <c r="F1805">
        <v>401</v>
      </c>
    </row>
    <row r="1806" spans="1:6" x14ac:dyDescent="0.25">
      <c r="A1806" t="s">
        <v>15</v>
      </c>
      <c r="B1806" s="4">
        <v>39349</v>
      </c>
      <c r="C1806" s="137">
        <f t="shared" si="56"/>
        <v>2007</v>
      </c>
      <c r="D1806" s="137">
        <f t="shared" si="57"/>
        <v>9</v>
      </c>
      <c r="E1806">
        <v>205</v>
      </c>
      <c r="F1806">
        <v>320</v>
      </c>
    </row>
    <row r="1807" spans="1:6" x14ac:dyDescent="0.25">
      <c r="A1807" t="s">
        <v>15</v>
      </c>
      <c r="B1807" s="4">
        <v>39350</v>
      </c>
      <c r="C1807" s="137">
        <f t="shared" si="56"/>
        <v>2007</v>
      </c>
      <c r="D1807" s="137">
        <f t="shared" si="57"/>
        <v>9</v>
      </c>
      <c r="E1807">
        <v>132</v>
      </c>
      <c r="F1807">
        <v>179</v>
      </c>
    </row>
    <row r="1808" spans="1:6" x14ac:dyDescent="0.25">
      <c r="A1808" t="s">
        <v>15</v>
      </c>
      <c r="B1808" s="4">
        <v>39351</v>
      </c>
      <c r="C1808" s="137">
        <f t="shared" si="56"/>
        <v>2007</v>
      </c>
      <c r="D1808" s="137">
        <f t="shared" si="57"/>
        <v>9</v>
      </c>
      <c r="E1808">
        <v>193</v>
      </c>
      <c r="F1808">
        <v>287</v>
      </c>
    </row>
    <row r="1809" spans="1:6" x14ac:dyDescent="0.25">
      <c r="A1809" t="s">
        <v>15</v>
      </c>
      <c r="B1809" s="4">
        <v>39352</v>
      </c>
      <c r="C1809" s="137">
        <f t="shared" si="56"/>
        <v>2007</v>
      </c>
      <c r="D1809" s="137">
        <f t="shared" si="57"/>
        <v>9</v>
      </c>
      <c r="E1809">
        <v>139</v>
      </c>
      <c r="F1809">
        <v>197</v>
      </c>
    </row>
    <row r="1810" spans="1:6" x14ac:dyDescent="0.25">
      <c r="A1810" t="s">
        <v>15</v>
      </c>
      <c r="B1810" s="4">
        <v>39353</v>
      </c>
      <c r="C1810" s="137">
        <f t="shared" si="56"/>
        <v>2007</v>
      </c>
      <c r="D1810" s="137">
        <f t="shared" si="57"/>
        <v>9</v>
      </c>
      <c r="E1810">
        <v>274</v>
      </c>
      <c r="F1810">
        <v>313</v>
      </c>
    </row>
    <row r="1811" spans="1:6" x14ac:dyDescent="0.25">
      <c r="A1811" t="s">
        <v>15</v>
      </c>
      <c r="B1811" s="4">
        <v>39354</v>
      </c>
      <c r="C1811" s="137">
        <f t="shared" si="56"/>
        <v>2007</v>
      </c>
      <c r="D1811" s="137">
        <f t="shared" si="57"/>
        <v>9</v>
      </c>
      <c r="E1811">
        <v>258</v>
      </c>
      <c r="F1811">
        <v>300</v>
      </c>
    </row>
    <row r="1812" spans="1:6" x14ac:dyDescent="0.25">
      <c r="A1812" t="s">
        <v>15</v>
      </c>
      <c r="B1812" s="4">
        <v>39355</v>
      </c>
      <c r="C1812" s="137">
        <f t="shared" si="56"/>
        <v>2007</v>
      </c>
      <c r="D1812" s="137">
        <f t="shared" si="57"/>
        <v>9</v>
      </c>
      <c r="E1812">
        <v>230</v>
      </c>
      <c r="F1812">
        <v>305</v>
      </c>
    </row>
    <row r="1813" spans="1:6" x14ac:dyDescent="0.25">
      <c r="A1813" t="s">
        <v>15</v>
      </c>
      <c r="B1813" s="4">
        <v>39356</v>
      </c>
      <c r="C1813" s="137">
        <f t="shared" si="56"/>
        <v>2007</v>
      </c>
      <c r="D1813" s="137">
        <f t="shared" si="57"/>
        <v>10</v>
      </c>
      <c r="E1813">
        <v>194</v>
      </c>
      <c r="F1813">
        <v>180</v>
      </c>
    </row>
    <row r="1814" spans="1:6" x14ac:dyDescent="0.25">
      <c r="A1814" t="s">
        <v>15</v>
      </c>
      <c r="B1814" s="4">
        <v>39357</v>
      </c>
      <c r="C1814" s="137">
        <f t="shared" si="56"/>
        <v>2007</v>
      </c>
      <c r="D1814" s="137">
        <f t="shared" si="57"/>
        <v>10</v>
      </c>
      <c r="E1814">
        <v>287</v>
      </c>
      <c r="F1814">
        <v>536</v>
      </c>
    </row>
    <row r="1815" spans="1:6" x14ac:dyDescent="0.25">
      <c r="A1815" t="s">
        <v>15</v>
      </c>
      <c r="B1815" s="4">
        <v>39358</v>
      </c>
      <c r="C1815" s="137">
        <f t="shared" si="56"/>
        <v>2007</v>
      </c>
      <c r="D1815" s="137">
        <f t="shared" si="57"/>
        <v>10</v>
      </c>
      <c r="E1815">
        <v>181</v>
      </c>
      <c r="F1815">
        <v>392</v>
      </c>
    </row>
    <row r="1816" spans="1:6" x14ac:dyDescent="0.25">
      <c r="A1816" t="s">
        <v>15</v>
      </c>
      <c r="B1816" s="4">
        <v>39359</v>
      </c>
      <c r="C1816" s="137">
        <f t="shared" si="56"/>
        <v>2007</v>
      </c>
      <c r="D1816" s="137">
        <f t="shared" si="57"/>
        <v>10</v>
      </c>
      <c r="E1816">
        <v>140</v>
      </c>
      <c r="F1816">
        <v>361</v>
      </c>
    </row>
    <row r="1817" spans="1:6" x14ac:dyDescent="0.25">
      <c r="A1817" t="s">
        <v>15</v>
      </c>
      <c r="B1817" s="4">
        <v>39360</v>
      </c>
      <c r="C1817" s="137">
        <f t="shared" si="56"/>
        <v>2007</v>
      </c>
      <c r="D1817" s="137">
        <f t="shared" si="57"/>
        <v>10</v>
      </c>
      <c r="E1817">
        <v>187</v>
      </c>
      <c r="F1817">
        <v>379</v>
      </c>
    </row>
    <row r="1818" spans="1:6" x14ac:dyDescent="0.25">
      <c r="A1818" t="s">
        <v>15</v>
      </c>
      <c r="B1818" s="4">
        <v>39361</v>
      </c>
      <c r="C1818" s="137">
        <f t="shared" si="56"/>
        <v>2007</v>
      </c>
      <c r="D1818" s="137">
        <f t="shared" si="57"/>
        <v>10</v>
      </c>
      <c r="E1818">
        <v>212</v>
      </c>
      <c r="F1818">
        <v>229</v>
      </c>
    </row>
    <row r="1819" spans="1:6" x14ac:dyDescent="0.25">
      <c r="A1819" t="s">
        <v>15</v>
      </c>
      <c r="B1819" s="4">
        <v>39362</v>
      </c>
      <c r="C1819" s="137">
        <f t="shared" si="56"/>
        <v>2007</v>
      </c>
      <c r="D1819" s="137">
        <f t="shared" si="57"/>
        <v>10</v>
      </c>
      <c r="E1819">
        <v>77</v>
      </c>
      <c r="F1819">
        <v>121</v>
      </c>
    </row>
    <row r="1820" spans="1:6" x14ac:dyDescent="0.25">
      <c r="A1820" t="s">
        <v>15</v>
      </c>
      <c r="B1820" s="4">
        <v>39363</v>
      </c>
      <c r="C1820" s="137">
        <f t="shared" si="56"/>
        <v>2007</v>
      </c>
      <c r="D1820" s="137">
        <f t="shared" si="57"/>
        <v>10</v>
      </c>
      <c r="E1820">
        <v>131</v>
      </c>
      <c r="F1820">
        <v>116</v>
      </c>
    </row>
    <row r="1821" spans="1:6" x14ac:dyDescent="0.25">
      <c r="A1821" t="s">
        <v>15</v>
      </c>
      <c r="B1821" s="4">
        <v>39364</v>
      </c>
      <c r="C1821" s="137">
        <f t="shared" si="56"/>
        <v>2007</v>
      </c>
      <c r="D1821" s="137">
        <f t="shared" si="57"/>
        <v>10</v>
      </c>
      <c r="E1821">
        <v>114</v>
      </c>
      <c r="F1821">
        <v>179</v>
      </c>
    </row>
    <row r="1822" spans="1:6" x14ac:dyDescent="0.25">
      <c r="A1822" t="s">
        <v>15</v>
      </c>
      <c r="B1822" s="4">
        <v>39365</v>
      </c>
      <c r="C1822" s="137">
        <f t="shared" si="56"/>
        <v>2007</v>
      </c>
      <c r="D1822" s="137">
        <f t="shared" si="57"/>
        <v>10</v>
      </c>
      <c r="E1822">
        <v>91</v>
      </c>
      <c r="F1822">
        <v>169</v>
      </c>
    </row>
    <row r="1823" spans="1:6" x14ac:dyDescent="0.25">
      <c r="A1823" t="s">
        <v>15</v>
      </c>
      <c r="B1823" s="4">
        <v>39366</v>
      </c>
      <c r="C1823" s="137">
        <f t="shared" si="56"/>
        <v>2007</v>
      </c>
      <c r="D1823" s="137">
        <f t="shared" si="57"/>
        <v>10</v>
      </c>
      <c r="E1823">
        <v>122</v>
      </c>
      <c r="F1823">
        <v>166</v>
      </c>
    </row>
    <row r="1824" spans="1:6" x14ac:dyDescent="0.25">
      <c r="A1824" t="s">
        <v>15</v>
      </c>
      <c r="B1824" s="4">
        <v>39367</v>
      </c>
      <c r="C1824" s="137">
        <f t="shared" si="56"/>
        <v>2007</v>
      </c>
      <c r="D1824" s="137">
        <f t="shared" si="57"/>
        <v>10</v>
      </c>
      <c r="E1824">
        <v>64</v>
      </c>
      <c r="F1824">
        <v>114</v>
      </c>
    </row>
    <row r="1825" spans="1:6" x14ac:dyDescent="0.25">
      <c r="A1825" t="s">
        <v>15</v>
      </c>
      <c r="B1825" s="4">
        <v>39368</v>
      </c>
      <c r="C1825" s="137">
        <f t="shared" si="56"/>
        <v>2007</v>
      </c>
      <c r="D1825" s="137">
        <f t="shared" si="57"/>
        <v>10</v>
      </c>
      <c r="E1825">
        <v>47</v>
      </c>
      <c r="F1825">
        <v>109</v>
      </c>
    </row>
    <row r="1826" spans="1:6" x14ac:dyDescent="0.25">
      <c r="A1826" t="s">
        <v>15</v>
      </c>
      <c r="B1826" s="4">
        <v>39369</v>
      </c>
      <c r="C1826" s="137">
        <f t="shared" si="56"/>
        <v>2007</v>
      </c>
      <c r="D1826" s="137">
        <f t="shared" si="57"/>
        <v>10</v>
      </c>
      <c r="E1826">
        <v>83</v>
      </c>
      <c r="F1826">
        <v>96</v>
      </c>
    </row>
    <row r="1827" spans="1:6" x14ac:dyDescent="0.25">
      <c r="A1827" t="s">
        <v>15</v>
      </c>
      <c r="B1827" s="4">
        <v>39370</v>
      </c>
      <c r="C1827" s="137">
        <f t="shared" si="56"/>
        <v>2007</v>
      </c>
      <c r="D1827" s="137">
        <f t="shared" si="57"/>
        <v>10</v>
      </c>
      <c r="E1827">
        <v>29</v>
      </c>
      <c r="F1827">
        <v>71</v>
      </c>
    </row>
    <row r="1828" spans="1:6" x14ac:dyDescent="0.25">
      <c r="A1828" t="s">
        <v>15</v>
      </c>
      <c r="B1828" s="4">
        <v>39371</v>
      </c>
      <c r="C1828" s="137">
        <f t="shared" si="56"/>
        <v>2007</v>
      </c>
      <c r="D1828" s="137">
        <f t="shared" si="57"/>
        <v>10</v>
      </c>
      <c r="E1828">
        <v>56</v>
      </c>
      <c r="F1828">
        <v>74</v>
      </c>
    </row>
    <row r="1829" spans="1:6" x14ac:dyDescent="0.25">
      <c r="A1829" t="s">
        <v>15</v>
      </c>
      <c r="B1829" s="4">
        <v>39372</v>
      </c>
      <c r="C1829" s="137">
        <f t="shared" si="56"/>
        <v>2007</v>
      </c>
      <c r="D1829" s="137">
        <f t="shared" si="57"/>
        <v>10</v>
      </c>
      <c r="E1829">
        <v>20</v>
      </c>
      <c r="F1829">
        <v>47</v>
      </c>
    </row>
    <row r="1830" spans="1:6" x14ac:dyDescent="0.25">
      <c r="A1830" t="s">
        <v>15</v>
      </c>
      <c r="B1830" s="4">
        <v>39373</v>
      </c>
      <c r="C1830" s="137">
        <f t="shared" si="56"/>
        <v>2007</v>
      </c>
      <c r="D1830" s="137">
        <f t="shared" si="57"/>
        <v>10</v>
      </c>
      <c r="E1830">
        <v>34</v>
      </c>
      <c r="F1830">
        <v>43</v>
      </c>
    </row>
    <row r="1831" spans="1:6" x14ac:dyDescent="0.25">
      <c r="A1831" t="s">
        <v>15</v>
      </c>
      <c r="B1831" s="4">
        <v>39374</v>
      </c>
      <c r="C1831" s="137">
        <f t="shared" si="56"/>
        <v>2007</v>
      </c>
      <c r="D1831" s="137">
        <f t="shared" si="57"/>
        <v>10</v>
      </c>
      <c r="E1831">
        <v>16</v>
      </c>
      <c r="F1831">
        <v>16</v>
      </c>
    </row>
    <row r="1832" spans="1:6" x14ac:dyDescent="0.25">
      <c r="A1832" t="s">
        <v>15</v>
      </c>
      <c r="B1832" s="4">
        <v>39375</v>
      </c>
      <c r="C1832" s="137">
        <f t="shared" si="56"/>
        <v>2007</v>
      </c>
      <c r="D1832" s="137">
        <f t="shared" si="57"/>
        <v>10</v>
      </c>
      <c r="E1832">
        <v>44</v>
      </c>
      <c r="F1832">
        <v>101</v>
      </c>
    </row>
    <row r="1833" spans="1:6" x14ac:dyDescent="0.25">
      <c r="A1833" t="s">
        <v>15</v>
      </c>
      <c r="B1833" s="4">
        <v>39376</v>
      </c>
      <c r="C1833" s="137">
        <f t="shared" si="56"/>
        <v>2007</v>
      </c>
      <c r="D1833" s="137">
        <f t="shared" si="57"/>
        <v>10</v>
      </c>
      <c r="E1833">
        <v>72</v>
      </c>
      <c r="F1833">
        <v>88</v>
      </c>
    </row>
    <row r="1834" spans="1:6" x14ac:dyDescent="0.25">
      <c r="A1834" t="s">
        <v>15</v>
      </c>
      <c r="B1834" s="4">
        <v>39377</v>
      </c>
      <c r="C1834" s="137">
        <f t="shared" si="56"/>
        <v>2007</v>
      </c>
      <c r="D1834" s="137">
        <f t="shared" si="57"/>
        <v>10</v>
      </c>
      <c r="E1834">
        <v>56</v>
      </c>
      <c r="F1834">
        <v>49</v>
      </c>
    </row>
    <row r="1835" spans="1:6" x14ac:dyDescent="0.25">
      <c r="A1835" t="s">
        <v>15</v>
      </c>
      <c r="B1835" s="4">
        <v>39378</v>
      </c>
      <c r="C1835" s="137">
        <f t="shared" si="56"/>
        <v>2007</v>
      </c>
      <c r="D1835" s="137">
        <f t="shared" si="57"/>
        <v>10</v>
      </c>
      <c r="E1835">
        <v>25</v>
      </c>
      <c r="F1835">
        <v>64</v>
      </c>
    </row>
    <row r="1836" spans="1:6" x14ac:dyDescent="0.25">
      <c r="A1836" t="s">
        <v>15</v>
      </c>
      <c r="B1836" s="4">
        <v>39379</v>
      </c>
      <c r="C1836" s="137">
        <f t="shared" si="56"/>
        <v>2007</v>
      </c>
      <c r="D1836" s="137">
        <f t="shared" si="57"/>
        <v>10</v>
      </c>
      <c r="E1836">
        <v>19</v>
      </c>
      <c r="F1836">
        <v>44</v>
      </c>
    </row>
    <row r="1837" spans="1:6" x14ac:dyDescent="0.25">
      <c r="A1837" t="s">
        <v>15</v>
      </c>
      <c r="B1837" s="4">
        <v>39380</v>
      </c>
      <c r="C1837" s="137">
        <f t="shared" si="56"/>
        <v>2007</v>
      </c>
      <c r="D1837" s="137">
        <f t="shared" si="57"/>
        <v>10</v>
      </c>
      <c r="E1837">
        <v>55</v>
      </c>
      <c r="F1837">
        <v>53</v>
      </c>
    </row>
    <row r="1838" spans="1:6" x14ac:dyDescent="0.25">
      <c r="A1838" t="s">
        <v>15</v>
      </c>
      <c r="B1838" s="4">
        <v>39381</v>
      </c>
      <c r="C1838" s="137">
        <f t="shared" si="56"/>
        <v>2007</v>
      </c>
      <c r="D1838" s="137">
        <f t="shared" si="57"/>
        <v>10</v>
      </c>
      <c r="E1838">
        <v>18</v>
      </c>
      <c r="F1838">
        <v>41</v>
      </c>
    </row>
    <row r="1839" spans="1:6" x14ac:dyDescent="0.25">
      <c r="A1839" t="s">
        <v>15</v>
      </c>
      <c r="B1839" s="4">
        <v>39382</v>
      </c>
      <c r="C1839" s="137">
        <f t="shared" si="56"/>
        <v>2007</v>
      </c>
      <c r="D1839" s="137">
        <f t="shared" si="57"/>
        <v>10</v>
      </c>
      <c r="E1839">
        <v>19</v>
      </c>
      <c r="F1839">
        <v>25</v>
      </c>
    </row>
    <row r="1840" spans="1:6" x14ac:dyDescent="0.25">
      <c r="A1840" t="s">
        <v>15</v>
      </c>
      <c r="B1840" s="4">
        <v>39383</v>
      </c>
      <c r="C1840" s="137">
        <f t="shared" si="56"/>
        <v>2007</v>
      </c>
      <c r="D1840" s="137">
        <f t="shared" si="57"/>
        <v>10</v>
      </c>
      <c r="E1840">
        <v>10</v>
      </c>
      <c r="F1840">
        <v>17</v>
      </c>
    </row>
    <row r="1841" spans="1:6" x14ac:dyDescent="0.25">
      <c r="A1841" t="s">
        <v>15</v>
      </c>
      <c r="B1841" s="4">
        <v>39384</v>
      </c>
      <c r="C1841" s="137">
        <f t="shared" si="56"/>
        <v>2007</v>
      </c>
      <c r="D1841" s="137">
        <f t="shared" si="57"/>
        <v>10</v>
      </c>
      <c r="E1841">
        <v>11</v>
      </c>
      <c r="F1841">
        <v>26</v>
      </c>
    </row>
    <row r="1842" spans="1:6" x14ac:dyDescent="0.25">
      <c r="A1842" t="s">
        <v>15</v>
      </c>
      <c r="B1842" s="4">
        <v>39385</v>
      </c>
      <c r="C1842" s="137">
        <f t="shared" si="56"/>
        <v>2007</v>
      </c>
      <c r="D1842" s="137">
        <f t="shared" si="57"/>
        <v>10</v>
      </c>
      <c r="E1842">
        <v>30</v>
      </c>
      <c r="F1842">
        <v>24</v>
      </c>
    </row>
    <row r="1843" spans="1:6" x14ac:dyDescent="0.25">
      <c r="A1843" t="s">
        <v>15</v>
      </c>
      <c r="B1843" s="4">
        <v>39386</v>
      </c>
      <c r="C1843" s="137">
        <f t="shared" si="56"/>
        <v>2007</v>
      </c>
      <c r="D1843" s="137">
        <f t="shared" si="57"/>
        <v>10</v>
      </c>
      <c r="E1843">
        <v>28</v>
      </c>
      <c r="F1843">
        <v>26</v>
      </c>
    </row>
    <row r="1844" spans="1:6" x14ac:dyDescent="0.25">
      <c r="A1844" t="s">
        <v>15</v>
      </c>
      <c r="B1844" s="4">
        <v>39387</v>
      </c>
      <c r="C1844" s="137">
        <f t="shared" si="56"/>
        <v>2007</v>
      </c>
      <c r="D1844" s="137">
        <f t="shared" si="57"/>
        <v>11</v>
      </c>
      <c r="E1844">
        <v>8</v>
      </c>
      <c r="F1844">
        <v>16</v>
      </c>
    </row>
    <row r="1845" spans="1:6" x14ac:dyDescent="0.25">
      <c r="A1845" t="s">
        <v>15</v>
      </c>
      <c r="B1845" s="4">
        <v>39388</v>
      </c>
      <c r="C1845" s="137">
        <f t="shared" si="56"/>
        <v>2007</v>
      </c>
      <c r="D1845" s="137">
        <f t="shared" si="57"/>
        <v>11</v>
      </c>
      <c r="E1845">
        <v>20</v>
      </c>
      <c r="F1845">
        <v>5</v>
      </c>
    </row>
    <row r="1846" spans="1:6" x14ac:dyDescent="0.25">
      <c r="A1846" t="s">
        <v>15</v>
      </c>
      <c r="B1846" s="4">
        <v>39389</v>
      </c>
      <c r="C1846" s="137">
        <f t="shared" si="56"/>
        <v>2007</v>
      </c>
      <c r="D1846" s="137">
        <f t="shared" si="57"/>
        <v>11</v>
      </c>
      <c r="E1846">
        <v>15</v>
      </c>
      <c r="F1846">
        <v>7</v>
      </c>
    </row>
    <row r="1847" spans="1:6" x14ac:dyDescent="0.25">
      <c r="A1847" t="s">
        <v>15</v>
      </c>
      <c r="B1847" s="4">
        <v>39390</v>
      </c>
      <c r="C1847" s="137">
        <f t="shared" si="56"/>
        <v>2007</v>
      </c>
      <c r="D1847" s="137">
        <f t="shared" si="57"/>
        <v>11</v>
      </c>
      <c r="E1847">
        <v>27</v>
      </c>
      <c r="F1847">
        <v>12</v>
      </c>
    </row>
    <row r="1848" spans="1:6" x14ac:dyDescent="0.25">
      <c r="A1848" t="s">
        <v>15</v>
      </c>
      <c r="B1848" s="4">
        <v>39391</v>
      </c>
      <c r="C1848" s="137">
        <f t="shared" si="56"/>
        <v>2007</v>
      </c>
      <c r="D1848" s="137">
        <f t="shared" si="57"/>
        <v>11</v>
      </c>
      <c r="E1848">
        <v>5</v>
      </c>
      <c r="F1848">
        <v>2</v>
      </c>
    </row>
    <row r="1849" spans="1:6" x14ac:dyDescent="0.25">
      <c r="A1849" t="s">
        <v>15</v>
      </c>
      <c r="B1849" s="4">
        <v>39392</v>
      </c>
      <c r="C1849" s="137">
        <f t="shared" si="56"/>
        <v>2007</v>
      </c>
      <c r="D1849" s="137">
        <f t="shared" si="57"/>
        <v>11</v>
      </c>
      <c r="E1849">
        <v>4</v>
      </c>
      <c r="F1849">
        <v>2</v>
      </c>
    </row>
    <row r="1850" spans="1:6" x14ac:dyDescent="0.25">
      <c r="A1850" t="s">
        <v>15</v>
      </c>
      <c r="B1850" s="4">
        <v>39393</v>
      </c>
      <c r="C1850" s="137">
        <f t="shared" si="56"/>
        <v>2007</v>
      </c>
      <c r="D1850" s="137">
        <f t="shared" si="57"/>
        <v>11</v>
      </c>
      <c r="E1850">
        <v>11</v>
      </c>
      <c r="F1850">
        <v>3</v>
      </c>
    </row>
    <row r="1851" spans="1:6" x14ac:dyDescent="0.25">
      <c r="A1851" t="s">
        <v>15</v>
      </c>
      <c r="B1851" s="4">
        <v>39394</v>
      </c>
      <c r="C1851" s="137">
        <f t="shared" si="56"/>
        <v>2007</v>
      </c>
      <c r="D1851" s="137">
        <f t="shared" si="57"/>
        <v>11</v>
      </c>
      <c r="E1851">
        <v>8</v>
      </c>
      <c r="F1851">
        <v>3</v>
      </c>
    </row>
    <row r="1852" spans="1:6" x14ac:dyDescent="0.25">
      <c r="A1852" t="s">
        <v>15</v>
      </c>
      <c r="B1852" s="4">
        <v>39395</v>
      </c>
      <c r="C1852" s="137">
        <f t="shared" si="56"/>
        <v>2007</v>
      </c>
      <c r="D1852" s="137">
        <f t="shared" si="57"/>
        <v>11</v>
      </c>
      <c r="E1852">
        <v>8</v>
      </c>
      <c r="F1852">
        <v>5</v>
      </c>
    </row>
    <row r="1853" spans="1:6" x14ac:dyDescent="0.25">
      <c r="A1853" t="s">
        <v>15</v>
      </c>
      <c r="B1853" s="4">
        <v>39396</v>
      </c>
      <c r="C1853" s="137">
        <f t="shared" si="56"/>
        <v>2007</v>
      </c>
      <c r="D1853" s="137">
        <f t="shared" si="57"/>
        <v>11</v>
      </c>
      <c r="E1853">
        <v>4</v>
      </c>
      <c r="F1853">
        <v>5</v>
      </c>
    </row>
    <row r="1854" spans="1:6" x14ac:dyDescent="0.25">
      <c r="A1854" t="s">
        <v>15</v>
      </c>
      <c r="B1854" s="4">
        <v>39397</v>
      </c>
      <c r="C1854" s="137">
        <f t="shared" si="56"/>
        <v>2007</v>
      </c>
      <c r="D1854" s="137">
        <f t="shared" si="57"/>
        <v>11</v>
      </c>
      <c r="E1854">
        <v>5</v>
      </c>
      <c r="F1854">
        <v>4</v>
      </c>
    </row>
    <row r="1855" spans="1:6" x14ac:dyDescent="0.25">
      <c r="A1855" t="s">
        <v>15</v>
      </c>
      <c r="B1855" s="4">
        <v>39398</v>
      </c>
      <c r="C1855" s="137">
        <f t="shared" si="56"/>
        <v>2007</v>
      </c>
      <c r="D1855" s="137">
        <f t="shared" si="57"/>
        <v>11</v>
      </c>
      <c r="E1855">
        <v>2</v>
      </c>
      <c r="F1855">
        <v>0</v>
      </c>
    </row>
    <row r="1856" spans="1:6" x14ac:dyDescent="0.25">
      <c r="A1856" t="s">
        <v>15</v>
      </c>
      <c r="B1856" s="4">
        <v>39399</v>
      </c>
      <c r="C1856" s="137">
        <f t="shared" si="56"/>
        <v>2007</v>
      </c>
      <c r="D1856" s="137">
        <f t="shared" si="57"/>
        <v>11</v>
      </c>
      <c r="E1856">
        <v>3</v>
      </c>
      <c r="F1856">
        <v>0</v>
      </c>
    </row>
    <row r="1857" spans="1:6" x14ac:dyDescent="0.25">
      <c r="A1857" t="s">
        <v>15</v>
      </c>
      <c r="B1857" s="4">
        <v>39400</v>
      </c>
      <c r="C1857" s="137">
        <f t="shared" si="56"/>
        <v>2007</v>
      </c>
      <c r="D1857" s="137">
        <f t="shared" si="57"/>
        <v>11</v>
      </c>
      <c r="E1857">
        <v>0</v>
      </c>
      <c r="F1857">
        <v>2</v>
      </c>
    </row>
    <row r="1858" spans="1:6" x14ac:dyDescent="0.25">
      <c r="A1858" t="s">
        <v>15</v>
      </c>
      <c r="B1858" s="4">
        <v>39401</v>
      </c>
      <c r="C1858" s="137">
        <f t="shared" si="56"/>
        <v>2007</v>
      </c>
      <c r="D1858" s="137">
        <f t="shared" si="57"/>
        <v>11</v>
      </c>
      <c r="E1858">
        <v>7</v>
      </c>
      <c r="F1858">
        <v>1</v>
      </c>
    </row>
    <row r="1859" spans="1:6" x14ac:dyDescent="0.25">
      <c r="A1859" t="s">
        <v>15</v>
      </c>
      <c r="B1859" s="4">
        <v>39402</v>
      </c>
      <c r="C1859" s="137">
        <f t="shared" ref="C1859:C1889" si="58">YEAR(B1859)</f>
        <v>2007</v>
      </c>
      <c r="D1859" s="137">
        <f t="shared" ref="D1859:D1889" si="59">MONTH(B1859)</f>
        <v>11</v>
      </c>
      <c r="E1859">
        <v>2</v>
      </c>
      <c r="F1859">
        <v>1</v>
      </c>
    </row>
    <row r="1860" spans="1:6" x14ac:dyDescent="0.25">
      <c r="A1860" t="s">
        <v>15</v>
      </c>
      <c r="B1860" s="4">
        <v>39403</v>
      </c>
      <c r="C1860" s="137">
        <f t="shared" si="58"/>
        <v>2007</v>
      </c>
      <c r="D1860" s="137">
        <f t="shared" si="59"/>
        <v>11</v>
      </c>
      <c r="E1860">
        <v>2</v>
      </c>
      <c r="F1860">
        <v>1</v>
      </c>
    </row>
    <row r="1861" spans="1:6" x14ac:dyDescent="0.25">
      <c r="A1861" t="s">
        <v>15</v>
      </c>
      <c r="B1861" s="4">
        <v>39404</v>
      </c>
      <c r="C1861" s="137">
        <f t="shared" si="58"/>
        <v>2007</v>
      </c>
      <c r="D1861" s="137">
        <f t="shared" si="59"/>
        <v>11</v>
      </c>
      <c r="E1861">
        <v>2</v>
      </c>
      <c r="F1861">
        <v>1</v>
      </c>
    </row>
    <row r="1862" spans="1:6" x14ac:dyDescent="0.25">
      <c r="A1862" t="s">
        <v>15</v>
      </c>
      <c r="B1862" s="4">
        <v>39405</v>
      </c>
      <c r="C1862" s="137">
        <f t="shared" si="58"/>
        <v>2007</v>
      </c>
      <c r="D1862" s="137">
        <f t="shared" si="59"/>
        <v>11</v>
      </c>
      <c r="E1862">
        <v>1</v>
      </c>
      <c r="F1862">
        <v>1</v>
      </c>
    </row>
    <row r="1863" spans="1:6" x14ac:dyDescent="0.25">
      <c r="A1863" t="s">
        <v>15</v>
      </c>
      <c r="B1863" s="4">
        <v>39406</v>
      </c>
      <c r="C1863" s="137">
        <f t="shared" si="58"/>
        <v>2007</v>
      </c>
      <c r="D1863" s="137">
        <f t="shared" si="59"/>
        <v>11</v>
      </c>
      <c r="E1863">
        <v>0</v>
      </c>
      <c r="F1863">
        <v>0</v>
      </c>
    </row>
    <row r="1864" spans="1:6" x14ac:dyDescent="0.25">
      <c r="A1864" t="s">
        <v>15</v>
      </c>
      <c r="B1864" s="4">
        <v>39407</v>
      </c>
      <c r="C1864" s="137">
        <f t="shared" si="58"/>
        <v>2007</v>
      </c>
      <c r="D1864" s="137">
        <f t="shared" si="59"/>
        <v>11</v>
      </c>
      <c r="E1864">
        <v>1</v>
      </c>
      <c r="F1864">
        <v>0</v>
      </c>
    </row>
    <row r="1865" spans="1:6" x14ac:dyDescent="0.25">
      <c r="A1865" t="s">
        <v>15</v>
      </c>
      <c r="B1865" s="4">
        <v>39408</v>
      </c>
      <c r="C1865" s="137">
        <f t="shared" si="58"/>
        <v>2007</v>
      </c>
      <c r="D1865" s="137">
        <f t="shared" si="59"/>
        <v>11</v>
      </c>
      <c r="E1865">
        <v>4</v>
      </c>
      <c r="F1865">
        <v>0</v>
      </c>
    </row>
    <row r="1866" spans="1:6" x14ac:dyDescent="0.25">
      <c r="A1866" t="s">
        <v>15</v>
      </c>
      <c r="B1866" s="4">
        <v>39409</v>
      </c>
      <c r="C1866" s="137">
        <f t="shared" si="58"/>
        <v>2007</v>
      </c>
      <c r="D1866" s="137">
        <f t="shared" si="59"/>
        <v>11</v>
      </c>
      <c r="E1866">
        <v>2</v>
      </c>
      <c r="F1866">
        <v>0</v>
      </c>
    </row>
    <row r="1867" spans="1:6" x14ac:dyDescent="0.25">
      <c r="A1867" t="s">
        <v>15</v>
      </c>
      <c r="B1867" s="4">
        <v>39410</v>
      </c>
      <c r="C1867" s="137">
        <f t="shared" si="58"/>
        <v>2007</v>
      </c>
      <c r="D1867" s="137">
        <f t="shared" si="59"/>
        <v>11</v>
      </c>
      <c r="E1867">
        <v>3</v>
      </c>
      <c r="F1867">
        <v>1</v>
      </c>
    </row>
    <row r="1868" spans="1:6" x14ac:dyDescent="0.25">
      <c r="A1868" t="s">
        <v>15</v>
      </c>
      <c r="B1868" s="4">
        <v>39411</v>
      </c>
      <c r="C1868" s="137">
        <f t="shared" si="58"/>
        <v>2007</v>
      </c>
      <c r="D1868" s="137">
        <f t="shared" si="59"/>
        <v>11</v>
      </c>
      <c r="E1868">
        <v>-1</v>
      </c>
      <c r="F1868">
        <v>0</v>
      </c>
    </row>
    <row r="1869" spans="1:6" x14ac:dyDescent="0.25">
      <c r="A1869" t="s">
        <v>15</v>
      </c>
      <c r="B1869" s="4">
        <v>39412</v>
      </c>
      <c r="C1869" s="137">
        <f t="shared" si="58"/>
        <v>2007</v>
      </c>
      <c r="D1869" s="137">
        <f t="shared" si="59"/>
        <v>11</v>
      </c>
      <c r="E1869">
        <v>0</v>
      </c>
      <c r="F1869">
        <v>0</v>
      </c>
    </row>
    <row r="1870" spans="1:6" x14ac:dyDescent="0.25">
      <c r="A1870" t="s">
        <v>15</v>
      </c>
      <c r="B1870" s="4">
        <v>39413</v>
      </c>
      <c r="C1870" s="137">
        <f t="shared" si="58"/>
        <v>2007</v>
      </c>
      <c r="D1870" s="137">
        <f t="shared" si="59"/>
        <v>11</v>
      </c>
      <c r="E1870">
        <v>0</v>
      </c>
      <c r="F1870">
        <v>1</v>
      </c>
    </row>
    <row r="1871" spans="1:6" x14ac:dyDescent="0.25">
      <c r="A1871" t="s">
        <v>15</v>
      </c>
      <c r="B1871" s="4">
        <v>39414</v>
      </c>
      <c r="C1871" s="137">
        <f t="shared" si="58"/>
        <v>2007</v>
      </c>
      <c r="D1871" s="137">
        <f t="shared" si="59"/>
        <v>11</v>
      </c>
      <c r="E1871">
        <v>0</v>
      </c>
      <c r="F1871">
        <v>0</v>
      </c>
    </row>
    <row r="1872" spans="1:6" x14ac:dyDescent="0.25">
      <c r="A1872" t="s">
        <v>15</v>
      </c>
      <c r="B1872" s="4">
        <v>39415</v>
      </c>
      <c r="C1872" s="137">
        <f t="shared" si="58"/>
        <v>2007</v>
      </c>
      <c r="D1872" s="137">
        <f t="shared" si="59"/>
        <v>11</v>
      </c>
      <c r="E1872">
        <v>0</v>
      </c>
      <c r="F1872">
        <v>0</v>
      </c>
    </row>
    <row r="1873" spans="1:6" x14ac:dyDescent="0.25">
      <c r="A1873" t="s">
        <v>15</v>
      </c>
      <c r="B1873" s="4">
        <v>39416</v>
      </c>
      <c r="C1873" s="137">
        <f t="shared" si="58"/>
        <v>2007</v>
      </c>
      <c r="D1873" s="137">
        <f t="shared" si="59"/>
        <v>11</v>
      </c>
      <c r="E1873">
        <v>1</v>
      </c>
      <c r="F1873">
        <v>0</v>
      </c>
    </row>
    <row r="1874" spans="1:6" x14ac:dyDescent="0.25">
      <c r="A1874" t="s">
        <v>15</v>
      </c>
      <c r="B1874" s="4">
        <v>39417</v>
      </c>
      <c r="C1874" s="137">
        <f t="shared" si="58"/>
        <v>2007</v>
      </c>
      <c r="D1874" s="137">
        <f t="shared" si="59"/>
        <v>12</v>
      </c>
      <c r="E1874">
        <v>-1</v>
      </c>
      <c r="F1874">
        <v>0</v>
      </c>
    </row>
    <row r="1875" spans="1:6" x14ac:dyDescent="0.25">
      <c r="A1875" t="s">
        <v>15</v>
      </c>
      <c r="B1875" s="4">
        <v>39418</v>
      </c>
      <c r="C1875" s="137">
        <f t="shared" si="58"/>
        <v>2007</v>
      </c>
      <c r="D1875" s="137">
        <f t="shared" si="59"/>
        <v>12</v>
      </c>
      <c r="E1875">
        <v>2</v>
      </c>
      <c r="F1875">
        <v>0</v>
      </c>
    </row>
    <row r="1876" spans="1:6" x14ac:dyDescent="0.25">
      <c r="A1876" t="s">
        <v>15</v>
      </c>
      <c r="B1876" s="4">
        <v>39419</v>
      </c>
      <c r="C1876" s="137">
        <f t="shared" si="58"/>
        <v>2007</v>
      </c>
      <c r="D1876" s="137">
        <f t="shared" si="59"/>
        <v>12</v>
      </c>
      <c r="E1876">
        <v>2</v>
      </c>
      <c r="F1876">
        <v>2</v>
      </c>
    </row>
    <row r="1877" spans="1:6" x14ac:dyDescent="0.25">
      <c r="A1877" t="s">
        <v>15</v>
      </c>
      <c r="B1877" s="4">
        <v>39420</v>
      </c>
      <c r="C1877" s="137">
        <f t="shared" si="58"/>
        <v>2007</v>
      </c>
      <c r="D1877" s="137">
        <f t="shared" si="59"/>
        <v>12</v>
      </c>
      <c r="E1877">
        <v>0</v>
      </c>
      <c r="F1877">
        <v>-2</v>
      </c>
    </row>
    <row r="1878" spans="1:6" x14ac:dyDescent="0.25">
      <c r="A1878" t="s">
        <v>15</v>
      </c>
      <c r="B1878" s="4">
        <v>39421</v>
      </c>
      <c r="C1878" s="137">
        <f t="shared" si="58"/>
        <v>2007</v>
      </c>
      <c r="D1878" s="137">
        <f t="shared" si="59"/>
        <v>12</v>
      </c>
      <c r="E1878">
        <v>0</v>
      </c>
      <c r="F1878">
        <v>0</v>
      </c>
    </row>
    <row r="1879" spans="1:6" x14ac:dyDescent="0.25">
      <c r="A1879" t="s">
        <v>15</v>
      </c>
      <c r="B1879" s="4">
        <v>39422</v>
      </c>
      <c r="C1879" s="137">
        <f t="shared" si="58"/>
        <v>2007</v>
      </c>
      <c r="D1879" s="137">
        <f t="shared" si="59"/>
        <v>12</v>
      </c>
      <c r="E1879">
        <v>0</v>
      </c>
      <c r="F1879">
        <v>0</v>
      </c>
    </row>
    <row r="1880" spans="1:6" x14ac:dyDescent="0.25">
      <c r="A1880" t="s">
        <v>15</v>
      </c>
      <c r="B1880" s="4">
        <v>39423</v>
      </c>
      <c r="C1880" s="137">
        <f t="shared" si="58"/>
        <v>2007</v>
      </c>
      <c r="D1880" s="137">
        <f t="shared" si="59"/>
        <v>12</v>
      </c>
      <c r="E1880">
        <v>0</v>
      </c>
      <c r="F1880">
        <v>0</v>
      </c>
    </row>
    <row r="1881" spans="1:6" x14ac:dyDescent="0.25">
      <c r="A1881" t="s">
        <v>15</v>
      </c>
      <c r="B1881" s="4">
        <v>39424</v>
      </c>
      <c r="C1881" s="137">
        <f t="shared" si="58"/>
        <v>2007</v>
      </c>
      <c r="D1881" s="137">
        <f t="shared" si="59"/>
        <v>12</v>
      </c>
      <c r="E1881">
        <v>0</v>
      </c>
      <c r="F1881">
        <v>0</v>
      </c>
    </row>
    <row r="1882" spans="1:6" x14ac:dyDescent="0.25">
      <c r="A1882" t="s">
        <v>15</v>
      </c>
      <c r="B1882" s="4">
        <v>39425</v>
      </c>
      <c r="C1882" s="137">
        <f t="shared" si="58"/>
        <v>2007</v>
      </c>
      <c r="D1882" s="137">
        <f t="shared" si="59"/>
        <v>12</v>
      </c>
      <c r="E1882">
        <v>0</v>
      </c>
      <c r="F1882">
        <v>0</v>
      </c>
    </row>
    <row r="1883" spans="1:6" x14ac:dyDescent="0.25">
      <c r="A1883" t="s">
        <v>15</v>
      </c>
      <c r="B1883" s="4">
        <v>39426</v>
      </c>
      <c r="C1883" s="137">
        <f t="shared" si="58"/>
        <v>2007</v>
      </c>
      <c r="D1883" s="137">
        <f t="shared" si="59"/>
        <v>12</v>
      </c>
      <c r="E1883">
        <v>0</v>
      </c>
      <c r="F1883">
        <v>0</v>
      </c>
    </row>
    <row r="1884" spans="1:6" x14ac:dyDescent="0.25">
      <c r="A1884" t="s">
        <v>15</v>
      </c>
      <c r="B1884" s="4">
        <v>39427</v>
      </c>
      <c r="C1884" s="137">
        <f t="shared" si="58"/>
        <v>2007</v>
      </c>
      <c r="D1884" s="137">
        <f t="shared" si="59"/>
        <v>12</v>
      </c>
      <c r="E1884">
        <v>0</v>
      </c>
      <c r="F1884">
        <v>0</v>
      </c>
    </row>
    <row r="1885" spans="1:6" x14ac:dyDescent="0.25">
      <c r="A1885" t="s">
        <v>15</v>
      </c>
      <c r="B1885" s="4">
        <v>39428</v>
      </c>
      <c r="C1885" s="137">
        <f t="shared" si="58"/>
        <v>2007</v>
      </c>
      <c r="D1885" s="137">
        <f t="shared" si="59"/>
        <v>12</v>
      </c>
      <c r="E1885">
        <v>0</v>
      </c>
      <c r="F1885">
        <v>-1</v>
      </c>
    </row>
    <row r="1886" spans="1:6" x14ac:dyDescent="0.25">
      <c r="A1886" t="s">
        <v>15</v>
      </c>
      <c r="B1886" s="4">
        <v>39429</v>
      </c>
      <c r="C1886" s="137">
        <f t="shared" si="58"/>
        <v>2007</v>
      </c>
      <c r="D1886" s="137">
        <f t="shared" si="59"/>
        <v>12</v>
      </c>
      <c r="E1886">
        <v>0</v>
      </c>
      <c r="F1886">
        <v>0</v>
      </c>
    </row>
    <row r="1887" spans="1:6" x14ac:dyDescent="0.25">
      <c r="A1887" t="s">
        <v>15</v>
      </c>
      <c r="B1887" s="4">
        <v>39430</v>
      </c>
      <c r="C1887" s="137">
        <f t="shared" si="58"/>
        <v>2007</v>
      </c>
      <c r="D1887" s="137">
        <f t="shared" si="59"/>
        <v>12</v>
      </c>
      <c r="E1887">
        <v>0</v>
      </c>
      <c r="F1887">
        <v>0</v>
      </c>
    </row>
    <row r="1888" spans="1:6" x14ac:dyDescent="0.25">
      <c r="A1888" t="s">
        <v>15</v>
      </c>
      <c r="B1888" s="4">
        <v>39431</v>
      </c>
      <c r="C1888" s="137">
        <f t="shared" si="58"/>
        <v>2007</v>
      </c>
      <c r="D1888" s="137">
        <f t="shared" si="59"/>
        <v>12</v>
      </c>
      <c r="E1888">
        <v>0</v>
      </c>
      <c r="F1888">
        <v>0</v>
      </c>
    </row>
    <row r="1889" spans="1:6" x14ac:dyDescent="0.25">
      <c r="A1889" t="s">
        <v>15</v>
      </c>
      <c r="B1889" s="4">
        <v>39432</v>
      </c>
      <c r="C1889" s="137">
        <f t="shared" si="58"/>
        <v>2007</v>
      </c>
      <c r="D1889" s="137">
        <f t="shared" si="59"/>
        <v>12</v>
      </c>
      <c r="E1889">
        <v>0</v>
      </c>
      <c r="F1889">
        <v>0</v>
      </c>
    </row>
    <row r="1890" spans="1:6" x14ac:dyDescent="0.25">
      <c r="C1890" s="137"/>
      <c r="D1890" s="1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Summary</vt:lpstr>
      <vt:lpstr>Sheet2</vt:lpstr>
      <vt:lpstr>Steelhead Nightly Counts</vt:lpstr>
      <vt:lpstr>Steelhead Daily Window Counts</vt:lpstr>
      <vt:lpstr>LGD Monthly Night Counts</vt:lpstr>
      <vt:lpstr>97LGRNGT</vt:lpstr>
      <vt:lpstr>98LGRNGT</vt:lpstr>
      <vt:lpstr>99LGRNGT</vt:lpstr>
      <vt:lpstr>00LGRNGT</vt:lpstr>
      <vt:lpstr>01LGRNGT</vt:lpstr>
      <vt:lpstr>02LGRNGT</vt:lpstr>
      <vt:lpstr>03LGRNGT</vt:lpstr>
      <vt:lpstr>07LGRNIGHT</vt:lpstr>
      <vt:lpstr>Sheet1</vt:lpstr>
      <vt:lpstr>Sheet1!Chinook_Counts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Jody_White</dc:creator>
  <cp:lastModifiedBy>Jody White</cp:lastModifiedBy>
  <dcterms:created xsi:type="dcterms:W3CDTF">2011-01-04T19:48:38Z</dcterms:created>
  <dcterms:modified xsi:type="dcterms:W3CDTF">2014-05-29T19:03:09Z</dcterms:modified>
</cp:coreProperties>
</file>