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hnsmsj\Desktop\"/>
    </mc:Choice>
  </mc:AlternateContent>
  <bookViews>
    <workbookView xWindow="0" yWindow="0" windowWidth="19200" windowHeight="11460"/>
  </bookViews>
  <sheets>
    <sheet name=" Survey Data" sheetId="1" r:id="rId1"/>
    <sheet name="Experience" sheetId="5" r:id="rId2"/>
    <sheet name="Reach Area" sheetId="6" r:id="rId3"/>
    <sheet name="Redd Life" sheetId="2" r:id="rId4"/>
  </sheets>
  <definedNames>
    <definedName name="_xlnm._FilterDatabase" localSheetId="0" hidden="1">' Survey Data'!$A$1:$M$99</definedName>
    <definedName name="_xlnm._FilterDatabase" localSheetId="2" hidden="1">'Reach Area'!$A$1:$D$1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5" l="1"/>
  <c r="F36" i="5"/>
  <c r="F34" i="5"/>
  <c r="F33" i="5"/>
  <c r="E29" i="5"/>
  <c r="E28" i="5"/>
  <c r="E27" i="5"/>
  <c r="E26" i="5"/>
  <c r="E25" i="5"/>
  <c r="E24" i="5"/>
  <c r="E23" i="5"/>
  <c r="E22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E89" i="2" l="1"/>
  <c r="E85" i="2"/>
  <c r="E88" i="2"/>
  <c r="E80" i="2"/>
  <c r="E81" i="2"/>
  <c r="E83" i="2"/>
  <c r="E76" i="2"/>
  <c r="E77" i="2"/>
  <c r="E78" i="2"/>
  <c r="E79" i="2"/>
  <c r="E65" i="2" l="1"/>
  <c r="E64" i="2"/>
  <c r="E63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67" i="2"/>
  <c r="E68" i="2"/>
  <c r="E69" i="2"/>
  <c r="E70" i="2"/>
  <c r="E71" i="2"/>
  <c r="E72" i="2"/>
  <c r="E73" i="2"/>
  <c r="E74" i="2"/>
  <c r="E75" i="2"/>
  <c r="E66" i="2"/>
  <c r="E36" i="2"/>
  <c r="E35" i="2"/>
  <c r="E34" i="2"/>
  <c r="E33" i="2"/>
  <c r="E32" i="2"/>
  <c r="E31" i="2"/>
  <c r="E30" i="2"/>
  <c r="E15" i="2"/>
  <c r="E14" i="2"/>
  <c r="E12" i="2"/>
  <c r="E11" i="2"/>
  <c r="E10" i="2"/>
  <c r="E9" i="2"/>
  <c r="E8" i="2"/>
  <c r="E7" i="2"/>
  <c r="E3" i="2"/>
  <c r="E4" i="2"/>
  <c r="E5" i="2"/>
  <c r="E6" i="2"/>
  <c r="E2" i="2"/>
</calcChain>
</file>

<file path=xl/sharedStrings.xml><?xml version="1.0" encoding="utf-8"?>
<sst xmlns="http://schemas.openxmlformats.org/spreadsheetml/2006/main" count="1010" uniqueCount="223">
  <si>
    <t xml:space="preserve">River </t>
  </si>
  <si>
    <t xml:space="preserve">Reach </t>
  </si>
  <si>
    <t xml:space="preserve">Wenatchee </t>
  </si>
  <si>
    <t>W10</t>
  </si>
  <si>
    <t>N</t>
  </si>
  <si>
    <t>Y</t>
  </si>
  <si>
    <t>W9</t>
  </si>
  <si>
    <t>W8</t>
  </si>
  <si>
    <t>W6</t>
  </si>
  <si>
    <t>W2</t>
  </si>
  <si>
    <t xml:space="preserve">Peshastin </t>
  </si>
  <si>
    <t>P1</t>
  </si>
  <si>
    <t>Chiwawa</t>
  </si>
  <si>
    <t>C1</t>
  </si>
  <si>
    <t>Nason</t>
  </si>
  <si>
    <t>N1</t>
  </si>
  <si>
    <t>W10 001RB</t>
  </si>
  <si>
    <t>W10 002RB</t>
  </si>
  <si>
    <t>W10 003RB</t>
  </si>
  <si>
    <t>W10 004RB</t>
  </si>
  <si>
    <t>W10 005RB</t>
  </si>
  <si>
    <t>W10 006RB</t>
  </si>
  <si>
    <t>W10 007RB</t>
  </si>
  <si>
    <t>W10 008RB</t>
  </si>
  <si>
    <t>W10 009RB</t>
  </si>
  <si>
    <t>W10 010RB</t>
  </si>
  <si>
    <t>W10 011RB</t>
  </si>
  <si>
    <t>W10 012RB</t>
  </si>
  <si>
    <t>W10 013RB</t>
  </si>
  <si>
    <t>W10 014RB</t>
  </si>
  <si>
    <t>W10 015RB</t>
  </si>
  <si>
    <t>W10 016RB</t>
  </si>
  <si>
    <t>W10 017RB</t>
  </si>
  <si>
    <t>W10 018RB</t>
  </si>
  <si>
    <t>W10 019RB</t>
  </si>
  <si>
    <t>W10 020RB</t>
  </si>
  <si>
    <t>W10 021RB</t>
  </si>
  <si>
    <t>W10 022RB</t>
  </si>
  <si>
    <t>W10 023RB</t>
  </si>
  <si>
    <t>W10 024RB</t>
  </si>
  <si>
    <t>W10 025RB</t>
  </si>
  <si>
    <t>W10 026RB</t>
  </si>
  <si>
    <t>W10 027RB</t>
  </si>
  <si>
    <t>W10 028RB</t>
  </si>
  <si>
    <t>W10 001LB</t>
  </si>
  <si>
    <t>W10 002LB</t>
  </si>
  <si>
    <t>W10 003LB</t>
  </si>
  <si>
    <t>W10 004LB</t>
  </si>
  <si>
    <t>W10 005LB</t>
  </si>
  <si>
    <t>W10 006LB</t>
  </si>
  <si>
    <t>W10 007LB</t>
  </si>
  <si>
    <t>W10 008LB</t>
  </si>
  <si>
    <t>W10 009LB</t>
  </si>
  <si>
    <t>W10 010LB</t>
  </si>
  <si>
    <t>W9 001RB</t>
  </si>
  <si>
    <t>W9 002RB</t>
  </si>
  <si>
    <t>W9 003RB</t>
  </si>
  <si>
    <t>W9 004RB</t>
  </si>
  <si>
    <t>W9 005RB</t>
  </si>
  <si>
    <t>W9 006RB</t>
  </si>
  <si>
    <t>W9 007RB</t>
  </si>
  <si>
    <t>W9 008RB</t>
  </si>
  <si>
    <t>W9 009RB</t>
  </si>
  <si>
    <t>W9 010RB</t>
  </si>
  <si>
    <t>W9 011RB</t>
  </si>
  <si>
    <t>W9 012RB</t>
  </si>
  <si>
    <t>W9 013RB</t>
  </si>
  <si>
    <t>W9 014RB</t>
  </si>
  <si>
    <t>W9 015RB</t>
  </si>
  <si>
    <t>W9 016RB</t>
  </si>
  <si>
    <t>W9 017RB</t>
  </si>
  <si>
    <t>W9 018RB</t>
  </si>
  <si>
    <t>W9 019RB</t>
  </si>
  <si>
    <t>W9 020RB</t>
  </si>
  <si>
    <t>W9 021RB</t>
  </si>
  <si>
    <t>W9 022RB</t>
  </si>
  <si>
    <t>W9 023RB</t>
  </si>
  <si>
    <t>W9 024RB</t>
  </si>
  <si>
    <t>W9 025RB</t>
  </si>
  <si>
    <t>W9 026RB</t>
  </si>
  <si>
    <t>W9 001LB</t>
  </si>
  <si>
    <t>W9 002LB</t>
  </si>
  <si>
    <t>W9 003LB</t>
  </si>
  <si>
    <t>W9 004LB</t>
  </si>
  <si>
    <t>W9 005LB</t>
  </si>
  <si>
    <t>W9 006LB</t>
  </si>
  <si>
    <t>W9 007LB</t>
  </si>
  <si>
    <t>W9 008LB</t>
  </si>
  <si>
    <t>W9 009LB</t>
  </si>
  <si>
    <t>W9 010LB</t>
  </si>
  <si>
    <t>W9 011LB</t>
  </si>
  <si>
    <t>W9 012LB</t>
  </si>
  <si>
    <t>Notes</t>
  </si>
  <si>
    <t>W8 001RB</t>
  </si>
  <si>
    <t>W8 002RB</t>
  </si>
  <si>
    <t>W6 001RB</t>
  </si>
  <si>
    <t>W6 002RB</t>
  </si>
  <si>
    <t>W6 003RB</t>
  </si>
  <si>
    <t>W6 004RB</t>
  </si>
  <si>
    <t>W6 005RB</t>
  </si>
  <si>
    <t>W6 006RB</t>
  </si>
  <si>
    <t>W6 007RB</t>
  </si>
  <si>
    <t>W6001LB</t>
  </si>
  <si>
    <t>W2001LB</t>
  </si>
  <si>
    <t>P1001RB</t>
  </si>
  <si>
    <t>N1001LB</t>
  </si>
  <si>
    <t>Survey.Type</t>
  </si>
  <si>
    <t>Weekly</t>
  </si>
  <si>
    <t>Peak</t>
  </si>
  <si>
    <t>2017-03-06</t>
  </si>
  <si>
    <t>2017-03-07</t>
  </si>
  <si>
    <t>2017-03-08</t>
  </si>
  <si>
    <t>2017-03-09</t>
  </si>
  <si>
    <t>2017-03-10</t>
  </si>
  <si>
    <t>2017-03-13</t>
  </si>
  <si>
    <t>2017-04-20</t>
  </si>
  <si>
    <t>2017-03-14</t>
  </si>
  <si>
    <t>2017-03-15</t>
  </si>
  <si>
    <t>2017-03-16</t>
  </si>
  <si>
    <t>2017-03-20</t>
  </si>
  <si>
    <t>2017-03-21</t>
  </si>
  <si>
    <t>2017-03-22</t>
  </si>
  <si>
    <t>2017-03-28</t>
  </si>
  <si>
    <t>2017-03-29</t>
  </si>
  <si>
    <t>2017-03-30</t>
  </si>
  <si>
    <t>2017-03-23</t>
  </si>
  <si>
    <t>2017-03-27</t>
  </si>
  <si>
    <t>2017-03-31</t>
  </si>
  <si>
    <t>2017-04-03</t>
  </si>
  <si>
    <t>2017-04-04</t>
  </si>
  <si>
    <t>2017-04-05</t>
  </si>
  <si>
    <t>2017-04-06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</si>
  <si>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</si>
  <si>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</si>
  <si>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</si>
  <si>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</si>
  <si>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</si>
  <si>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</si>
  <si>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</si>
  <si>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2017-04-24</t>
  </si>
  <si>
    <t>2017-04-27</t>
  </si>
  <si>
    <t>2017-05-01</t>
  </si>
  <si>
    <t>2017-05-02</t>
  </si>
  <si>
    <t>2017-05-03</t>
  </si>
  <si>
    <t>2017-05-04</t>
  </si>
  <si>
    <t>2017-05-08</t>
  </si>
  <si>
    <t>2017-05-09</t>
  </si>
  <si>
    <t>2017-05-10</t>
  </si>
  <si>
    <t>2017-05-15</t>
  </si>
  <si>
    <t>2017-05-16</t>
  </si>
  <si>
    <t>2017-05-17</t>
  </si>
  <si>
    <t>2017-05-18</t>
  </si>
  <si>
    <t>Index</t>
  </si>
  <si>
    <t>Survey.Date</t>
  </si>
  <si>
    <t>Visible.Redds</t>
  </si>
  <si>
    <t>Mean.Effort.Hrs</t>
  </si>
  <si>
    <t>MeanDischarge</t>
  </si>
  <si>
    <t>Reach.Area</t>
  </si>
  <si>
    <t>Surveyors</t>
  </si>
  <si>
    <t>MK</t>
  </si>
  <si>
    <t>EXP_Total</t>
  </si>
  <si>
    <t>River</t>
  </si>
  <si>
    <t>Reach</t>
  </si>
  <si>
    <t>Length</t>
  </si>
  <si>
    <t>Wenatchee</t>
  </si>
  <si>
    <t>W1</t>
  </si>
  <si>
    <t>W3</t>
  </si>
  <si>
    <t>W4</t>
  </si>
  <si>
    <t>W5</t>
  </si>
  <si>
    <t>W7</t>
  </si>
  <si>
    <t>Steelhead</t>
  </si>
  <si>
    <t>Coho</t>
  </si>
  <si>
    <t>Sockeye</t>
  </si>
  <si>
    <t>Bull/Other</t>
  </si>
  <si>
    <t>Total</t>
  </si>
  <si>
    <t>Marshall Kane</t>
  </si>
  <si>
    <t>Ryan Carrasco</t>
  </si>
  <si>
    <t>William McBrayer</t>
  </si>
  <si>
    <t>Blaine Mittlesteiner</t>
  </si>
  <si>
    <t>Nolan Smith</t>
  </si>
  <si>
    <t>Mike Hughes</t>
  </si>
  <si>
    <t>Daniel Sulak</t>
  </si>
  <si>
    <t>McLain Johnson</t>
  </si>
  <si>
    <t>Clint Deason</t>
  </si>
  <si>
    <t>Andrew Murdoch</t>
  </si>
  <si>
    <t>Matt Stilwater</t>
  </si>
  <si>
    <t>Alainah Hendrickx</t>
  </si>
  <si>
    <t>Chris Repar</t>
  </si>
  <si>
    <t>Seth Shy</t>
  </si>
  <si>
    <t>Heather Johnson</t>
  </si>
  <si>
    <t>Josh Williams</t>
  </si>
  <si>
    <t>Catherine Willard</t>
  </si>
  <si>
    <t>2017 Naïve (RB)</t>
  </si>
  <si>
    <t>Experience</t>
  </si>
  <si>
    <t>2017 Naïve (LB)</t>
  </si>
  <si>
    <t>Mean Total</t>
  </si>
  <si>
    <t>BM, WM</t>
  </si>
  <si>
    <t>MK, WM</t>
  </si>
  <si>
    <t>RC, NS</t>
  </si>
  <si>
    <t>BM, NS</t>
  </si>
  <si>
    <t>Surveyor (RB)</t>
  </si>
  <si>
    <t>Surveyor (LB)</t>
  </si>
  <si>
    <t>Blaine</t>
  </si>
  <si>
    <t xml:space="preserve">Will </t>
  </si>
  <si>
    <t>Marshall</t>
  </si>
  <si>
    <t>NA</t>
  </si>
  <si>
    <t>Ryan</t>
  </si>
  <si>
    <t>Nolan</t>
  </si>
  <si>
    <t>MeanThalwegCV</t>
  </si>
  <si>
    <t>New.Redds</t>
  </si>
  <si>
    <t>2017-04-25</t>
  </si>
  <si>
    <t>2017-04-26</t>
  </si>
  <si>
    <t>Redd Life (Days)</t>
  </si>
  <si>
    <t>Redd still active at conclusion of surveys</t>
  </si>
  <si>
    <t>Redd life complete</t>
  </si>
  <si>
    <t>na</t>
  </si>
  <si>
    <t xml:space="preserve">Start Date (at 2) </t>
  </si>
  <si>
    <t>Redd ID</t>
  </si>
  <si>
    <t>Last Survery (at 3/4)</t>
  </si>
  <si>
    <t>Redd End (at 5)</t>
  </si>
  <si>
    <t>Spring Chinook</t>
  </si>
  <si>
    <t>Summer Chinook</t>
  </si>
  <si>
    <t>Fall Chinook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</si>
</sst>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;@"/>
    <numFmt numFmtId="165" formatCode="mm/dd/yy;@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30">
    <xf numFmtId="0" fontId="0" fillId="0" borderId="0" xfId="0"/>
    <xf numFmtId="0" fontId="3" fillId="0" borderId="0" xfId="0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0" xfId="2" applyFont="1" applyAlignment="1">
      <alignment horizontal="center"/>
    </xf>
    <xf numFmtId="0" fontId="5" fillId="0" borderId="0" xfId="0" applyFont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 vertical="center" wrapText="1"/>
    </xf>
    <xf numFmtId="164" fontId="5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165" fontId="3" fillId="0" borderId="0" xfId="0" applyNumberFormat="1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/>
    </xf>
    <xf numFmtId="49" fontId="3" fillId="3" borderId="0" xfId="0" applyNumberFormat="1" applyFont="1" applyFill="1" applyBorder="1" applyAlignment="1">
      <alignment horizontal="center" vertical="center"/>
    </xf>
    <xf numFmtId="2" fontId="3" fillId="3" borderId="0" xfId="0" applyNumberFormat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"/>
  <sheetViews>
    <sheetView tabSelected="1" zoomScale="85" zoomScaleNormal="85" workbookViewId="0">
      <pane ySplit="1" topLeftCell="A2" activePane="bottomLeft" state="frozen"/>
      <selection pane="bottomLeft" activeCell="P15" sqref="P15"/>
    </sheetView>
  </sheetViews>
  <sheetFormatPr defaultColWidth="9.109375" defaultRowHeight="13.2" customHeight="1" x14ac:dyDescent="0.3"/>
  <cols>
    <col min="1" max="4" width="11.88671875" style="1" customWidth="1"/>
    <col min="5" max="5" width="12.5546875" style="2" customWidth="1"/>
    <col min="6" max="6" width="11.77734375" style="6" customWidth="1"/>
    <col min="7" max="9" width="12.5546875" style="1" customWidth="1"/>
    <col min="10" max="10" width="12.5546875" style="6" customWidth="1"/>
    <col min="11" max="11" width="10.44140625" style="6" customWidth="1"/>
    <col min="12" max="12" width="9.109375" style="6"/>
    <col min="13" max="13" width="14.33203125" style="6" customWidth="1"/>
    <col min="15" max="16384" width="9.109375" style="6"/>
  </cols>
  <sheetData>
    <row r="1" spans="1:13" s="7" customFormat="1" ht="13.2" customHeight="1" x14ac:dyDescent="0.3">
      <c r="A1" s="4" t="s">
        <v>0</v>
      </c>
      <c r="B1" s="4" t="s">
        <v>1</v>
      </c>
      <c r="C1" s="4" t="s">
        <v>152</v>
      </c>
      <c r="D1" s="4" t="s">
        <v>106</v>
      </c>
      <c r="E1" s="5" t="s">
        <v>153</v>
      </c>
      <c r="F1" s="4" t="s">
        <v>209</v>
      </c>
      <c r="G1" s="4" t="s">
        <v>154</v>
      </c>
      <c r="H1" s="4" t="s">
        <v>155</v>
      </c>
      <c r="I1" s="4" t="s">
        <v>156</v>
      </c>
      <c r="J1" s="4" t="s">
        <v>157</v>
      </c>
      <c r="K1" s="4" t="s">
        <v>158</v>
      </c>
      <c r="L1" s="4" t="s">
        <v>160</v>
      </c>
      <c r="M1" s="4" t="s">
        <v>208</v>
      </c>
    </row>
    <row r="2" spans="1:13" ht="13.2" customHeight="1" x14ac:dyDescent="0.3">
      <c r="A2" s="1" t="s">
        <v>2</v>
      </c>
      <c r="B2" s="1" t="s">
        <v>3</v>
      </c>
      <c r="C2" s="1" t="s">
        <v>5</v>
      </c>
      <c r="D2" s="1" t="s">
        <v>107</v>
      </c>
      <c r="E2" s="2" t="s">
        <v>110</v>
      </c>
      <c r="F2" s="6">
        <v>0</v>
      </c>
      <c r="G2" s="1">
        <v>0</v>
      </c>
      <c r="H2" s="3">
        <v>2.2166666666666668</v>
      </c>
      <c r="I2" s="1">
        <v>528</v>
      </c>
      <c r="J2" s="6">
        <v>403998</v>
      </c>
      <c r="K2" s="6" t="s">
        <v>196</v>
      </c>
      <c r="L2" s="6">
        <v>5</v>
      </c>
      <c r="M2" s="6">
        <v>0.48899999999999999</v>
      </c>
    </row>
    <row r="3" spans="1:13" ht="13.2" customHeight="1" x14ac:dyDescent="0.3">
      <c r="A3" s="1" t="s">
        <v>2</v>
      </c>
      <c r="B3" s="1" t="s">
        <v>3</v>
      </c>
      <c r="C3" s="1" t="s">
        <v>5</v>
      </c>
      <c r="D3" s="1" t="s">
        <v>107</v>
      </c>
      <c r="E3" s="2" t="s">
        <v>116</v>
      </c>
      <c r="F3" s="6">
        <v>0</v>
      </c>
      <c r="G3" s="1">
        <v>0</v>
      </c>
      <c r="H3" s="3">
        <v>2.0833333333333335</v>
      </c>
      <c r="I3" s="1">
        <v>1151</v>
      </c>
      <c r="J3" s="6">
        <v>403998</v>
      </c>
      <c r="K3" s="6" t="s">
        <v>196</v>
      </c>
      <c r="L3" s="6">
        <v>5</v>
      </c>
      <c r="M3" s="6">
        <v>0.48899999999999999</v>
      </c>
    </row>
    <row r="4" spans="1:13" ht="13.2" customHeight="1" x14ac:dyDescent="0.3">
      <c r="A4" s="1" t="s">
        <v>2</v>
      </c>
      <c r="B4" s="1" t="s">
        <v>3</v>
      </c>
      <c r="C4" s="1" t="s">
        <v>5</v>
      </c>
      <c r="D4" s="1" t="s">
        <v>107</v>
      </c>
      <c r="E4" s="2" t="s">
        <v>120</v>
      </c>
      <c r="F4" s="6">
        <v>0</v>
      </c>
      <c r="G4" s="1">
        <v>0</v>
      </c>
      <c r="H4" s="3">
        <v>2.25</v>
      </c>
      <c r="I4" s="1">
        <v>2136</v>
      </c>
      <c r="J4" s="6">
        <v>403998</v>
      </c>
      <c r="K4" s="6" t="s">
        <v>196</v>
      </c>
      <c r="L4" s="6">
        <v>5</v>
      </c>
      <c r="M4" s="6">
        <v>0.48899999999999999</v>
      </c>
    </row>
    <row r="5" spans="1:13" ht="13.2" customHeight="1" x14ac:dyDescent="0.3">
      <c r="A5" s="1" t="s">
        <v>2</v>
      </c>
      <c r="B5" s="1" t="s">
        <v>3</v>
      </c>
      <c r="C5" s="1" t="s">
        <v>5</v>
      </c>
      <c r="D5" s="1" t="s">
        <v>107</v>
      </c>
      <c r="E5" s="2" t="s">
        <v>122</v>
      </c>
      <c r="F5" s="6">
        <v>5</v>
      </c>
      <c r="G5" s="1">
        <v>5</v>
      </c>
      <c r="H5" s="3">
        <v>2.3250000000000002</v>
      </c>
      <c r="I5" s="1">
        <v>1695</v>
      </c>
      <c r="J5" s="6">
        <v>403998</v>
      </c>
      <c r="K5" s="6" t="s">
        <v>196</v>
      </c>
      <c r="L5" s="6">
        <v>5</v>
      </c>
      <c r="M5" s="6">
        <v>0.48899999999999999</v>
      </c>
    </row>
    <row r="6" spans="1:13" ht="13.2" customHeight="1" x14ac:dyDescent="0.3">
      <c r="A6" s="1" t="s">
        <v>2</v>
      </c>
      <c r="B6" s="1" t="s">
        <v>3</v>
      </c>
      <c r="C6" s="1" t="s">
        <v>5</v>
      </c>
      <c r="D6" s="1" t="s">
        <v>107</v>
      </c>
      <c r="E6" s="2" t="s">
        <v>129</v>
      </c>
      <c r="F6" s="6">
        <v>4</v>
      </c>
      <c r="G6" s="1">
        <v>9</v>
      </c>
      <c r="H6" s="3">
        <v>2.2166666666666668</v>
      </c>
      <c r="I6" s="1">
        <v>2106</v>
      </c>
      <c r="J6" s="6">
        <v>403998</v>
      </c>
      <c r="K6" s="6" t="s">
        <v>196</v>
      </c>
      <c r="L6" s="6">
        <v>5</v>
      </c>
      <c r="M6" s="6">
        <v>0.48899999999999999</v>
      </c>
    </row>
    <row r="7" spans="1:13" ht="13.2" customHeight="1" x14ac:dyDescent="0.3">
      <c r="A7" s="1" t="s">
        <v>2</v>
      </c>
      <c r="B7" s="1" t="s">
        <v>3</v>
      </c>
      <c r="C7" s="1" t="s">
        <v>5</v>
      </c>
      <c r="D7" s="1" t="s">
        <v>107</v>
      </c>
      <c r="E7" s="2" t="s">
        <v>133</v>
      </c>
      <c r="F7" s="6">
        <v>5</v>
      </c>
      <c r="G7" s="1">
        <v>13</v>
      </c>
      <c r="H7" s="3">
        <v>2.791666666666667</v>
      </c>
      <c r="I7" s="1">
        <v>2458</v>
      </c>
      <c r="J7" s="6">
        <v>403998</v>
      </c>
      <c r="K7" s="6" t="s">
        <v>196</v>
      </c>
      <c r="L7" s="6">
        <v>5</v>
      </c>
      <c r="M7" s="6">
        <v>0.48899999999999999</v>
      </c>
    </row>
    <row r="8" spans="1:13" ht="13.2" customHeight="1" x14ac:dyDescent="0.3">
      <c r="A8" s="1" t="s">
        <v>2</v>
      </c>
      <c r="B8" s="1" t="s">
        <v>3</v>
      </c>
      <c r="C8" s="1" t="s">
        <v>5</v>
      </c>
      <c r="D8" s="1" t="s">
        <v>107</v>
      </c>
      <c r="E8" s="2" t="s">
        <v>137</v>
      </c>
      <c r="F8" s="6">
        <v>5</v>
      </c>
      <c r="G8" s="1">
        <v>18</v>
      </c>
      <c r="H8" s="3">
        <v>2.958333333333333</v>
      </c>
      <c r="I8" s="1">
        <v>2262</v>
      </c>
      <c r="J8" s="6">
        <v>403998</v>
      </c>
      <c r="K8" s="6" t="s">
        <v>196</v>
      </c>
      <c r="L8" s="6">
        <v>5</v>
      </c>
      <c r="M8" s="6">
        <v>0.48899999999999999</v>
      </c>
    </row>
    <row r="9" spans="1:13" ht="13.2" customHeight="1" x14ac:dyDescent="0.3">
      <c r="A9" s="1" t="s">
        <v>2</v>
      </c>
      <c r="B9" s="1" t="s">
        <v>3</v>
      </c>
      <c r="C9" s="1" t="s">
        <v>5</v>
      </c>
      <c r="D9" s="1" t="s">
        <v>107</v>
      </c>
      <c r="E9" s="2" t="s">
        <v>139</v>
      </c>
      <c r="F9" s="6">
        <v>4</v>
      </c>
      <c r="G9" s="1">
        <v>17</v>
      </c>
      <c r="H9" s="3">
        <v>1.79</v>
      </c>
      <c r="I9" s="1">
        <v>2857</v>
      </c>
      <c r="J9" s="6">
        <v>403998</v>
      </c>
      <c r="K9" s="6" t="s">
        <v>196</v>
      </c>
      <c r="L9" s="6">
        <v>5</v>
      </c>
      <c r="M9" s="6">
        <v>0.48899999999999999</v>
      </c>
    </row>
    <row r="10" spans="1:13" ht="13.2" customHeight="1" x14ac:dyDescent="0.3">
      <c r="A10" s="1" t="s">
        <v>2</v>
      </c>
      <c r="B10" s="1" t="s">
        <v>3</v>
      </c>
      <c r="C10" s="1" t="s">
        <v>4</v>
      </c>
      <c r="D10" s="1" t="s">
        <v>108</v>
      </c>
      <c r="E10" s="2" t="s">
        <v>139</v>
      </c>
      <c r="F10" s="6">
        <v>2</v>
      </c>
      <c r="G10" s="1">
        <v>2</v>
      </c>
      <c r="H10" s="3">
        <v>0.375</v>
      </c>
      <c r="I10" s="1">
        <v>2857</v>
      </c>
      <c r="J10" s="6">
        <v>78797</v>
      </c>
      <c r="K10" s="6" t="s">
        <v>196</v>
      </c>
      <c r="L10" s="6">
        <v>5</v>
      </c>
      <c r="M10" s="6">
        <v>0.48899999999999999</v>
      </c>
    </row>
    <row r="11" spans="1:13" ht="13.2" customHeight="1" x14ac:dyDescent="0.3">
      <c r="A11" s="1" t="s">
        <v>2</v>
      </c>
      <c r="B11" s="1" t="s">
        <v>3</v>
      </c>
      <c r="C11" s="1" t="s">
        <v>5</v>
      </c>
      <c r="D11" s="1" t="s">
        <v>107</v>
      </c>
      <c r="E11" s="2" t="s">
        <v>142</v>
      </c>
      <c r="F11" s="6">
        <v>11</v>
      </c>
      <c r="G11" s="1">
        <v>24</v>
      </c>
      <c r="H11" s="3">
        <v>4.416666666666667</v>
      </c>
      <c r="I11" s="1">
        <v>2712</v>
      </c>
      <c r="J11" s="6">
        <v>403998</v>
      </c>
      <c r="K11" s="6" t="s">
        <v>196</v>
      </c>
      <c r="L11" s="6">
        <v>5</v>
      </c>
      <c r="M11" s="6">
        <v>0.48899999999999999</v>
      </c>
    </row>
    <row r="12" spans="1:13" ht="13.2" customHeight="1" x14ac:dyDescent="0.3">
      <c r="A12" s="1" t="s">
        <v>2</v>
      </c>
      <c r="B12" s="1" t="s">
        <v>3</v>
      </c>
      <c r="C12" s="1" t="s">
        <v>5</v>
      </c>
      <c r="D12" s="1" t="s">
        <v>107</v>
      </c>
      <c r="E12" s="2" t="s">
        <v>146</v>
      </c>
      <c r="F12" s="6">
        <v>2</v>
      </c>
      <c r="G12" s="1">
        <v>19</v>
      </c>
      <c r="H12" s="3">
        <v>2.5</v>
      </c>
      <c r="I12" s="1">
        <v>5100</v>
      </c>
      <c r="J12" s="6">
        <v>403998</v>
      </c>
      <c r="K12" s="6" t="s">
        <v>196</v>
      </c>
      <c r="L12" s="6">
        <v>5</v>
      </c>
      <c r="M12" s="6">
        <v>0.48899999999999999</v>
      </c>
    </row>
    <row r="13" spans="1:13" ht="13.2" customHeight="1" x14ac:dyDescent="0.3">
      <c r="A13" s="1" t="s">
        <v>2</v>
      </c>
      <c r="B13" s="1" t="s">
        <v>3</v>
      </c>
      <c r="C13" s="1" t="s">
        <v>5</v>
      </c>
      <c r="D13" s="1" t="s">
        <v>107</v>
      </c>
      <c r="E13" s="2" t="s">
        <v>149</v>
      </c>
      <c r="F13" s="6">
        <v>2</v>
      </c>
      <c r="G13" s="1">
        <v>18</v>
      </c>
      <c r="H13" s="3">
        <v>2.75</v>
      </c>
      <c r="I13" s="1">
        <v>4020</v>
      </c>
      <c r="J13" s="6">
        <v>403998</v>
      </c>
      <c r="K13" s="6" t="s">
        <v>196</v>
      </c>
      <c r="L13" s="6">
        <v>5</v>
      </c>
      <c r="M13" s="6">
        <v>0.48899999999999999</v>
      </c>
    </row>
    <row r="14" spans="1:13" ht="13.2" customHeight="1" x14ac:dyDescent="0.3">
      <c r="A14" s="1" t="s">
        <v>2</v>
      </c>
      <c r="B14" s="1" t="s">
        <v>6</v>
      </c>
      <c r="C14" s="1" t="s">
        <v>5</v>
      </c>
      <c r="D14" s="1" t="s">
        <v>107</v>
      </c>
      <c r="E14" s="2" t="s">
        <v>109</v>
      </c>
      <c r="F14" s="1">
        <v>0</v>
      </c>
      <c r="G14" s="1">
        <v>0</v>
      </c>
      <c r="H14" s="3">
        <v>3.416666666666667</v>
      </c>
      <c r="I14" s="1">
        <v>660</v>
      </c>
      <c r="J14" s="6">
        <v>979010</v>
      </c>
      <c r="K14" s="6" t="s">
        <v>197</v>
      </c>
      <c r="L14" s="6">
        <v>11</v>
      </c>
      <c r="M14" s="9">
        <v>0.36799999999999999</v>
      </c>
    </row>
    <row r="15" spans="1:13" ht="13.2" customHeight="1" x14ac:dyDescent="0.3">
      <c r="A15" s="1" t="s">
        <v>2</v>
      </c>
      <c r="B15" s="1" t="s">
        <v>6</v>
      </c>
      <c r="C15" s="1" t="s">
        <v>5</v>
      </c>
      <c r="D15" s="1" t="s">
        <v>107</v>
      </c>
      <c r="E15" s="2" t="s">
        <v>112</v>
      </c>
      <c r="F15" s="1">
        <v>0</v>
      </c>
      <c r="G15" s="1">
        <v>0</v>
      </c>
      <c r="H15" s="3">
        <v>4.0083333333333329</v>
      </c>
      <c r="I15" s="1">
        <v>650</v>
      </c>
      <c r="J15" s="6">
        <v>979010</v>
      </c>
      <c r="K15" s="6" t="s">
        <v>197</v>
      </c>
      <c r="L15" s="6">
        <v>11</v>
      </c>
      <c r="M15" s="9">
        <v>0.36799999999999999</v>
      </c>
    </row>
    <row r="16" spans="1:13" ht="13.2" customHeight="1" x14ac:dyDescent="0.3">
      <c r="A16" s="1" t="s">
        <v>2</v>
      </c>
      <c r="B16" s="1" t="s">
        <v>6</v>
      </c>
      <c r="C16" s="1" t="s">
        <v>5</v>
      </c>
      <c r="D16" s="1" t="s">
        <v>107</v>
      </c>
      <c r="E16" s="2" t="s">
        <v>114</v>
      </c>
      <c r="F16" s="1">
        <v>0</v>
      </c>
      <c r="G16" s="1">
        <v>0</v>
      </c>
      <c r="H16" s="3">
        <v>3.9333333333333336</v>
      </c>
      <c r="I16" s="1">
        <v>940</v>
      </c>
      <c r="J16" s="6">
        <v>979010</v>
      </c>
      <c r="K16" s="6" t="s">
        <v>197</v>
      </c>
      <c r="L16" s="6">
        <v>11</v>
      </c>
      <c r="M16" s="9">
        <v>0.36799999999999999</v>
      </c>
    </row>
    <row r="17" spans="1:13" ht="13.2" customHeight="1" x14ac:dyDescent="0.3">
      <c r="A17" s="1" t="s">
        <v>2</v>
      </c>
      <c r="B17" s="1" t="s">
        <v>6</v>
      </c>
      <c r="C17" s="1" t="s">
        <v>5</v>
      </c>
      <c r="D17" s="1" t="s">
        <v>107</v>
      </c>
      <c r="E17" s="2" t="s">
        <v>118</v>
      </c>
      <c r="F17" s="1">
        <v>0</v>
      </c>
      <c r="G17" s="1">
        <v>0</v>
      </c>
      <c r="H17" s="3">
        <v>4.166666666666667</v>
      </c>
      <c r="I17" s="1">
        <v>3530</v>
      </c>
      <c r="J17" s="6">
        <v>979010</v>
      </c>
      <c r="K17" s="6" t="s">
        <v>197</v>
      </c>
      <c r="L17" s="6">
        <v>11</v>
      </c>
      <c r="M17" s="9">
        <v>0.36799999999999999</v>
      </c>
    </row>
    <row r="18" spans="1:13" ht="13.2" customHeight="1" x14ac:dyDescent="0.3">
      <c r="A18" s="1" t="s">
        <v>2</v>
      </c>
      <c r="B18" s="1" t="s">
        <v>6</v>
      </c>
      <c r="C18" s="1" t="s">
        <v>5</v>
      </c>
      <c r="D18" s="1" t="s">
        <v>107</v>
      </c>
      <c r="E18" s="2" t="s">
        <v>119</v>
      </c>
      <c r="F18" s="1">
        <v>0</v>
      </c>
      <c r="G18" s="1">
        <v>0</v>
      </c>
      <c r="H18" s="3">
        <v>5</v>
      </c>
      <c r="I18" s="1">
        <v>2650</v>
      </c>
      <c r="J18" s="6">
        <v>979010</v>
      </c>
      <c r="K18" s="6" t="s">
        <v>197</v>
      </c>
      <c r="L18" s="6">
        <v>11</v>
      </c>
      <c r="M18" s="9">
        <v>0.36799999999999999</v>
      </c>
    </row>
    <row r="19" spans="1:13" ht="13.2" customHeight="1" x14ac:dyDescent="0.3">
      <c r="A19" s="1" t="s">
        <v>2</v>
      </c>
      <c r="B19" s="1" t="s">
        <v>6</v>
      </c>
      <c r="C19" s="1" t="s">
        <v>5</v>
      </c>
      <c r="D19" s="1" t="s">
        <v>107</v>
      </c>
      <c r="E19" s="2" t="s">
        <v>125</v>
      </c>
      <c r="F19" s="1">
        <v>1</v>
      </c>
      <c r="G19" s="1">
        <v>1</v>
      </c>
      <c r="H19" s="3">
        <v>4.1083333333333334</v>
      </c>
      <c r="I19" s="1">
        <v>2160</v>
      </c>
      <c r="J19" s="6">
        <v>979010</v>
      </c>
      <c r="K19" s="6" t="s">
        <v>197</v>
      </c>
      <c r="L19" s="6">
        <v>11</v>
      </c>
      <c r="M19" s="9">
        <v>0.36799999999999999</v>
      </c>
    </row>
    <row r="20" spans="1:13" ht="13.2" customHeight="1" x14ac:dyDescent="0.3">
      <c r="A20" s="1" t="s">
        <v>2</v>
      </c>
      <c r="B20" s="1" t="s">
        <v>6</v>
      </c>
      <c r="C20" s="1" t="s">
        <v>5</v>
      </c>
      <c r="D20" s="1" t="s">
        <v>107</v>
      </c>
      <c r="E20" s="2" t="s">
        <v>126</v>
      </c>
      <c r="F20" s="1">
        <v>5</v>
      </c>
      <c r="G20" s="1">
        <v>6</v>
      </c>
      <c r="H20" s="3">
        <v>4.4166666666666661</v>
      </c>
      <c r="I20" s="1">
        <v>2000</v>
      </c>
      <c r="J20" s="6">
        <v>979010</v>
      </c>
      <c r="K20" s="6" t="s">
        <v>197</v>
      </c>
      <c r="L20" s="6">
        <v>11</v>
      </c>
      <c r="M20" s="9">
        <v>0.36799999999999999</v>
      </c>
    </row>
    <row r="21" spans="1:13" ht="13.2" customHeight="1" x14ac:dyDescent="0.3">
      <c r="A21" s="1" t="s">
        <v>2</v>
      </c>
      <c r="B21" s="1" t="s">
        <v>6</v>
      </c>
      <c r="C21" s="1" t="s">
        <v>5</v>
      </c>
      <c r="D21" s="1" t="s">
        <v>107</v>
      </c>
      <c r="E21" s="2" t="s">
        <v>124</v>
      </c>
      <c r="F21" s="1">
        <v>6</v>
      </c>
      <c r="G21" s="1">
        <v>11</v>
      </c>
      <c r="H21" s="3">
        <v>4.5416666666666661</v>
      </c>
      <c r="I21" s="1">
        <v>2430</v>
      </c>
      <c r="J21" s="6">
        <v>979010</v>
      </c>
      <c r="K21" s="6" t="s">
        <v>197</v>
      </c>
      <c r="L21" s="6">
        <v>11</v>
      </c>
      <c r="M21" s="9">
        <v>0.36799999999999999</v>
      </c>
    </row>
    <row r="22" spans="1:13" ht="13.2" customHeight="1" x14ac:dyDescent="0.3">
      <c r="A22" s="1" t="s">
        <v>2</v>
      </c>
      <c r="B22" s="1" t="s">
        <v>6</v>
      </c>
      <c r="C22" s="1" t="s">
        <v>5</v>
      </c>
      <c r="D22" s="1" t="s">
        <v>107</v>
      </c>
      <c r="E22" s="2" t="s">
        <v>128</v>
      </c>
      <c r="F22" s="1">
        <v>9</v>
      </c>
      <c r="G22" s="1">
        <v>20</v>
      </c>
      <c r="H22" s="3">
        <v>4.6833333333333336</v>
      </c>
      <c r="I22" s="1">
        <v>2550</v>
      </c>
      <c r="J22" s="6">
        <v>979010</v>
      </c>
      <c r="K22" s="6" t="s">
        <v>197</v>
      </c>
      <c r="L22" s="6">
        <v>11</v>
      </c>
      <c r="M22" s="9">
        <v>0.36799999999999999</v>
      </c>
    </row>
    <row r="23" spans="1:13" ht="13.2" customHeight="1" x14ac:dyDescent="0.3">
      <c r="A23" s="1" t="s">
        <v>2</v>
      </c>
      <c r="B23" s="1" t="s">
        <v>6</v>
      </c>
      <c r="C23" s="1" t="s">
        <v>5</v>
      </c>
      <c r="D23" s="1" t="s">
        <v>107</v>
      </c>
      <c r="E23" s="2" t="s">
        <v>131</v>
      </c>
      <c r="F23" s="1">
        <v>3</v>
      </c>
      <c r="G23" s="1">
        <v>24</v>
      </c>
      <c r="H23" s="3">
        <v>4.416666666666667</v>
      </c>
      <c r="I23" s="1">
        <v>2420</v>
      </c>
      <c r="J23" s="6">
        <v>979010</v>
      </c>
      <c r="K23" s="6" t="s">
        <v>197</v>
      </c>
      <c r="L23" s="6">
        <v>11</v>
      </c>
      <c r="M23" s="9">
        <v>0.36799999999999999</v>
      </c>
    </row>
    <row r="24" spans="1:13" ht="13.2" customHeight="1" x14ac:dyDescent="0.3">
      <c r="A24" s="1" t="s">
        <v>2</v>
      </c>
      <c r="B24" s="1" t="s">
        <v>6</v>
      </c>
      <c r="C24" s="1" t="s">
        <v>5</v>
      </c>
      <c r="D24" s="1" t="s">
        <v>107</v>
      </c>
      <c r="E24" s="2" t="s">
        <v>132</v>
      </c>
      <c r="F24" s="1">
        <v>0</v>
      </c>
      <c r="G24" s="1">
        <v>20</v>
      </c>
      <c r="H24" s="3">
        <v>3.458333333333333</v>
      </c>
      <c r="I24" s="1">
        <v>3100</v>
      </c>
      <c r="J24" s="6">
        <v>979010</v>
      </c>
      <c r="K24" s="6" t="s">
        <v>197</v>
      </c>
      <c r="L24" s="6">
        <v>11</v>
      </c>
      <c r="M24" s="9">
        <v>0.36799999999999999</v>
      </c>
    </row>
    <row r="25" spans="1:13" ht="13.2" customHeight="1" x14ac:dyDescent="0.3">
      <c r="A25" s="1" t="s">
        <v>2</v>
      </c>
      <c r="B25" s="1" t="s">
        <v>6</v>
      </c>
      <c r="C25" s="1" t="s">
        <v>5</v>
      </c>
      <c r="D25" s="1" t="s">
        <v>107</v>
      </c>
      <c r="E25" s="2" t="s">
        <v>135</v>
      </c>
      <c r="F25" s="1">
        <v>0</v>
      </c>
      <c r="G25" s="1">
        <v>14</v>
      </c>
      <c r="H25" s="3">
        <v>3.2583333333333333</v>
      </c>
      <c r="I25" s="1">
        <v>3100</v>
      </c>
      <c r="J25" s="6">
        <v>979010</v>
      </c>
      <c r="K25" s="6" t="s">
        <v>197</v>
      </c>
      <c r="L25" s="6">
        <v>11</v>
      </c>
      <c r="M25" s="9">
        <v>0.36799999999999999</v>
      </c>
    </row>
    <row r="26" spans="1:13" ht="13.2" customHeight="1" x14ac:dyDescent="0.3">
      <c r="A26" s="1" t="s">
        <v>2</v>
      </c>
      <c r="B26" s="1" t="s">
        <v>6</v>
      </c>
      <c r="C26" s="1" t="s">
        <v>5</v>
      </c>
      <c r="D26" s="1" t="s">
        <v>107</v>
      </c>
      <c r="E26" s="2" t="s">
        <v>136</v>
      </c>
      <c r="F26" s="1">
        <v>3</v>
      </c>
      <c r="G26" s="1">
        <v>9</v>
      </c>
      <c r="H26" s="3">
        <v>3.5833333333333335</v>
      </c>
      <c r="I26" s="1">
        <v>2790</v>
      </c>
      <c r="J26" s="6">
        <v>979010</v>
      </c>
      <c r="K26" s="6" t="s">
        <v>197</v>
      </c>
      <c r="L26" s="6">
        <v>11</v>
      </c>
      <c r="M26" s="9">
        <v>0.36799999999999999</v>
      </c>
    </row>
    <row r="27" spans="1:13" ht="13.2" customHeight="1" x14ac:dyDescent="0.3">
      <c r="A27" s="1" t="s">
        <v>2</v>
      </c>
      <c r="B27" s="1" t="s">
        <v>6</v>
      </c>
      <c r="C27" s="1" t="s">
        <v>5</v>
      </c>
      <c r="D27" s="1" t="s">
        <v>107</v>
      </c>
      <c r="E27" s="2" t="s">
        <v>115</v>
      </c>
      <c r="F27" s="1">
        <v>3</v>
      </c>
      <c r="G27" s="1">
        <v>8</v>
      </c>
      <c r="H27" s="3">
        <v>3.708333333333333</v>
      </c>
      <c r="I27" s="1">
        <v>2970</v>
      </c>
      <c r="J27" s="6">
        <v>979010</v>
      </c>
      <c r="K27" s="6" t="s">
        <v>197</v>
      </c>
      <c r="L27" s="6">
        <v>11</v>
      </c>
      <c r="M27" s="9">
        <v>0.36799999999999999</v>
      </c>
    </row>
    <row r="28" spans="1:13" ht="13.2" customHeight="1" x14ac:dyDescent="0.3">
      <c r="A28" s="1" t="s">
        <v>2</v>
      </c>
      <c r="B28" s="1" t="s">
        <v>6</v>
      </c>
      <c r="C28" s="1" t="s">
        <v>5</v>
      </c>
      <c r="D28" s="1" t="s">
        <v>107</v>
      </c>
      <c r="E28" s="2" t="s">
        <v>139</v>
      </c>
      <c r="F28" s="1">
        <v>3</v>
      </c>
      <c r="G28" s="1">
        <v>9</v>
      </c>
      <c r="H28" s="3">
        <v>3.04</v>
      </c>
      <c r="I28" s="1">
        <v>3590</v>
      </c>
      <c r="J28" s="6">
        <v>979010</v>
      </c>
      <c r="K28" s="6" t="s">
        <v>197</v>
      </c>
      <c r="L28" s="6">
        <v>11</v>
      </c>
      <c r="M28" s="9">
        <v>0.36799999999999999</v>
      </c>
    </row>
    <row r="29" spans="1:13" ht="13.2" customHeight="1" x14ac:dyDescent="0.3">
      <c r="A29" s="1" t="s">
        <v>2</v>
      </c>
      <c r="B29" s="1" t="s">
        <v>6</v>
      </c>
      <c r="C29" s="1" t="s">
        <v>4</v>
      </c>
      <c r="D29" s="1" t="s">
        <v>108</v>
      </c>
      <c r="E29" s="2" t="s">
        <v>139</v>
      </c>
      <c r="F29" s="1">
        <v>1</v>
      </c>
      <c r="G29" s="1">
        <v>1</v>
      </c>
      <c r="H29" s="3">
        <v>0.75</v>
      </c>
      <c r="I29" s="1">
        <v>3590</v>
      </c>
      <c r="J29" s="6">
        <v>229542</v>
      </c>
      <c r="K29" s="6" t="s">
        <v>197</v>
      </c>
      <c r="L29" s="6">
        <v>11</v>
      </c>
      <c r="M29" s="9">
        <v>0.36799999999999999</v>
      </c>
    </row>
    <row r="30" spans="1:13" ht="13.2" customHeight="1" x14ac:dyDescent="0.3">
      <c r="A30" s="1" t="s">
        <v>2</v>
      </c>
      <c r="B30" s="1" t="s">
        <v>6</v>
      </c>
      <c r="C30" s="1" t="s">
        <v>5</v>
      </c>
      <c r="D30" s="1" t="s">
        <v>107</v>
      </c>
      <c r="E30" s="2" t="s">
        <v>141</v>
      </c>
      <c r="F30" s="1">
        <v>5</v>
      </c>
      <c r="G30" s="1">
        <v>13</v>
      </c>
      <c r="H30" s="3">
        <v>4.5</v>
      </c>
      <c r="I30" s="1">
        <v>3580</v>
      </c>
      <c r="J30" s="6">
        <v>979010</v>
      </c>
      <c r="K30" s="6" t="s">
        <v>197</v>
      </c>
      <c r="L30" s="6">
        <v>11</v>
      </c>
      <c r="M30" s="9">
        <v>0.36799999999999999</v>
      </c>
    </row>
    <row r="31" spans="1:13" ht="13.2" customHeight="1" x14ac:dyDescent="0.3">
      <c r="A31" s="1" t="s">
        <v>2</v>
      </c>
      <c r="B31" s="1" t="s">
        <v>6</v>
      </c>
      <c r="C31" s="1" t="s">
        <v>5</v>
      </c>
      <c r="D31" s="1" t="s">
        <v>107</v>
      </c>
      <c r="E31" s="2" t="s">
        <v>144</v>
      </c>
      <c r="F31" s="1">
        <v>0</v>
      </c>
      <c r="G31" s="1">
        <v>4</v>
      </c>
      <c r="H31" s="3">
        <v>3.75</v>
      </c>
      <c r="I31" s="1">
        <v>4660</v>
      </c>
      <c r="J31" s="6">
        <v>979010</v>
      </c>
      <c r="K31" s="6" t="s">
        <v>197</v>
      </c>
      <c r="L31" s="6">
        <v>11</v>
      </c>
      <c r="M31" s="9">
        <v>0.36799999999999999</v>
      </c>
    </row>
    <row r="32" spans="1:13" ht="13.2" customHeight="1" x14ac:dyDescent="0.3">
      <c r="A32" s="1" t="s">
        <v>2</v>
      </c>
      <c r="B32" s="1" t="s">
        <v>6</v>
      </c>
      <c r="C32" s="1" t="s">
        <v>5</v>
      </c>
      <c r="D32" s="1" t="s">
        <v>107</v>
      </c>
      <c r="E32" s="2" t="s">
        <v>145</v>
      </c>
      <c r="F32" s="1">
        <v>0</v>
      </c>
      <c r="G32" s="1">
        <v>0</v>
      </c>
      <c r="H32" s="3">
        <v>3.833333333333333</v>
      </c>
      <c r="I32" s="1">
        <v>7750</v>
      </c>
      <c r="J32" s="6">
        <v>979010</v>
      </c>
      <c r="K32" s="6" t="s">
        <v>197</v>
      </c>
      <c r="L32" s="6">
        <v>11</v>
      </c>
      <c r="M32" s="9">
        <v>0.36799999999999999</v>
      </c>
    </row>
    <row r="33" spans="1:13" ht="13.2" customHeight="1" x14ac:dyDescent="0.3">
      <c r="A33" s="1" t="s">
        <v>2</v>
      </c>
      <c r="B33" s="1" t="s">
        <v>6</v>
      </c>
      <c r="C33" s="1" t="s">
        <v>5</v>
      </c>
      <c r="D33" s="1" t="s">
        <v>107</v>
      </c>
      <c r="E33" s="2" t="s">
        <v>148</v>
      </c>
      <c r="F33" s="1">
        <v>0</v>
      </c>
      <c r="G33" s="1">
        <v>1</v>
      </c>
      <c r="H33" s="3">
        <v>3.25</v>
      </c>
      <c r="I33" s="1">
        <v>6050</v>
      </c>
      <c r="J33" s="6">
        <v>979010</v>
      </c>
      <c r="K33" s="6" t="s">
        <v>197</v>
      </c>
      <c r="L33" s="6">
        <v>11</v>
      </c>
      <c r="M33" s="9">
        <v>0.36799999999999999</v>
      </c>
    </row>
    <row r="34" spans="1:13" ht="13.2" customHeight="1" x14ac:dyDescent="0.3">
      <c r="A34" s="1" t="s">
        <v>2</v>
      </c>
      <c r="B34" s="1" t="s">
        <v>7</v>
      </c>
      <c r="C34" s="1" t="s">
        <v>5</v>
      </c>
      <c r="D34" s="1" t="s">
        <v>107</v>
      </c>
      <c r="E34" s="2" t="s">
        <v>111</v>
      </c>
      <c r="F34" s="1">
        <v>0</v>
      </c>
      <c r="G34" s="1">
        <v>0</v>
      </c>
      <c r="H34" s="3">
        <v>0.58333333333333337</v>
      </c>
      <c r="I34" s="1">
        <v>658</v>
      </c>
      <c r="J34" s="6">
        <v>22391</v>
      </c>
      <c r="K34" s="6" t="s">
        <v>159</v>
      </c>
      <c r="L34" s="6">
        <v>15</v>
      </c>
      <c r="M34" s="6">
        <v>0.52500000000000002</v>
      </c>
    </row>
    <row r="35" spans="1:13" ht="13.2" customHeight="1" x14ac:dyDescent="0.3">
      <c r="A35" s="1" t="s">
        <v>2</v>
      </c>
      <c r="B35" s="1" t="s">
        <v>7</v>
      </c>
      <c r="C35" s="1" t="s">
        <v>5</v>
      </c>
      <c r="D35" s="1" t="s">
        <v>107</v>
      </c>
      <c r="E35" s="2" t="s">
        <v>117</v>
      </c>
      <c r="F35" s="1">
        <v>0</v>
      </c>
      <c r="G35" s="1">
        <v>0</v>
      </c>
      <c r="H35" s="3">
        <v>0.55000000000000004</v>
      </c>
      <c r="I35" s="1">
        <v>2370</v>
      </c>
      <c r="J35" s="6">
        <v>22391</v>
      </c>
      <c r="K35" s="6" t="s">
        <v>159</v>
      </c>
      <c r="L35" s="6">
        <v>15</v>
      </c>
      <c r="M35" s="6">
        <v>0.52500000000000002</v>
      </c>
    </row>
    <row r="36" spans="1:13" ht="13.2" customHeight="1" x14ac:dyDescent="0.3">
      <c r="A36" s="1" t="s">
        <v>2</v>
      </c>
      <c r="B36" s="1" t="s">
        <v>7</v>
      </c>
      <c r="C36" s="1" t="s">
        <v>5</v>
      </c>
      <c r="D36" s="1" t="s">
        <v>107</v>
      </c>
      <c r="E36" s="2" t="s">
        <v>121</v>
      </c>
      <c r="F36" s="1">
        <v>0</v>
      </c>
      <c r="G36" s="1">
        <v>0</v>
      </c>
      <c r="H36" s="3">
        <v>0.4</v>
      </c>
      <c r="I36" s="1">
        <v>2290</v>
      </c>
      <c r="J36" s="6">
        <v>22391</v>
      </c>
      <c r="K36" s="6" t="s">
        <v>159</v>
      </c>
      <c r="L36" s="6">
        <v>15</v>
      </c>
      <c r="M36" s="6">
        <v>0.52500000000000002</v>
      </c>
    </row>
    <row r="37" spans="1:13" ht="13.2" customHeight="1" x14ac:dyDescent="0.3">
      <c r="A37" s="1" t="s">
        <v>2</v>
      </c>
      <c r="B37" s="1" t="s">
        <v>7</v>
      </c>
      <c r="C37" s="1" t="s">
        <v>5</v>
      </c>
      <c r="D37" s="1" t="s">
        <v>107</v>
      </c>
      <c r="E37" s="2" t="s">
        <v>122</v>
      </c>
      <c r="F37" s="1">
        <v>0</v>
      </c>
      <c r="G37" s="1">
        <v>0</v>
      </c>
      <c r="H37" s="3">
        <v>0.71666666666666667</v>
      </c>
      <c r="I37" s="1">
        <v>2150</v>
      </c>
      <c r="J37" s="6">
        <v>22391</v>
      </c>
      <c r="K37" s="6" t="s">
        <v>159</v>
      </c>
      <c r="L37" s="6">
        <v>15</v>
      </c>
      <c r="M37" s="6">
        <v>0.52500000000000002</v>
      </c>
    </row>
    <row r="38" spans="1:13" ht="13.2" customHeight="1" x14ac:dyDescent="0.3">
      <c r="A38" s="1" t="s">
        <v>2</v>
      </c>
      <c r="B38" s="1" t="s">
        <v>7</v>
      </c>
      <c r="C38" s="1" t="s">
        <v>5</v>
      </c>
      <c r="D38" s="1" t="s">
        <v>107</v>
      </c>
      <c r="E38" s="2" t="s">
        <v>130</v>
      </c>
      <c r="F38" s="1">
        <v>0</v>
      </c>
      <c r="G38" s="1">
        <v>0</v>
      </c>
      <c r="H38" s="3">
        <v>0.91666666666666663</v>
      </c>
      <c r="I38" s="1">
        <v>2390</v>
      </c>
      <c r="J38" s="6">
        <v>22391</v>
      </c>
      <c r="K38" s="6" t="s">
        <v>159</v>
      </c>
      <c r="L38" s="6">
        <v>15</v>
      </c>
      <c r="M38" s="6">
        <v>0.52500000000000002</v>
      </c>
    </row>
    <row r="39" spans="1:13" ht="13.2" customHeight="1" x14ac:dyDescent="0.3">
      <c r="A39" s="1" t="s">
        <v>2</v>
      </c>
      <c r="B39" s="1" t="s">
        <v>7</v>
      </c>
      <c r="C39" s="1" t="s">
        <v>5</v>
      </c>
      <c r="D39" s="1" t="s">
        <v>107</v>
      </c>
      <c r="E39" s="2" t="s">
        <v>134</v>
      </c>
      <c r="F39" s="1">
        <v>1</v>
      </c>
      <c r="G39" s="1">
        <v>1</v>
      </c>
      <c r="H39" s="3">
        <v>0.16666666666666666</v>
      </c>
      <c r="I39" s="1">
        <v>2910</v>
      </c>
      <c r="J39" s="6">
        <v>22391</v>
      </c>
      <c r="K39" s="6" t="s">
        <v>159</v>
      </c>
      <c r="L39" s="6">
        <v>15</v>
      </c>
      <c r="M39" s="6">
        <v>0.52500000000000002</v>
      </c>
    </row>
    <row r="40" spans="1:13" ht="13.2" customHeight="1" x14ac:dyDescent="0.3">
      <c r="A40" s="1" t="s">
        <v>2</v>
      </c>
      <c r="B40" s="1" t="s">
        <v>7</v>
      </c>
      <c r="C40" s="1" t="s">
        <v>5</v>
      </c>
      <c r="D40" s="1" t="s">
        <v>107</v>
      </c>
      <c r="E40" s="2" t="s">
        <v>138</v>
      </c>
      <c r="F40" s="1">
        <v>1</v>
      </c>
      <c r="G40" s="1">
        <v>2</v>
      </c>
      <c r="H40" s="3">
        <v>0.41666666666666669</v>
      </c>
      <c r="I40" s="1">
        <v>2890</v>
      </c>
      <c r="J40" s="6">
        <v>22391</v>
      </c>
      <c r="K40" s="6" t="s">
        <v>159</v>
      </c>
      <c r="L40" s="6">
        <v>15</v>
      </c>
      <c r="M40" s="6">
        <v>0.52500000000000002</v>
      </c>
    </row>
    <row r="41" spans="1:13" ht="13.2" customHeight="1" x14ac:dyDescent="0.3">
      <c r="A41" s="1" t="s">
        <v>2</v>
      </c>
      <c r="B41" s="1" t="s">
        <v>7</v>
      </c>
      <c r="C41" s="1" t="s">
        <v>5</v>
      </c>
      <c r="D41" s="1" t="s">
        <v>107</v>
      </c>
      <c r="E41" s="2" t="s">
        <v>140</v>
      </c>
      <c r="F41" s="1">
        <v>0</v>
      </c>
      <c r="G41" s="1">
        <v>1</v>
      </c>
      <c r="H41" s="3">
        <v>0.18333333333333332</v>
      </c>
      <c r="I41" s="1">
        <v>3730</v>
      </c>
      <c r="J41" s="6">
        <v>22391</v>
      </c>
      <c r="K41" s="6" t="s">
        <v>159</v>
      </c>
      <c r="L41" s="6">
        <v>15</v>
      </c>
      <c r="M41" s="6">
        <v>0.52500000000000002</v>
      </c>
    </row>
    <row r="42" spans="1:13" ht="13.2" customHeight="1" x14ac:dyDescent="0.3">
      <c r="A42" s="1" t="s">
        <v>2</v>
      </c>
      <c r="B42" s="1" t="s">
        <v>7</v>
      </c>
      <c r="C42" s="1" t="s">
        <v>5</v>
      </c>
      <c r="D42" s="1" t="s">
        <v>107</v>
      </c>
      <c r="E42" s="2" t="s">
        <v>143</v>
      </c>
      <c r="F42" s="1">
        <v>0</v>
      </c>
      <c r="G42" s="1">
        <v>0</v>
      </c>
      <c r="H42" s="3">
        <v>0.18333333333333332</v>
      </c>
      <c r="I42" s="1">
        <v>3540</v>
      </c>
      <c r="J42" s="6">
        <v>22391</v>
      </c>
      <c r="K42" s="6" t="s">
        <v>159</v>
      </c>
      <c r="L42" s="6">
        <v>15</v>
      </c>
      <c r="M42" s="6">
        <v>0.52500000000000002</v>
      </c>
    </row>
    <row r="43" spans="1:13" ht="13.2" customHeight="1" x14ac:dyDescent="0.3">
      <c r="A43" s="1" t="s">
        <v>2</v>
      </c>
      <c r="B43" s="1" t="s">
        <v>7</v>
      </c>
      <c r="C43" s="1" t="s">
        <v>5</v>
      </c>
      <c r="D43" s="1" t="s">
        <v>107</v>
      </c>
      <c r="E43" s="2" t="s">
        <v>151</v>
      </c>
      <c r="F43" s="1">
        <v>0</v>
      </c>
      <c r="G43" s="1">
        <v>0</v>
      </c>
      <c r="H43" s="3">
        <v>0.18333333333333332</v>
      </c>
      <c r="I43" s="1">
        <v>4980</v>
      </c>
      <c r="J43" s="6">
        <v>22391</v>
      </c>
      <c r="K43" s="6" t="s">
        <v>159</v>
      </c>
      <c r="L43" s="6">
        <v>15</v>
      </c>
      <c r="M43" s="6">
        <v>0.52500000000000002</v>
      </c>
    </row>
    <row r="44" spans="1:13" ht="13.2" customHeight="1" x14ac:dyDescent="0.3">
      <c r="A44" s="1" t="s">
        <v>2</v>
      </c>
      <c r="B44" s="1" t="s">
        <v>8</v>
      </c>
      <c r="C44" s="1" t="s">
        <v>5</v>
      </c>
      <c r="D44" s="1" t="s">
        <v>107</v>
      </c>
      <c r="E44" s="2" t="s">
        <v>111</v>
      </c>
      <c r="F44" s="1">
        <v>0</v>
      </c>
      <c r="G44" s="1">
        <v>0</v>
      </c>
      <c r="H44" s="3">
        <v>1.0833333333333333</v>
      </c>
      <c r="I44" s="1">
        <v>658</v>
      </c>
      <c r="J44" s="6">
        <v>241992</v>
      </c>
      <c r="K44" s="6" t="s">
        <v>198</v>
      </c>
      <c r="L44" s="6">
        <v>18.5</v>
      </c>
      <c r="M44" s="6">
        <v>0.318</v>
      </c>
    </row>
    <row r="45" spans="1:13" ht="13.2" customHeight="1" x14ac:dyDescent="0.3">
      <c r="A45" s="1" t="s">
        <v>2</v>
      </c>
      <c r="B45" s="1" t="s">
        <v>8</v>
      </c>
      <c r="C45" s="1" t="s">
        <v>5</v>
      </c>
      <c r="D45" s="1" t="s">
        <v>107</v>
      </c>
      <c r="E45" s="2" t="s">
        <v>117</v>
      </c>
      <c r="F45" s="1">
        <v>0</v>
      </c>
      <c r="G45" s="1">
        <v>0</v>
      </c>
      <c r="H45" s="3">
        <v>1.1666666666666667</v>
      </c>
      <c r="I45" s="1">
        <v>2370</v>
      </c>
      <c r="J45" s="6">
        <v>241992</v>
      </c>
      <c r="K45" s="6" t="s">
        <v>198</v>
      </c>
      <c r="L45" s="6">
        <v>18.5</v>
      </c>
      <c r="M45" s="6">
        <v>0.318</v>
      </c>
    </row>
    <row r="46" spans="1:13" ht="13.2" customHeight="1" x14ac:dyDescent="0.3">
      <c r="A46" s="1" t="s">
        <v>2</v>
      </c>
      <c r="B46" s="1" t="s">
        <v>8</v>
      </c>
      <c r="C46" s="1" t="s">
        <v>5</v>
      </c>
      <c r="D46" s="1" t="s">
        <v>107</v>
      </c>
      <c r="E46" s="2" t="s">
        <v>121</v>
      </c>
      <c r="F46" s="1">
        <v>0</v>
      </c>
      <c r="G46" s="1">
        <v>0</v>
      </c>
      <c r="H46" s="3">
        <v>1.3333333333333333</v>
      </c>
      <c r="I46" s="1">
        <v>2290</v>
      </c>
      <c r="J46" s="6">
        <v>241992</v>
      </c>
      <c r="K46" s="6" t="s">
        <v>198</v>
      </c>
      <c r="L46" s="6">
        <v>18.5</v>
      </c>
      <c r="M46" s="6">
        <v>0.318</v>
      </c>
    </row>
    <row r="47" spans="1:13" ht="13.2" customHeight="1" x14ac:dyDescent="0.3">
      <c r="A47" s="1" t="s">
        <v>2</v>
      </c>
      <c r="B47" s="1" t="s">
        <v>8</v>
      </c>
      <c r="C47" s="1" t="s">
        <v>5</v>
      </c>
      <c r="D47" s="1" t="s">
        <v>107</v>
      </c>
      <c r="E47" s="2" t="s">
        <v>122</v>
      </c>
      <c r="F47" s="1">
        <v>0</v>
      </c>
      <c r="G47" s="1">
        <v>0</v>
      </c>
      <c r="H47" s="3">
        <v>2.0833333333333335</v>
      </c>
      <c r="I47" s="1">
        <v>2150</v>
      </c>
      <c r="J47" s="6">
        <v>241992</v>
      </c>
      <c r="K47" s="6" t="s">
        <v>198</v>
      </c>
      <c r="L47" s="6">
        <v>18.5</v>
      </c>
      <c r="M47" s="6">
        <v>0.318</v>
      </c>
    </row>
    <row r="48" spans="1:13" ht="13.2" customHeight="1" x14ac:dyDescent="0.3">
      <c r="A48" s="1" t="s">
        <v>2</v>
      </c>
      <c r="B48" s="1" t="s">
        <v>8</v>
      </c>
      <c r="C48" s="1" t="s">
        <v>5</v>
      </c>
      <c r="D48" s="1" t="s">
        <v>107</v>
      </c>
      <c r="E48" s="2" t="s">
        <v>130</v>
      </c>
      <c r="F48" s="1">
        <v>1</v>
      </c>
      <c r="G48" s="1">
        <v>1</v>
      </c>
      <c r="H48" s="3">
        <v>1.25</v>
      </c>
      <c r="I48" s="1">
        <v>2390</v>
      </c>
      <c r="J48" s="6">
        <v>241992</v>
      </c>
      <c r="K48" s="6" t="s">
        <v>198</v>
      </c>
      <c r="L48" s="6">
        <v>18.5</v>
      </c>
      <c r="M48" s="6">
        <v>0.318</v>
      </c>
    </row>
    <row r="49" spans="1:13" ht="13.2" customHeight="1" x14ac:dyDescent="0.3">
      <c r="A49" s="1" t="s">
        <v>2</v>
      </c>
      <c r="B49" s="1" t="s">
        <v>8</v>
      </c>
      <c r="C49" s="1" t="s">
        <v>5</v>
      </c>
      <c r="D49" s="1" t="s">
        <v>107</v>
      </c>
      <c r="E49" s="2" t="s">
        <v>134</v>
      </c>
      <c r="F49" s="1">
        <v>0</v>
      </c>
      <c r="G49" s="1">
        <v>1</v>
      </c>
      <c r="H49" s="3">
        <v>1</v>
      </c>
      <c r="I49" s="1">
        <v>2910</v>
      </c>
      <c r="J49" s="6">
        <v>241992</v>
      </c>
      <c r="K49" s="6" t="s">
        <v>198</v>
      </c>
      <c r="L49" s="6">
        <v>18.5</v>
      </c>
      <c r="M49" s="6">
        <v>0.318</v>
      </c>
    </row>
    <row r="50" spans="1:13" ht="13.2" customHeight="1" x14ac:dyDescent="0.3">
      <c r="A50" s="1" t="s">
        <v>2</v>
      </c>
      <c r="B50" s="1" t="s">
        <v>8</v>
      </c>
      <c r="C50" s="1" t="s">
        <v>5</v>
      </c>
      <c r="D50" s="1" t="s">
        <v>107</v>
      </c>
      <c r="E50" s="2" t="s">
        <v>138</v>
      </c>
      <c r="F50" s="1">
        <v>1</v>
      </c>
      <c r="G50" s="1">
        <v>2</v>
      </c>
      <c r="H50" s="3">
        <v>1.0833333333333333</v>
      </c>
      <c r="I50" s="1">
        <v>2890</v>
      </c>
      <c r="J50" s="6">
        <v>241992</v>
      </c>
      <c r="K50" s="6" t="s">
        <v>198</v>
      </c>
      <c r="L50" s="6">
        <v>18.5</v>
      </c>
      <c r="M50" s="6">
        <v>0.318</v>
      </c>
    </row>
    <row r="51" spans="1:13" ht="13.2" customHeight="1" x14ac:dyDescent="0.3">
      <c r="A51" s="1" t="s">
        <v>2</v>
      </c>
      <c r="B51" s="1" t="s">
        <v>8</v>
      </c>
      <c r="C51" s="1" t="s">
        <v>5</v>
      </c>
      <c r="D51" s="1" t="s">
        <v>107</v>
      </c>
      <c r="E51" s="2" t="s">
        <v>140</v>
      </c>
      <c r="F51" s="1">
        <v>2</v>
      </c>
      <c r="G51" s="1">
        <v>4</v>
      </c>
      <c r="H51" s="3">
        <v>1.1666666666666667</v>
      </c>
      <c r="I51" s="1">
        <v>3600</v>
      </c>
      <c r="J51" s="6">
        <v>241992</v>
      </c>
      <c r="K51" s="6" t="s">
        <v>198</v>
      </c>
      <c r="L51" s="6">
        <v>18.5</v>
      </c>
      <c r="M51" s="6">
        <v>0.318</v>
      </c>
    </row>
    <row r="52" spans="1:13" ht="13.2" customHeight="1" x14ac:dyDescent="0.3">
      <c r="A52" s="1" t="s">
        <v>2</v>
      </c>
      <c r="B52" s="1" t="s">
        <v>8</v>
      </c>
      <c r="C52" s="1" t="s">
        <v>4</v>
      </c>
      <c r="D52" s="1" t="s">
        <v>108</v>
      </c>
      <c r="E52" s="2" t="s">
        <v>140</v>
      </c>
      <c r="F52" s="1">
        <v>0</v>
      </c>
      <c r="G52" s="1">
        <v>0</v>
      </c>
      <c r="H52" s="3">
        <v>0.16</v>
      </c>
      <c r="I52" s="1">
        <v>4476</v>
      </c>
      <c r="J52" s="6">
        <v>43167</v>
      </c>
      <c r="K52" s="6" t="s">
        <v>198</v>
      </c>
      <c r="L52" s="6">
        <v>18.5</v>
      </c>
      <c r="M52" s="6">
        <v>0.318</v>
      </c>
    </row>
    <row r="53" spans="1:13" ht="13.2" customHeight="1" x14ac:dyDescent="0.3">
      <c r="A53" s="1" t="s">
        <v>2</v>
      </c>
      <c r="B53" s="1" t="s">
        <v>8</v>
      </c>
      <c r="C53" s="1" t="s">
        <v>5</v>
      </c>
      <c r="D53" s="1" t="s">
        <v>107</v>
      </c>
      <c r="E53" s="2" t="s">
        <v>143</v>
      </c>
      <c r="F53" s="1">
        <v>3</v>
      </c>
      <c r="G53" s="1">
        <v>6</v>
      </c>
      <c r="H53" s="3">
        <v>1.1666666666666667</v>
      </c>
      <c r="I53" s="1">
        <v>3540</v>
      </c>
      <c r="J53" s="6">
        <v>241992</v>
      </c>
      <c r="K53" s="6" t="s">
        <v>198</v>
      </c>
      <c r="L53" s="6">
        <v>18.5</v>
      </c>
      <c r="M53" s="6">
        <v>0.318</v>
      </c>
    </row>
    <row r="54" spans="1:13" ht="13.2" customHeight="1" x14ac:dyDescent="0.3">
      <c r="A54" s="1" t="s">
        <v>2</v>
      </c>
      <c r="B54" s="1" t="s">
        <v>8</v>
      </c>
      <c r="C54" s="1" t="s">
        <v>5</v>
      </c>
      <c r="D54" s="1" t="s">
        <v>107</v>
      </c>
      <c r="E54" s="2" t="s">
        <v>147</v>
      </c>
      <c r="F54" s="1">
        <v>0</v>
      </c>
      <c r="G54" s="1">
        <v>0</v>
      </c>
      <c r="H54" s="3">
        <v>0.75</v>
      </c>
      <c r="I54" s="1">
        <v>6680</v>
      </c>
      <c r="J54" s="6">
        <v>241992</v>
      </c>
      <c r="K54" s="6" t="s">
        <v>198</v>
      </c>
      <c r="L54" s="6">
        <v>18.5</v>
      </c>
      <c r="M54" s="6">
        <v>0.318</v>
      </c>
    </row>
    <row r="55" spans="1:13" ht="13.2" customHeight="1" x14ac:dyDescent="0.3">
      <c r="A55" s="1" t="s">
        <v>2</v>
      </c>
      <c r="B55" s="1" t="s">
        <v>8</v>
      </c>
      <c r="C55" s="1" t="s">
        <v>5</v>
      </c>
      <c r="D55" s="1" t="s">
        <v>107</v>
      </c>
      <c r="E55" s="2" t="s">
        <v>150</v>
      </c>
      <c r="F55" s="1">
        <v>1</v>
      </c>
      <c r="G55" s="1">
        <v>3</v>
      </c>
      <c r="H55" s="3">
        <v>0.91666666666666663</v>
      </c>
      <c r="I55" s="1">
        <v>4980</v>
      </c>
      <c r="J55" s="6">
        <v>241992</v>
      </c>
      <c r="K55" s="6" t="s">
        <v>198</v>
      </c>
      <c r="L55" s="6">
        <v>18.5</v>
      </c>
      <c r="M55" s="6">
        <v>0.318</v>
      </c>
    </row>
    <row r="56" spans="1:13" ht="13.2" customHeight="1" x14ac:dyDescent="0.3">
      <c r="A56" s="1" t="s">
        <v>2</v>
      </c>
      <c r="B56" s="1" t="s">
        <v>168</v>
      </c>
      <c r="C56" s="1" t="s">
        <v>4</v>
      </c>
      <c r="D56" s="1" t="s">
        <v>108</v>
      </c>
      <c r="E56" s="2" t="s">
        <v>210</v>
      </c>
      <c r="F56" s="6">
        <v>0</v>
      </c>
      <c r="G56" s="1">
        <v>0</v>
      </c>
      <c r="H56" s="3">
        <v>1.6</v>
      </c>
      <c r="I56" s="1">
        <v>4740</v>
      </c>
      <c r="J56" s="6">
        <v>24520</v>
      </c>
      <c r="K56" s="6" t="s">
        <v>199</v>
      </c>
      <c r="L56" s="6">
        <v>10.5</v>
      </c>
      <c r="M56" s="6">
        <v>0.27600000000000002</v>
      </c>
    </row>
    <row r="57" spans="1:13" ht="13.2" customHeight="1" x14ac:dyDescent="0.3">
      <c r="A57" s="1" t="s">
        <v>2</v>
      </c>
      <c r="B57" s="1" t="s">
        <v>167</v>
      </c>
      <c r="C57" s="1" t="s">
        <v>4</v>
      </c>
      <c r="D57" s="1" t="s">
        <v>108</v>
      </c>
      <c r="E57" s="2" t="s">
        <v>210</v>
      </c>
      <c r="F57" s="6">
        <v>0</v>
      </c>
      <c r="G57" s="1">
        <v>0</v>
      </c>
      <c r="H57" s="3">
        <v>1.1000000000000001</v>
      </c>
      <c r="I57" s="1">
        <v>4740</v>
      </c>
      <c r="J57" s="6">
        <v>12188</v>
      </c>
      <c r="K57" s="6" t="s">
        <v>199</v>
      </c>
      <c r="L57" s="6">
        <v>10.5</v>
      </c>
      <c r="M57" s="6">
        <v>0.45900000000000002</v>
      </c>
    </row>
    <row r="58" spans="1:13" ht="13.2" customHeight="1" x14ac:dyDescent="0.3">
      <c r="A58" s="1" t="s">
        <v>2</v>
      </c>
      <c r="B58" s="1" t="s">
        <v>166</v>
      </c>
      <c r="C58" s="1" t="s">
        <v>4</v>
      </c>
      <c r="D58" s="1" t="s">
        <v>108</v>
      </c>
      <c r="E58" s="2" t="s">
        <v>211</v>
      </c>
      <c r="F58" s="6">
        <v>0</v>
      </c>
      <c r="G58" s="1">
        <v>0</v>
      </c>
      <c r="H58" s="1">
        <v>3.75</v>
      </c>
      <c r="I58" s="1">
        <v>5350</v>
      </c>
      <c r="J58" s="6">
        <v>44792</v>
      </c>
      <c r="K58" s="6" t="s">
        <v>196</v>
      </c>
      <c r="L58" s="6">
        <v>5</v>
      </c>
      <c r="M58" s="6">
        <v>0.49</v>
      </c>
    </row>
    <row r="59" spans="1:13" ht="13.2" customHeight="1" x14ac:dyDescent="0.3">
      <c r="A59" s="1" t="s">
        <v>2</v>
      </c>
      <c r="B59" s="1" t="s">
        <v>9</v>
      </c>
      <c r="C59" s="1" t="s">
        <v>5</v>
      </c>
      <c r="D59" s="1" t="s">
        <v>107</v>
      </c>
      <c r="E59" s="2" t="s">
        <v>111</v>
      </c>
      <c r="F59" s="6">
        <v>0</v>
      </c>
      <c r="G59" s="1">
        <v>0</v>
      </c>
      <c r="H59" s="3">
        <v>1.9166666666666665</v>
      </c>
      <c r="I59" s="1">
        <v>1080</v>
      </c>
      <c r="J59" s="6">
        <v>633704</v>
      </c>
      <c r="K59" s="6" t="s">
        <v>199</v>
      </c>
      <c r="L59" s="6">
        <v>10.5</v>
      </c>
      <c r="M59" s="6">
        <v>0.26</v>
      </c>
    </row>
    <row r="60" spans="1:13" ht="13.2" customHeight="1" x14ac:dyDescent="0.3">
      <c r="A60" s="1" t="s">
        <v>2</v>
      </c>
      <c r="B60" s="1" t="s">
        <v>9</v>
      </c>
      <c r="C60" s="1" t="s">
        <v>5</v>
      </c>
      <c r="D60" s="1" t="s">
        <v>107</v>
      </c>
      <c r="E60" s="2" t="s">
        <v>117</v>
      </c>
      <c r="F60" s="6">
        <v>0</v>
      </c>
      <c r="G60" s="1">
        <v>0</v>
      </c>
      <c r="H60" s="3">
        <v>2.1666666666666665</v>
      </c>
      <c r="I60" s="1">
        <v>4020</v>
      </c>
      <c r="J60" s="6">
        <v>633704</v>
      </c>
      <c r="K60" s="6" t="s">
        <v>199</v>
      </c>
      <c r="L60" s="6">
        <v>10.5</v>
      </c>
      <c r="M60" s="6">
        <v>0.26</v>
      </c>
    </row>
    <row r="61" spans="1:13" ht="13.2" customHeight="1" x14ac:dyDescent="0.3">
      <c r="A61" s="1" t="s">
        <v>2</v>
      </c>
      <c r="B61" s="1" t="s">
        <v>9</v>
      </c>
      <c r="C61" s="1" t="s">
        <v>5</v>
      </c>
      <c r="D61" s="1" t="s">
        <v>107</v>
      </c>
      <c r="E61" s="2" t="s">
        <v>121</v>
      </c>
      <c r="F61" s="6">
        <v>0</v>
      </c>
      <c r="G61" s="1">
        <v>0</v>
      </c>
      <c r="H61" s="3">
        <v>2.25</v>
      </c>
      <c r="I61" s="1">
        <v>3670</v>
      </c>
      <c r="J61" s="6">
        <v>633704</v>
      </c>
      <c r="K61" s="6" t="s">
        <v>199</v>
      </c>
      <c r="L61" s="6">
        <v>10.5</v>
      </c>
      <c r="M61" s="6">
        <v>0.26</v>
      </c>
    </row>
    <row r="62" spans="1:13" ht="13.2" customHeight="1" x14ac:dyDescent="0.3">
      <c r="A62" s="1" t="s">
        <v>2</v>
      </c>
      <c r="B62" s="1" t="s">
        <v>9</v>
      </c>
      <c r="C62" s="1" t="s">
        <v>5</v>
      </c>
      <c r="D62" s="1" t="s">
        <v>107</v>
      </c>
      <c r="E62" s="2" t="s">
        <v>123</v>
      </c>
      <c r="F62" s="6">
        <v>0</v>
      </c>
      <c r="G62" s="1">
        <v>0</v>
      </c>
      <c r="H62" s="3">
        <v>1.75</v>
      </c>
      <c r="I62" s="1">
        <v>3510</v>
      </c>
      <c r="J62" s="6">
        <v>633704</v>
      </c>
      <c r="K62" s="6" t="s">
        <v>199</v>
      </c>
      <c r="L62" s="6">
        <v>10.5</v>
      </c>
      <c r="M62" s="6">
        <v>0.26</v>
      </c>
    </row>
    <row r="63" spans="1:13" ht="13.2" customHeight="1" x14ac:dyDescent="0.3">
      <c r="A63" s="1" t="s">
        <v>2</v>
      </c>
      <c r="B63" s="1" t="s">
        <v>9</v>
      </c>
      <c r="C63" s="1" t="s">
        <v>5</v>
      </c>
      <c r="D63" s="1" t="s">
        <v>107</v>
      </c>
      <c r="E63" s="2" t="s">
        <v>130</v>
      </c>
      <c r="F63" s="6">
        <v>0</v>
      </c>
      <c r="G63" s="1">
        <v>0</v>
      </c>
      <c r="H63" s="3">
        <v>1.8333333333333335</v>
      </c>
      <c r="I63" s="1">
        <v>3750</v>
      </c>
      <c r="J63" s="6">
        <v>633704</v>
      </c>
      <c r="K63" s="6" t="s">
        <v>199</v>
      </c>
      <c r="L63" s="6">
        <v>10.5</v>
      </c>
      <c r="M63" s="6">
        <v>0.26</v>
      </c>
    </row>
    <row r="64" spans="1:13" ht="13.2" customHeight="1" x14ac:dyDescent="0.3">
      <c r="A64" s="1" t="s">
        <v>2</v>
      </c>
      <c r="B64" s="1" t="s">
        <v>9</v>
      </c>
      <c r="C64" s="1" t="s">
        <v>5</v>
      </c>
      <c r="D64" s="1" t="s">
        <v>107</v>
      </c>
      <c r="E64" s="2" t="s">
        <v>134</v>
      </c>
      <c r="F64" s="6">
        <v>0</v>
      </c>
      <c r="G64" s="1">
        <v>0</v>
      </c>
      <c r="H64" s="3">
        <v>2.25</v>
      </c>
      <c r="I64" s="1">
        <v>4460</v>
      </c>
      <c r="J64" s="6">
        <v>633704</v>
      </c>
      <c r="K64" s="6" t="s">
        <v>199</v>
      </c>
      <c r="L64" s="6">
        <v>10.5</v>
      </c>
      <c r="M64" s="6">
        <v>0.26</v>
      </c>
    </row>
    <row r="65" spans="1:13" ht="13.2" customHeight="1" x14ac:dyDescent="0.3">
      <c r="A65" s="1" t="s">
        <v>2</v>
      </c>
      <c r="B65" s="1" t="s">
        <v>9</v>
      </c>
      <c r="C65" s="1" t="s">
        <v>5</v>
      </c>
      <c r="D65" s="1" t="s">
        <v>107</v>
      </c>
      <c r="E65" s="2" t="s">
        <v>138</v>
      </c>
      <c r="F65" s="6">
        <v>0</v>
      </c>
      <c r="G65" s="1">
        <v>0</v>
      </c>
      <c r="H65" s="3">
        <v>1.9166666666666665</v>
      </c>
      <c r="I65" s="1">
        <v>4550</v>
      </c>
      <c r="J65" s="6">
        <v>633704</v>
      </c>
      <c r="K65" s="6" t="s">
        <v>199</v>
      </c>
      <c r="L65" s="6">
        <v>10.5</v>
      </c>
      <c r="M65" s="6">
        <v>0.26</v>
      </c>
    </row>
    <row r="66" spans="1:13" ht="13.2" customHeight="1" x14ac:dyDescent="0.3">
      <c r="A66" s="1" t="s">
        <v>2</v>
      </c>
      <c r="B66" s="1" t="s">
        <v>9</v>
      </c>
      <c r="C66" s="1" t="s">
        <v>5</v>
      </c>
      <c r="D66" s="1" t="s">
        <v>107</v>
      </c>
      <c r="E66" s="2" t="s">
        <v>140</v>
      </c>
      <c r="F66" s="6">
        <v>1</v>
      </c>
      <c r="G66" s="1">
        <v>1</v>
      </c>
      <c r="H66" s="3">
        <v>1.7166666666666668</v>
      </c>
      <c r="I66" s="1">
        <v>5350</v>
      </c>
      <c r="J66" s="6">
        <v>633704</v>
      </c>
      <c r="K66" s="6" t="s">
        <v>199</v>
      </c>
      <c r="L66" s="6">
        <v>10.5</v>
      </c>
      <c r="M66" s="6">
        <v>0.26</v>
      </c>
    </row>
    <row r="67" spans="1:13" ht="13.2" customHeight="1" x14ac:dyDescent="0.3">
      <c r="A67" s="1" t="s">
        <v>2</v>
      </c>
      <c r="B67" s="1" t="s">
        <v>9</v>
      </c>
      <c r="C67" s="1" t="s">
        <v>5</v>
      </c>
      <c r="D67" s="1" t="s">
        <v>107</v>
      </c>
      <c r="E67" s="2" t="s">
        <v>143</v>
      </c>
      <c r="F67" s="6">
        <v>0</v>
      </c>
      <c r="G67" s="1">
        <v>0</v>
      </c>
      <c r="H67" s="3">
        <v>1.75</v>
      </c>
      <c r="I67" s="1">
        <v>5120</v>
      </c>
      <c r="J67" s="6">
        <v>633704</v>
      </c>
      <c r="K67" s="6" t="s">
        <v>199</v>
      </c>
      <c r="L67" s="6">
        <v>10.5</v>
      </c>
      <c r="M67" s="6">
        <v>0.26</v>
      </c>
    </row>
    <row r="68" spans="1:13" ht="13.2" customHeight="1" x14ac:dyDescent="0.3">
      <c r="A68" s="1" t="s">
        <v>2</v>
      </c>
      <c r="B68" s="1" t="s">
        <v>9</v>
      </c>
      <c r="C68" s="1" t="s">
        <v>5</v>
      </c>
      <c r="D68" s="1" t="s">
        <v>107</v>
      </c>
      <c r="E68" s="2" t="s">
        <v>147</v>
      </c>
      <c r="F68" s="6">
        <v>0</v>
      </c>
      <c r="G68" s="1">
        <v>1</v>
      </c>
      <c r="H68" s="3">
        <v>1.75</v>
      </c>
      <c r="I68" s="1">
        <v>9690</v>
      </c>
      <c r="J68" s="6">
        <v>633704</v>
      </c>
      <c r="K68" s="6" t="s">
        <v>199</v>
      </c>
      <c r="L68" s="6">
        <v>10.5</v>
      </c>
      <c r="M68" s="6">
        <v>0.26</v>
      </c>
    </row>
    <row r="69" spans="1:13" ht="13.2" customHeight="1" x14ac:dyDescent="0.3">
      <c r="A69" s="1" t="s">
        <v>2</v>
      </c>
      <c r="B69" s="1" t="s">
        <v>9</v>
      </c>
      <c r="C69" s="1" t="s">
        <v>5</v>
      </c>
      <c r="D69" s="1" t="s">
        <v>107</v>
      </c>
      <c r="E69" s="2" t="s">
        <v>150</v>
      </c>
      <c r="F69" s="6">
        <v>0</v>
      </c>
      <c r="G69" s="1">
        <v>0</v>
      </c>
      <c r="H69" s="3">
        <v>1.5</v>
      </c>
      <c r="I69" s="1">
        <v>7010</v>
      </c>
      <c r="J69" s="6">
        <v>633704</v>
      </c>
      <c r="K69" s="6" t="s">
        <v>199</v>
      </c>
      <c r="L69" s="6">
        <v>10.5</v>
      </c>
      <c r="M69" s="6">
        <v>0.26</v>
      </c>
    </row>
    <row r="70" spans="1:13" ht="13.2" customHeight="1" x14ac:dyDescent="0.3">
      <c r="A70" s="1" t="s">
        <v>2</v>
      </c>
      <c r="B70" s="1" t="s">
        <v>165</v>
      </c>
      <c r="C70" s="1" t="s">
        <v>4</v>
      </c>
      <c r="D70" s="1" t="s">
        <v>108</v>
      </c>
      <c r="E70" s="2" t="s">
        <v>140</v>
      </c>
      <c r="F70" s="6">
        <v>0</v>
      </c>
      <c r="G70" s="1">
        <v>0</v>
      </c>
      <c r="H70" s="1">
        <v>0.75</v>
      </c>
      <c r="I70" s="1">
        <v>5350</v>
      </c>
      <c r="J70" s="6">
        <v>14437</v>
      </c>
      <c r="K70" s="6" t="s">
        <v>199</v>
      </c>
      <c r="L70" s="6">
        <v>10.5</v>
      </c>
      <c r="M70" s="6">
        <v>0.26</v>
      </c>
    </row>
    <row r="71" spans="1:13" ht="13.2" customHeight="1" x14ac:dyDescent="0.3">
      <c r="A71" s="20" t="s">
        <v>10</v>
      </c>
      <c r="B71" s="20" t="s">
        <v>11</v>
      </c>
      <c r="C71" s="20" t="s">
        <v>5</v>
      </c>
      <c r="D71" s="20" t="s">
        <v>107</v>
      </c>
      <c r="E71" s="21" t="s">
        <v>111</v>
      </c>
      <c r="F71" s="20">
        <v>0</v>
      </c>
      <c r="G71" s="20">
        <v>0</v>
      </c>
      <c r="H71" s="22">
        <v>1</v>
      </c>
      <c r="I71" s="20">
        <v>107</v>
      </c>
      <c r="J71" s="23" t="s">
        <v>215</v>
      </c>
      <c r="K71" s="24" t="s">
        <v>159</v>
      </c>
      <c r="L71" s="24">
        <v>15</v>
      </c>
      <c r="M71" s="23" t="s">
        <v>215</v>
      </c>
    </row>
    <row r="72" spans="1:13" ht="13.2" customHeight="1" x14ac:dyDescent="0.3">
      <c r="A72" s="20" t="s">
        <v>10</v>
      </c>
      <c r="B72" s="20" t="s">
        <v>11</v>
      </c>
      <c r="C72" s="20" t="s">
        <v>5</v>
      </c>
      <c r="D72" s="20" t="s">
        <v>107</v>
      </c>
      <c r="E72" s="21" t="s">
        <v>117</v>
      </c>
      <c r="F72" s="20">
        <v>0</v>
      </c>
      <c r="G72" s="20">
        <v>0</v>
      </c>
      <c r="H72" s="22">
        <v>0.83333333333333337</v>
      </c>
      <c r="I72" s="20">
        <v>1050</v>
      </c>
      <c r="J72" s="23" t="s">
        <v>215</v>
      </c>
      <c r="K72" s="24" t="s">
        <v>159</v>
      </c>
      <c r="L72" s="24">
        <v>15</v>
      </c>
      <c r="M72" s="23" t="s">
        <v>215</v>
      </c>
    </row>
    <row r="73" spans="1:13" ht="13.2" customHeight="1" x14ac:dyDescent="0.3">
      <c r="A73" s="20" t="s">
        <v>10</v>
      </c>
      <c r="B73" s="20" t="s">
        <v>11</v>
      </c>
      <c r="C73" s="20" t="s">
        <v>5</v>
      </c>
      <c r="D73" s="20" t="s">
        <v>107</v>
      </c>
      <c r="E73" s="21" t="s">
        <v>121</v>
      </c>
      <c r="F73" s="20">
        <v>0</v>
      </c>
      <c r="G73" s="20">
        <v>0</v>
      </c>
      <c r="H73" s="22">
        <v>0.83333333333333337</v>
      </c>
      <c r="I73" s="20">
        <v>471</v>
      </c>
      <c r="J73" s="23" t="s">
        <v>215</v>
      </c>
      <c r="K73" s="24" t="s">
        <v>159</v>
      </c>
      <c r="L73" s="24">
        <v>15</v>
      </c>
      <c r="M73" s="23" t="s">
        <v>215</v>
      </c>
    </row>
    <row r="74" spans="1:13" ht="13.2" customHeight="1" x14ac:dyDescent="0.3">
      <c r="A74" s="20" t="s">
        <v>10</v>
      </c>
      <c r="B74" s="20" t="s">
        <v>11</v>
      </c>
      <c r="C74" s="20" t="s">
        <v>5</v>
      </c>
      <c r="D74" s="20" t="s">
        <v>107</v>
      </c>
      <c r="E74" s="21" t="s">
        <v>127</v>
      </c>
      <c r="F74" s="20">
        <v>0</v>
      </c>
      <c r="G74" s="20">
        <v>0</v>
      </c>
      <c r="H74" s="22">
        <v>0.41666666666666669</v>
      </c>
      <c r="I74" s="20">
        <v>633</v>
      </c>
      <c r="J74" s="23" t="s">
        <v>215</v>
      </c>
      <c r="K74" s="24" t="s">
        <v>159</v>
      </c>
      <c r="L74" s="24">
        <v>15</v>
      </c>
      <c r="M74" s="23" t="s">
        <v>215</v>
      </c>
    </row>
    <row r="75" spans="1:13" ht="13.2" customHeight="1" x14ac:dyDescent="0.3">
      <c r="A75" s="20" t="s">
        <v>10</v>
      </c>
      <c r="B75" s="20" t="s">
        <v>11</v>
      </c>
      <c r="C75" s="20" t="s">
        <v>5</v>
      </c>
      <c r="D75" s="20" t="s">
        <v>107</v>
      </c>
      <c r="E75" s="21" t="s">
        <v>130</v>
      </c>
      <c r="F75" s="20">
        <v>0</v>
      </c>
      <c r="G75" s="20">
        <v>0</v>
      </c>
      <c r="H75" s="22">
        <v>0.5</v>
      </c>
      <c r="I75" s="20">
        <v>623</v>
      </c>
      <c r="J75" s="23" t="s">
        <v>215</v>
      </c>
      <c r="K75" s="24" t="s">
        <v>159</v>
      </c>
      <c r="L75" s="24">
        <v>15</v>
      </c>
      <c r="M75" s="23" t="s">
        <v>215</v>
      </c>
    </row>
    <row r="76" spans="1:13" ht="13.2" customHeight="1" x14ac:dyDescent="0.3">
      <c r="A76" s="20" t="s">
        <v>10</v>
      </c>
      <c r="B76" s="20" t="s">
        <v>11</v>
      </c>
      <c r="C76" s="20" t="s">
        <v>5</v>
      </c>
      <c r="D76" s="20" t="s">
        <v>107</v>
      </c>
      <c r="E76" s="21" t="s">
        <v>138</v>
      </c>
      <c r="F76" s="20">
        <v>0</v>
      </c>
      <c r="G76" s="20">
        <v>0</v>
      </c>
      <c r="H76" s="22">
        <v>0.75</v>
      </c>
      <c r="I76" s="20">
        <v>664</v>
      </c>
      <c r="J76" s="23" t="s">
        <v>215</v>
      </c>
      <c r="K76" s="24" t="s">
        <v>159</v>
      </c>
      <c r="L76" s="24">
        <v>15</v>
      </c>
      <c r="M76" s="23" t="s">
        <v>215</v>
      </c>
    </row>
    <row r="77" spans="1:13" ht="13.2" customHeight="1" x14ac:dyDescent="0.3">
      <c r="A77" s="20" t="s">
        <v>10</v>
      </c>
      <c r="B77" s="20" t="s">
        <v>11</v>
      </c>
      <c r="C77" s="20" t="s">
        <v>5</v>
      </c>
      <c r="D77" s="20" t="s">
        <v>107</v>
      </c>
      <c r="E77" s="21" t="s">
        <v>140</v>
      </c>
      <c r="F77" s="20">
        <v>1</v>
      </c>
      <c r="G77" s="20">
        <v>1</v>
      </c>
      <c r="H77" s="22">
        <v>0.75</v>
      </c>
      <c r="I77" s="20">
        <v>616</v>
      </c>
      <c r="J77" s="23" t="s">
        <v>215</v>
      </c>
      <c r="K77" s="24" t="s">
        <v>159</v>
      </c>
      <c r="L77" s="24">
        <v>15</v>
      </c>
      <c r="M77" s="23" t="s">
        <v>215</v>
      </c>
    </row>
    <row r="78" spans="1:13" ht="13.2" customHeight="1" x14ac:dyDescent="0.3">
      <c r="A78" s="20" t="s">
        <v>10</v>
      </c>
      <c r="B78" s="20" t="s">
        <v>11</v>
      </c>
      <c r="C78" s="20" t="s">
        <v>5</v>
      </c>
      <c r="D78" s="20" t="s">
        <v>107</v>
      </c>
      <c r="E78" s="21" t="s">
        <v>143</v>
      </c>
      <c r="F78" s="20">
        <v>0</v>
      </c>
      <c r="G78" s="20">
        <v>0</v>
      </c>
      <c r="H78" s="22">
        <v>0.5</v>
      </c>
      <c r="I78" s="20">
        <v>640</v>
      </c>
      <c r="J78" s="23" t="s">
        <v>215</v>
      </c>
      <c r="K78" s="24" t="s">
        <v>159</v>
      </c>
      <c r="L78" s="24">
        <v>15</v>
      </c>
      <c r="M78" s="23" t="s">
        <v>215</v>
      </c>
    </row>
    <row r="79" spans="1:13" ht="13.2" customHeight="1" x14ac:dyDescent="0.3">
      <c r="A79" s="20" t="s">
        <v>10</v>
      </c>
      <c r="B79" s="20" t="s">
        <v>11</v>
      </c>
      <c r="C79" s="20" t="s">
        <v>5</v>
      </c>
      <c r="D79" s="20" t="s">
        <v>107</v>
      </c>
      <c r="E79" s="21" t="s">
        <v>151</v>
      </c>
      <c r="F79" s="20">
        <v>0</v>
      </c>
      <c r="G79" s="20">
        <v>0</v>
      </c>
      <c r="H79" s="22">
        <v>0.75</v>
      </c>
      <c r="I79" s="20">
        <v>543</v>
      </c>
      <c r="J79" s="23" t="s">
        <v>215</v>
      </c>
      <c r="K79" s="24" t="s">
        <v>159</v>
      </c>
      <c r="L79" s="24">
        <v>15</v>
      </c>
      <c r="M79" s="23" t="s">
        <v>215</v>
      </c>
    </row>
    <row r="80" spans="1:13" ht="13.2" customHeight="1" x14ac:dyDescent="0.3">
      <c r="A80" s="20" t="s">
        <v>14</v>
      </c>
      <c r="B80" s="20" t="s">
        <v>15</v>
      </c>
      <c r="C80" s="20" t="s">
        <v>5</v>
      </c>
      <c r="D80" s="20" t="s">
        <v>107</v>
      </c>
      <c r="E80" s="21" t="s">
        <v>113</v>
      </c>
      <c r="F80" s="20">
        <v>0</v>
      </c>
      <c r="G80" s="20">
        <v>0</v>
      </c>
      <c r="H80" s="22">
        <v>0.75</v>
      </c>
      <c r="I80" s="20">
        <v>88</v>
      </c>
      <c r="J80" s="23" t="s">
        <v>215</v>
      </c>
      <c r="K80" s="24" t="s">
        <v>159</v>
      </c>
      <c r="L80" s="24">
        <v>15</v>
      </c>
      <c r="M80" s="23" t="s">
        <v>215</v>
      </c>
    </row>
    <row r="81" spans="1:13" ht="13.2" customHeight="1" x14ac:dyDescent="0.3">
      <c r="A81" s="20" t="s">
        <v>14</v>
      </c>
      <c r="B81" s="20" t="s">
        <v>15</v>
      </c>
      <c r="C81" s="20" t="s">
        <v>5</v>
      </c>
      <c r="D81" s="20" t="s">
        <v>107</v>
      </c>
      <c r="E81" s="21" t="s">
        <v>117</v>
      </c>
      <c r="F81" s="20">
        <v>0</v>
      </c>
      <c r="G81" s="20">
        <v>0</v>
      </c>
      <c r="H81" s="22">
        <v>0.46666666666666667</v>
      </c>
      <c r="I81" s="20">
        <v>707</v>
      </c>
      <c r="J81" s="23" t="s">
        <v>215</v>
      </c>
      <c r="K81" s="24" t="s">
        <v>159</v>
      </c>
      <c r="L81" s="24">
        <v>15</v>
      </c>
      <c r="M81" s="23" t="s">
        <v>215</v>
      </c>
    </row>
    <row r="82" spans="1:13" ht="13.2" customHeight="1" x14ac:dyDescent="0.3">
      <c r="A82" s="20" t="s">
        <v>14</v>
      </c>
      <c r="B82" s="20" t="s">
        <v>15</v>
      </c>
      <c r="C82" s="20" t="s">
        <v>5</v>
      </c>
      <c r="D82" s="20" t="s">
        <v>107</v>
      </c>
      <c r="E82" s="21" t="s">
        <v>121</v>
      </c>
      <c r="F82" s="20">
        <v>0</v>
      </c>
      <c r="G82" s="20">
        <v>0</v>
      </c>
      <c r="H82" s="22">
        <v>0.5</v>
      </c>
      <c r="I82" s="20">
        <v>405</v>
      </c>
      <c r="J82" s="23" t="s">
        <v>215</v>
      </c>
      <c r="K82" s="24" t="s">
        <v>159</v>
      </c>
      <c r="L82" s="24">
        <v>15</v>
      </c>
      <c r="M82" s="23" t="s">
        <v>215</v>
      </c>
    </row>
    <row r="83" spans="1:13" ht="13.2" customHeight="1" x14ac:dyDescent="0.3">
      <c r="A83" s="20" t="s">
        <v>14</v>
      </c>
      <c r="B83" s="20" t="s">
        <v>15</v>
      </c>
      <c r="C83" s="20" t="s">
        <v>5</v>
      </c>
      <c r="D83" s="20" t="s">
        <v>107</v>
      </c>
      <c r="E83" s="21" t="s">
        <v>123</v>
      </c>
      <c r="F83" s="20">
        <v>0</v>
      </c>
      <c r="G83" s="20">
        <v>0</v>
      </c>
      <c r="H83" s="22">
        <v>0.21666666666666667</v>
      </c>
      <c r="I83" s="20">
        <v>483</v>
      </c>
      <c r="J83" s="23" t="s">
        <v>215</v>
      </c>
      <c r="K83" s="24" t="s">
        <v>159</v>
      </c>
      <c r="L83" s="24">
        <v>15</v>
      </c>
      <c r="M83" s="23" t="s">
        <v>215</v>
      </c>
    </row>
    <row r="84" spans="1:13" ht="13.2" customHeight="1" x14ac:dyDescent="0.3">
      <c r="A84" s="20" t="s">
        <v>14</v>
      </c>
      <c r="B84" s="20" t="s">
        <v>15</v>
      </c>
      <c r="C84" s="20" t="s">
        <v>5</v>
      </c>
      <c r="D84" s="20" t="s">
        <v>107</v>
      </c>
      <c r="E84" s="21" t="s">
        <v>130</v>
      </c>
      <c r="F84" s="20">
        <v>0</v>
      </c>
      <c r="G84" s="20">
        <v>0</v>
      </c>
      <c r="H84" s="22">
        <v>0.55000000000000004</v>
      </c>
      <c r="I84" s="20">
        <v>435</v>
      </c>
      <c r="J84" s="23" t="s">
        <v>215</v>
      </c>
      <c r="K84" s="24" t="s">
        <v>159</v>
      </c>
      <c r="L84" s="24">
        <v>15</v>
      </c>
      <c r="M84" s="23" t="s">
        <v>215</v>
      </c>
    </row>
    <row r="85" spans="1:13" ht="13.2" customHeight="1" x14ac:dyDescent="0.3">
      <c r="A85" s="20" t="s">
        <v>14</v>
      </c>
      <c r="B85" s="20" t="s">
        <v>15</v>
      </c>
      <c r="C85" s="20" t="s">
        <v>5</v>
      </c>
      <c r="D85" s="20" t="s">
        <v>107</v>
      </c>
      <c r="E85" s="21" t="s">
        <v>134</v>
      </c>
      <c r="F85" s="20">
        <v>0</v>
      </c>
      <c r="G85" s="20">
        <v>0</v>
      </c>
      <c r="H85" s="22">
        <v>0.68333333333333335</v>
      </c>
      <c r="I85" s="20">
        <v>555</v>
      </c>
      <c r="J85" s="23" t="s">
        <v>215</v>
      </c>
      <c r="K85" s="24" t="s">
        <v>159</v>
      </c>
      <c r="L85" s="24">
        <v>15</v>
      </c>
      <c r="M85" s="23" t="s">
        <v>215</v>
      </c>
    </row>
    <row r="86" spans="1:13" ht="13.2" customHeight="1" x14ac:dyDescent="0.3">
      <c r="A86" s="20" t="s">
        <v>14</v>
      </c>
      <c r="B86" s="20" t="s">
        <v>15</v>
      </c>
      <c r="C86" s="20" t="s">
        <v>5</v>
      </c>
      <c r="D86" s="20" t="s">
        <v>107</v>
      </c>
      <c r="E86" s="21" t="s">
        <v>138</v>
      </c>
      <c r="F86" s="20">
        <v>0</v>
      </c>
      <c r="G86" s="20">
        <v>0</v>
      </c>
      <c r="H86" s="22">
        <v>0.33333333333333331</v>
      </c>
      <c r="I86" s="20">
        <v>538</v>
      </c>
      <c r="J86" s="23" t="s">
        <v>215</v>
      </c>
      <c r="K86" s="24" t="s">
        <v>159</v>
      </c>
      <c r="L86" s="24">
        <v>15</v>
      </c>
      <c r="M86" s="23" t="s">
        <v>215</v>
      </c>
    </row>
    <row r="87" spans="1:13" ht="13.2" customHeight="1" x14ac:dyDescent="0.3">
      <c r="A87" s="20" t="s">
        <v>14</v>
      </c>
      <c r="B87" s="20" t="s">
        <v>15</v>
      </c>
      <c r="C87" s="20" t="s">
        <v>5</v>
      </c>
      <c r="D87" s="20" t="s">
        <v>107</v>
      </c>
      <c r="E87" s="21" t="s">
        <v>140</v>
      </c>
      <c r="F87" s="20">
        <v>0</v>
      </c>
      <c r="G87" s="20">
        <v>0</v>
      </c>
      <c r="H87" s="22">
        <v>0.41666666666666669</v>
      </c>
      <c r="I87" s="20">
        <v>705</v>
      </c>
      <c r="J87" s="23" t="s">
        <v>215</v>
      </c>
      <c r="K87" s="24" t="s">
        <v>159</v>
      </c>
      <c r="L87" s="24">
        <v>15</v>
      </c>
      <c r="M87" s="23" t="s">
        <v>215</v>
      </c>
    </row>
    <row r="88" spans="1:13" ht="13.2" customHeight="1" x14ac:dyDescent="0.3">
      <c r="A88" s="20" t="s">
        <v>14</v>
      </c>
      <c r="B88" s="20" t="s">
        <v>15</v>
      </c>
      <c r="C88" s="20" t="s">
        <v>5</v>
      </c>
      <c r="D88" s="20" t="s">
        <v>107</v>
      </c>
      <c r="E88" s="21" t="s">
        <v>143</v>
      </c>
      <c r="F88" s="20">
        <v>1</v>
      </c>
      <c r="G88" s="20">
        <v>1</v>
      </c>
      <c r="H88" s="22">
        <v>0.41666666666666669</v>
      </c>
      <c r="I88" s="20">
        <v>668</v>
      </c>
      <c r="J88" s="23" t="s">
        <v>215</v>
      </c>
      <c r="K88" s="24" t="s">
        <v>159</v>
      </c>
      <c r="L88" s="24">
        <v>15</v>
      </c>
      <c r="M88" s="23" t="s">
        <v>215</v>
      </c>
    </row>
    <row r="89" spans="1:13" ht="13.2" customHeight="1" x14ac:dyDescent="0.3">
      <c r="A89" s="20" t="s">
        <v>14</v>
      </c>
      <c r="B89" s="20" t="s">
        <v>15</v>
      </c>
      <c r="C89" s="20" t="s">
        <v>5</v>
      </c>
      <c r="D89" s="20" t="s">
        <v>107</v>
      </c>
      <c r="E89" s="21" t="s">
        <v>151</v>
      </c>
      <c r="F89" s="20">
        <v>0</v>
      </c>
      <c r="G89" s="20">
        <v>0</v>
      </c>
      <c r="H89" s="22">
        <v>0.5</v>
      </c>
      <c r="I89" s="20">
        <v>707</v>
      </c>
      <c r="J89" s="23" t="s">
        <v>215</v>
      </c>
      <c r="K89" s="24" t="s">
        <v>159</v>
      </c>
      <c r="L89" s="24">
        <v>15</v>
      </c>
      <c r="M89" s="23" t="s">
        <v>215</v>
      </c>
    </row>
    <row r="90" spans="1:13" ht="13.2" customHeight="1" x14ac:dyDescent="0.3">
      <c r="A90" s="20" t="s">
        <v>12</v>
      </c>
      <c r="B90" s="20" t="s">
        <v>13</v>
      </c>
      <c r="C90" s="20" t="s">
        <v>5</v>
      </c>
      <c r="D90" s="20" t="s">
        <v>107</v>
      </c>
      <c r="E90" s="21" t="s">
        <v>113</v>
      </c>
      <c r="F90" s="20">
        <v>0</v>
      </c>
      <c r="G90" s="20">
        <v>0</v>
      </c>
      <c r="H90" s="22">
        <v>0.5</v>
      </c>
      <c r="I90" s="20">
        <v>127</v>
      </c>
      <c r="J90" s="23" t="s">
        <v>215</v>
      </c>
      <c r="K90" s="24" t="s">
        <v>159</v>
      </c>
      <c r="L90" s="24">
        <v>15</v>
      </c>
      <c r="M90" s="23" t="s">
        <v>215</v>
      </c>
    </row>
    <row r="91" spans="1:13" ht="13.2" customHeight="1" x14ac:dyDescent="0.3">
      <c r="A91" s="20" t="s">
        <v>12</v>
      </c>
      <c r="B91" s="20" t="s">
        <v>13</v>
      </c>
      <c r="C91" s="20" t="s">
        <v>5</v>
      </c>
      <c r="D91" s="20" t="s">
        <v>107</v>
      </c>
      <c r="E91" s="21" t="s">
        <v>117</v>
      </c>
      <c r="F91" s="20">
        <v>0</v>
      </c>
      <c r="G91" s="20">
        <v>0</v>
      </c>
      <c r="H91" s="22">
        <v>0.41666666666666669</v>
      </c>
      <c r="I91" s="20">
        <v>309</v>
      </c>
      <c r="J91" s="23" t="s">
        <v>215</v>
      </c>
      <c r="K91" s="24" t="s">
        <v>159</v>
      </c>
      <c r="L91" s="24">
        <v>15</v>
      </c>
      <c r="M91" s="23" t="s">
        <v>215</v>
      </c>
    </row>
    <row r="92" spans="1:13" ht="13.2" customHeight="1" x14ac:dyDescent="0.3">
      <c r="A92" s="20" t="s">
        <v>12</v>
      </c>
      <c r="B92" s="20" t="s">
        <v>13</v>
      </c>
      <c r="C92" s="20" t="s">
        <v>5</v>
      </c>
      <c r="D92" s="20" t="s">
        <v>107</v>
      </c>
      <c r="E92" s="21" t="s">
        <v>121</v>
      </c>
      <c r="F92" s="20">
        <v>0</v>
      </c>
      <c r="G92" s="20">
        <v>0</v>
      </c>
      <c r="H92" s="22">
        <v>0.41666666666666669</v>
      </c>
      <c r="I92" s="20">
        <v>299</v>
      </c>
      <c r="J92" s="23" t="s">
        <v>215</v>
      </c>
      <c r="K92" s="24" t="s">
        <v>159</v>
      </c>
      <c r="L92" s="24">
        <v>15</v>
      </c>
      <c r="M92" s="23" t="s">
        <v>215</v>
      </c>
    </row>
    <row r="93" spans="1:13" ht="13.2" customHeight="1" x14ac:dyDescent="0.3">
      <c r="A93" s="20" t="s">
        <v>12</v>
      </c>
      <c r="B93" s="20" t="s">
        <v>13</v>
      </c>
      <c r="C93" s="20" t="s">
        <v>5</v>
      </c>
      <c r="D93" s="20" t="s">
        <v>107</v>
      </c>
      <c r="E93" s="21" t="s">
        <v>123</v>
      </c>
      <c r="F93" s="20">
        <v>0</v>
      </c>
      <c r="G93" s="20">
        <v>0</v>
      </c>
      <c r="H93" s="22">
        <v>0.25</v>
      </c>
      <c r="I93" s="20">
        <v>302</v>
      </c>
      <c r="J93" s="23" t="s">
        <v>215</v>
      </c>
      <c r="K93" s="24" t="s">
        <v>159</v>
      </c>
      <c r="L93" s="24">
        <v>15</v>
      </c>
      <c r="M93" s="23" t="s">
        <v>215</v>
      </c>
    </row>
    <row r="94" spans="1:13" ht="13.2" customHeight="1" x14ac:dyDescent="0.3">
      <c r="A94" s="20" t="s">
        <v>12</v>
      </c>
      <c r="B94" s="20" t="s">
        <v>13</v>
      </c>
      <c r="C94" s="20" t="s">
        <v>5</v>
      </c>
      <c r="D94" s="20" t="s">
        <v>107</v>
      </c>
      <c r="E94" s="21" t="s">
        <v>130</v>
      </c>
      <c r="F94" s="20">
        <v>0</v>
      </c>
      <c r="G94" s="20">
        <v>0</v>
      </c>
      <c r="H94" s="22">
        <v>0.3</v>
      </c>
      <c r="I94" s="20">
        <v>365</v>
      </c>
      <c r="J94" s="23" t="s">
        <v>215</v>
      </c>
      <c r="K94" s="24" t="s">
        <v>159</v>
      </c>
      <c r="L94" s="24">
        <v>15</v>
      </c>
      <c r="M94" s="23" t="s">
        <v>215</v>
      </c>
    </row>
    <row r="95" spans="1:13" ht="13.2" customHeight="1" x14ac:dyDescent="0.3">
      <c r="A95" s="20" t="s">
        <v>12</v>
      </c>
      <c r="B95" s="20" t="s">
        <v>13</v>
      </c>
      <c r="C95" s="20" t="s">
        <v>5</v>
      </c>
      <c r="D95" s="20" t="s">
        <v>107</v>
      </c>
      <c r="E95" s="21" t="s">
        <v>134</v>
      </c>
      <c r="F95" s="20">
        <v>0</v>
      </c>
      <c r="G95" s="20">
        <v>0</v>
      </c>
      <c r="H95" s="22">
        <v>0.25</v>
      </c>
      <c r="I95" s="20">
        <v>495</v>
      </c>
      <c r="J95" s="23" t="s">
        <v>215</v>
      </c>
      <c r="K95" s="24" t="s">
        <v>159</v>
      </c>
      <c r="L95" s="24">
        <v>15</v>
      </c>
      <c r="M95" s="23" t="s">
        <v>215</v>
      </c>
    </row>
    <row r="96" spans="1:13" ht="13.2" customHeight="1" x14ac:dyDescent="0.3">
      <c r="A96" s="20" t="s">
        <v>12</v>
      </c>
      <c r="B96" s="20" t="s">
        <v>13</v>
      </c>
      <c r="C96" s="20" t="s">
        <v>5</v>
      </c>
      <c r="D96" s="20" t="s">
        <v>107</v>
      </c>
      <c r="E96" s="21" t="s">
        <v>138</v>
      </c>
      <c r="F96" s="20">
        <v>0</v>
      </c>
      <c r="G96" s="20">
        <v>0</v>
      </c>
      <c r="H96" s="22">
        <v>0.25</v>
      </c>
      <c r="I96" s="20">
        <v>563</v>
      </c>
      <c r="J96" s="23" t="s">
        <v>215</v>
      </c>
      <c r="K96" s="24" t="s">
        <v>159</v>
      </c>
      <c r="L96" s="24">
        <v>15</v>
      </c>
      <c r="M96" s="23" t="s">
        <v>215</v>
      </c>
    </row>
    <row r="97" spans="1:13" ht="13.2" customHeight="1" x14ac:dyDescent="0.3">
      <c r="A97" s="20" t="s">
        <v>12</v>
      </c>
      <c r="B97" s="20" t="s">
        <v>13</v>
      </c>
      <c r="C97" s="20" t="s">
        <v>5</v>
      </c>
      <c r="D97" s="20" t="s">
        <v>107</v>
      </c>
      <c r="E97" s="21" t="s">
        <v>140</v>
      </c>
      <c r="F97" s="20">
        <v>0</v>
      </c>
      <c r="G97" s="20">
        <v>0</v>
      </c>
      <c r="H97" s="22">
        <v>0.41666666666666669</v>
      </c>
      <c r="I97" s="20">
        <v>802</v>
      </c>
      <c r="J97" s="23" t="s">
        <v>215</v>
      </c>
      <c r="K97" s="24" t="s">
        <v>159</v>
      </c>
      <c r="L97" s="24">
        <v>15</v>
      </c>
      <c r="M97" s="23" t="s">
        <v>215</v>
      </c>
    </row>
    <row r="98" spans="1:13" ht="13.2" customHeight="1" x14ac:dyDescent="0.3">
      <c r="A98" s="20" t="s">
        <v>12</v>
      </c>
      <c r="B98" s="20" t="s">
        <v>13</v>
      </c>
      <c r="C98" s="20" t="s">
        <v>5</v>
      </c>
      <c r="D98" s="20" t="s">
        <v>107</v>
      </c>
      <c r="E98" s="21" t="s">
        <v>143</v>
      </c>
      <c r="F98" s="20">
        <v>0</v>
      </c>
      <c r="G98" s="20">
        <v>0</v>
      </c>
      <c r="H98" s="22">
        <v>0.25</v>
      </c>
      <c r="I98" s="20">
        <v>824</v>
      </c>
      <c r="J98" s="23" t="s">
        <v>215</v>
      </c>
      <c r="K98" s="24" t="s">
        <v>159</v>
      </c>
      <c r="L98" s="24">
        <v>15</v>
      </c>
      <c r="M98" s="23" t="s">
        <v>215</v>
      </c>
    </row>
    <row r="99" spans="1:13" ht="13.2" customHeight="1" x14ac:dyDescent="0.3">
      <c r="A99" s="20" t="s">
        <v>12</v>
      </c>
      <c r="B99" s="20" t="s">
        <v>13</v>
      </c>
      <c r="C99" s="20" t="s">
        <v>5</v>
      </c>
      <c r="D99" s="20" t="s">
        <v>107</v>
      </c>
      <c r="E99" s="21" t="s">
        <v>151</v>
      </c>
      <c r="F99" s="20">
        <v>0</v>
      </c>
      <c r="G99" s="20">
        <v>0</v>
      </c>
      <c r="H99" s="22">
        <v>0.25</v>
      </c>
      <c r="I99" s="20">
        <v>1300</v>
      </c>
      <c r="J99" s="23" t="s">
        <v>215</v>
      </c>
      <c r="K99" s="24" t="s">
        <v>159</v>
      </c>
      <c r="L99" s="24">
        <v>15</v>
      </c>
      <c r="M99" s="23" t="s">
        <v>215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/>
  </sheetViews>
  <sheetFormatPr defaultColWidth="9.109375" defaultRowHeight="12" x14ac:dyDescent="0.25"/>
  <cols>
    <col min="1" max="1" width="17.77734375" style="9" customWidth="1"/>
    <col min="2" max="9" width="15.6640625" style="9" customWidth="1"/>
    <col min="10" max="10" width="9.109375" style="9"/>
    <col min="11" max="11" width="9.109375" style="10"/>
    <col min="12" max="16384" width="9.109375" style="9"/>
  </cols>
  <sheetData>
    <row r="1" spans="1:9" x14ac:dyDescent="0.25">
      <c r="A1" s="8"/>
      <c r="B1" s="27" t="s">
        <v>220</v>
      </c>
      <c r="C1" s="27" t="s">
        <v>221</v>
      </c>
      <c r="D1" s="27" t="s">
        <v>222</v>
      </c>
      <c r="E1" s="27" t="s">
        <v>170</v>
      </c>
      <c r="F1" s="27" t="s">
        <v>171</v>
      </c>
      <c r="G1" s="27" t="s">
        <v>172</v>
      </c>
      <c r="H1" s="27" t="s">
        <v>173</v>
      </c>
      <c r="I1" s="27" t="s">
        <v>174</v>
      </c>
    </row>
    <row r="2" spans="1:9" x14ac:dyDescent="0.25">
      <c r="A2" s="8" t="s">
        <v>175</v>
      </c>
      <c r="B2" s="8">
        <v>6</v>
      </c>
      <c r="C2" s="8">
        <v>3</v>
      </c>
      <c r="D2" s="8">
        <v>4</v>
      </c>
      <c r="E2" s="8">
        <v>1</v>
      </c>
      <c r="F2" s="8">
        <v>1</v>
      </c>
      <c r="G2" s="8">
        <v>0</v>
      </c>
      <c r="H2" s="8">
        <v>0</v>
      </c>
      <c r="I2" s="27">
        <f t="shared" ref="I2:I18" si="0">SUM(B2:H2)</f>
        <v>15</v>
      </c>
    </row>
    <row r="3" spans="1:9" x14ac:dyDescent="0.25">
      <c r="A3" s="9" t="s">
        <v>176</v>
      </c>
      <c r="B3" s="9">
        <v>4</v>
      </c>
      <c r="C3" s="9">
        <v>0</v>
      </c>
      <c r="D3" s="9">
        <v>0</v>
      </c>
      <c r="E3" s="8">
        <v>12</v>
      </c>
      <c r="F3" s="8">
        <v>0</v>
      </c>
      <c r="G3" s="8">
        <v>0</v>
      </c>
      <c r="H3" s="8">
        <v>3</v>
      </c>
      <c r="I3" s="27">
        <f t="shared" si="0"/>
        <v>19</v>
      </c>
    </row>
    <row r="4" spans="1:9" x14ac:dyDescent="0.25">
      <c r="A4" s="9" t="s">
        <v>177</v>
      </c>
      <c r="B4" s="9">
        <v>0</v>
      </c>
      <c r="C4" s="9">
        <v>2</v>
      </c>
      <c r="D4" s="9">
        <v>3</v>
      </c>
      <c r="E4" s="8">
        <v>0</v>
      </c>
      <c r="F4" s="8">
        <v>2</v>
      </c>
      <c r="G4" s="8">
        <v>0</v>
      </c>
      <c r="H4" s="8">
        <v>0</v>
      </c>
      <c r="I4" s="27">
        <f t="shared" si="0"/>
        <v>7</v>
      </c>
    </row>
    <row r="5" spans="1:9" x14ac:dyDescent="0.25">
      <c r="A5" s="9" t="s">
        <v>178</v>
      </c>
      <c r="B5" s="9">
        <v>3</v>
      </c>
      <c r="C5" s="9">
        <v>0</v>
      </c>
      <c r="D5" s="9">
        <v>0</v>
      </c>
      <c r="E5" s="8">
        <v>0</v>
      </c>
      <c r="F5" s="8">
        <v>0</v>
      </c>
      <c r="G5" s="8">
        <v>0</v>
      </c>
      <c r="H5" s="8">
        <v>0</v>
      </c>
      <c r="I5" s="27">
        <f t="shared" si="0"/>
        <v>3</v>
      </c>
    </row>
    <row r="6" spans="1:9" x14ac:dyDescent="0.25">
      <c r="A6" s="9" t="s">
        <v>179</v>
      </c>
      <c r="B6" s="9">
        <v>3</v>
      </c>
      <c r="C6" s="9">
        <v>3</v>
      </c>
      <c r="D6" s="9">
        <v>0</v>
      </c>
      <c r="E6" s="8">
        <v>0</v>
      </c>
      <c r="F6" s="8">
        <v>0</v>
      </c>
      <c r="G6" s="8">
        <v>0</v>
      </c>
      <c r="H6" s="8">
        <v>12</v>
      </c>
      <c r="I6" s="27">
        <f t="shared" si="0"/>
        <v>18</v>
      </c>
    </row>
    <row r="7" spans="1:9" x14ac:dyDescent="0.25">
      <c r="A7" s="11" t="s">
        <v>180</v>
      </c>
      <c r="B7" s="11">
        <v>4</v>
      </c>
      <c r="C7" s="11">
        <v>0</v>
      </c>
      <c r="D7" s="11">
        <v>1</v>
      </c>
      <c r="E7" s="1">
        <v>1</v>
      </c>
      <c r="F7" s="1">
        <v>0</v>
      </c>
      <c r="G7" s="1">
        <v>0</v>
      </c>
      <c r="H7" s="1">
        <v>3</v>
      </c>
      <c r="I7" s="28">
        <f t="shared" si="0"/>
        <v>9</v>
      </c>
    </row>
    <row r="8" spans="1:9" x14ac:dyDescent="0.25">
      <c r="A8" s="12" t="s">
        <v>181</v>
      </c>
      <c r="B8" s="9">
        <v>0</v>
      </c>
      <c r="C8" s="9">
        <v>0</v>
      </c>
      <c r="D8" s="9">
        <v>0</v>
      </c>
      <c r="E8" s="8">
        <v>9</v>
      </c>
      <c r="F8" s="8">
        <v>0</v>
      </c>
      <c r="G8" s="8">
        <v>0</v>
      </c>
      <c r="H8" s="8">
        <v>4</v>
      </c>
      <c r="I8" s="27">
        <f t="shared" si="0"/>
        <v>13</v>
      </c>
    </row>
    <row r="9" spans="1:9" x14ac:dyDescent="0.25">
      <c r="A9" s="12" t="s">
        <v>182</v>
      </c>
      <c r="B9" s="9">
        <v>9</v>
      </c>
      <c r="C9" s="9">
        <v>9</v>
      </c>
      <c r="D9" s="9">
        <v>1</v>
      </c>
      <c r="E9" s="8">
        <v>4</v>
      </c>
      <c r="F9" s="8">
        <v>0</v>
      </c>
      <c r="G9" s="8">
        <v>1</v>
      </c>
      <c r="H9" s="8">
        <v>0</v>
      </c>
      <c r="I9" s="27">
        <f t="shared" si="0"/>
        <v>24</v>
      </c>
    </row>
    <row r="10" spans="1:9" x14ac:dyDescent="0.25">
      <c r="A10" s="12" t="s">
        <v>183</v>
      </c>
      <c r="B10" s="9">
        <v>10</v>
      </c>
      <c r="C10" s="9">
        <v>10</v>
      </c>
      <c r="D10" s="9">
        <v>0</v>
      </c>
      <c r="E10" s="8">
        <v>31</v>
      </c>
      <c r="F10" s="8">
        <v>0</v>
      </c>
      <c r="G10" s="8">
        <v>0</v>
      </c>
      <c r="H10" s="8">
        <v>0</v>
      </c>
      <c r="I10" s="27">
        <f t="shared" si="0"/>
        <v>51</v>
      </c>
    </row>
    <row r="11" spans="1:9" x14ac:dyDescent="0.25">
      <c r="A11" s="12" t="s">
        <v>184</v>
      </c>
      <c r="B11" s="9">
        <v>14</v>
      </c>
      <c r="C11" s="9">
        <v>9</v>
      </c>
      <c r="D11" s="9">
        <v>0</v>
      </c>
      <c r="E11" s="9">
        <v>19</v>
      </c>
      <c r="F11" s="9">
        <v>0</v>
      </c>
      <c r="G11" s="9">
        <v>3</v>
      </c>
      <c r="H11" s="9">
        <v>8</v>
      </c>
      <c r="I11" s="27">
        <f t="shared" si="0"/>
        <v>53</v>
      </c>
    </row>
    <row r="12" spans="1:9" x14ac:dyDescent="0.25">
      <c r="A12" s="12" t="s">
        <v>185</v>
      </c>
      <c r="B12" s="9">
        <v>9</v>
      </c>
      <c r="C12" s="9">
        <v>0</v>
      </c>
      <c r="D12" s="9">
        <v>0</v>
      </c>
      <c r="E12" s="9">
        <v>3</v>
      </c>
      <c r="F12" s="9">
        <v>0</v>
      </c>
      <c r="G12" s="9">
        <v>0</v>
      </c>
      <c r="H12" s="9">
        <v>0</v>
      </c>
      <c r="I12" s="27">
        <f t="shared" si="0"/>
        <v>12</v>
      </c>
    </row>
    <row r="13" spans="1:9" x14ac:dyDescent="0.25">
      <c r="A13" s="12" t="s">
        <v>186</v>
      </c>
      <c r="B13" s="9">
        <v>0</v>
      </c>
      <c r="C13" s="9">
        <v>3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27">
        <f t="shared" si="0"/>
        <v>3</v>
      </c>
    </row>
    <row r="14" spans="1:9" x14ac:dyDescent="0.25">
      <c r="A14" s="12" t="s">
        <v>187</v>
      </c>
      <c r="B14" s="9">
        <v>0</v>
      </c>
      <c r="C14" s="9">
        <v>0</v>
      </c>
      <c r="D14" s="9">
        <v>2</v>
      </c>
      <c r="E14" s="9">
        <v>0</v>
      </c>
      <c r="F14" s="9">
        <v>1</v>
      </c>
      <c r="G14" s="9">
        <v>0</v>
      </c>
      <c r="H14" s="9">
        <v>2</v>
      </c>
      <c r="I14" s="29">
        <f t="shared" si="0"/>
        <v>5</v>
      </c>
    </row>
    <row r="15" spans="1:9" x14ac:dyDescent="0.25">
      <c r="A15" s="12" t="s">
        <v>188</v>
      </c>
      <c r="B15" s="9">
        <v>1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29">
        <f t="shared" si="0"/>
        <v>1</v>
      </c>
    </row>
    <row r="16" spans="1:9" x14ac:dyDescent="0.25">
      <c r="A16" s="12" t="s">
        <v>189</v>
      </c>
      <c r="B16" s="9">
        <v>13</v>
      </c>
      <c r="C16" s="9">
        <v>6</v>
      </c>
      <c r="D16" s="9">
        <v>0</v>
      </c>
      <c r="E16" s="9">
        <v>0</v>
      </c>
      <c r="F16" s="9">
        <v>8</v>
      </c>
      <c r="G16" s="9">
        <v>0</v>
      </c>
      <c r="H16" s="9">
        <v>0</v>
      </c>
      <c r="I16" s="29">
        <f t="shared" si="0"/>
        <v>27</v>
      </c>
    </row>
    <row r="17" spans="1:9" x14ac:dyDescent="0.25">
      <c r="A17" s="12" t="s">
        <v>190</v>
      </c>
      <c r="B17" s="9">
        <v>1</v>
      </c>
      <c r="C17" s="9">
        <v>0</v>
      </c>
      <c r="D17" s="9">
        <v>4</v>
      </c>
      <c r="E17" s="9">
        <v>1</v>
      </c>
      <c r="F17" s="9">
        <v>4</v>
      </c>
      <c r="G17" s="9">
        <v>0</v>
      </c>
      <c r="H17" s="9">
        <v>0</v>
      </c>
      <c r="I17" s="29">
        <f t="shared" si="0"/>
        <v>10</v>
      </c>
    </row>
    <row r="18" spans="1:9" x14ac:dyDescent="0.25">
      <c r="A18" s="12" t="s">
        <v>191</v>
      </c>
      <c r="B18" s="9">
        <v>2</v>
      </c>
      <c r="C18" s="9">
        <v>2</v>
      </c>
      <c r="D18" s="9">
        <v>0</v>
      </c>
      <c r="E18" s="9">
        <v>1</v>
      </c>
      <c r="F18" s="9">
        <v>0</v>
      </c>
      <c r="G18" s="9">
        <v>2</v>
      </c>
      <c r="H18" s="9">
        <v>0</v>
      </c>
      <c r="I18" s="29">
        <f t="shared" si="0"/>
        <v>7</v>
      </c>
    </row>
    <row r="21" spans="1:9" x14ac:dyDescent="0.25">
      <c r="A21" s="29" t="s">
        <v>192</v>
      </c>
      <c r="B21" s="29" t="s">
        <v>193</v>
      </c>
      <c r="C21" s="29" t="s">
        <v>194</v>
      </c>
      <c r="D21" s="29" t="s">
        <v>193</v>
      </c>
      <c r="E21" s="29" t="s">
        <v>195</v>
      </c>
    </row>
    <row r="22" spans="1:9" x14ac:dyDescent="0.25">
      <c r="A22" s="9" t="s">
        <v>181</v>
      </c>
      <c r="B22" s="9">
        <v>13</v>
      </c>
      <c r="C22" s="9" t="s">
        <v>188</v>
      </c>
      <c r="D22" s="9">
        <v>1</v>
      </c>
      <c r="E22" s="29">
        <f>(B22+D22)/2</f>
        <v>7</v>
      </c>
    </row>
    <row r="23" spans="1:9" x14ac:dyDescent="0.25">
      <c r="A23" s="9" t="s">
        <v>182</v>
      </c>
      <c r="B23" s="9">
        <v>24</v>
      </c>
      <c r="C23" s="9" t="s">
        <v>189</v>
      </c>
      <c r="D23" s="9">
        <v>27</v>
      </c>
      <c r="E23" s="29">
        <f t="shared" ref="E23:E29" si="1">(B23+D23)/2</f>
        <v>25.5</v>
      </c>
    </row>
    <row r="24" spans="1:9" x14ac:dyDescent="0.25">
      <c r="A24" s="9" t="s">
        <v>183</v>
      </c>
      <c r="B24" s="9">
        <v>51</v>
      </c>
      <c r="C24" s="9" t="s">
        <v>179</v>
      </c>
      <c r="D24" s="9">
        <v>18</v>
      </c>
      <c r="E24" s="29">
        <f t="shared" si="1"/>
        <v>34.5</v>
      </c>
    </row>
    <row r="25" spans="1:9" x14ac:dyDescent="0.25">
      <c r="A25" s="9" t="s">
        <v>184</v>
      </c>
      <c r="B25" s="9">
        <v>53</v>
      </c>
      <c r="C25" s="9" t="s">
        <v>190</v>
      </c>
      <c r="D25" s="9">
        <v>10</v>
      </c>
      <c r="E25" s="29">
        <f t="shared" si="1"/>
        <v>31.5</v>
      </c>
    </row>
    <row r="26" spans="1:9" x14ac:dyDescent="0.25">
      <c r="A26" s="9" t="s">
        <v>185</v>
      </c>
      <c r="B26" s="9">
        <v>12</v>
      </c>
      <c r="C26" s="9" t="s">
        <v>186</v>
      </c>
      <c r="D26" s="9">
        <v>3</v>
      </c>
      <c r="E26" s="29">
        <f t="shared" si="1"/>
        <v>7.5</v>
      </c>
    </row>
    <row r="27" spans="1:9" x14ac:dyDescent="0.25">
      <c r="A27" s="9" t="s">
        <v>186</v>
      </c>
      <c r="B27" s="9">
        <v>3</v>
      </c>
      <c r="C27" s="9" t="s">
        <v>190</v>
      </c>
      <c r="D27" s="9">
        <v>10</v>
      </c>
      <c r="E27" s="29">
        <f t="shared" si="1"/>
        <v>6.5</v>
      </c>
    </row>
    <row r="28" spans="1:9" x14ac:dyDescent="0.25">
      <c r="A28" s="9" t="s">
        <v>182</v>
      </c>
      <c r="B28" s="9">
        <v>24</v>
      </c>
      <c r="C28" s="9" t="s">
        <v>191</v>
      </c>
      <c r="D28" s="9">
        <v>7</v>
      </c>
      <c r="E28" s="29">
        <f t="shared" si="1"/>
        <v>15.5</v>
      </c>
    </row>
    <row r="29" spans="1:9" x14ac:dyDescent="0.25">
      <c r="A29" s="9" t="s">
        <v>187</v>
      </c>
      <c r="B29" s="9">
        <v>5</v>
      </c>
      <c r="C29" s="9" t="s">
        <v>182</v>
      </c>
      <c r="D29" s="9">
        <v>24</v>
      </c>
      <c r="E29" s="29">
        <f t="shared" si="1"/>
        <v>14.5</v>
      </c>
    </row>
    <row r="32" spans="1:9" x14ac:dyDescent="0.25">
      <c r="A32" s="29" t="s">
        <v>162</v>
      </c>
      <c r="B32" s="29" t="s">
        <v>200</v>
      </c>
      <c r="C32" s="29" t="s">
        <v>193</v>
      </c>
      <c r="D32" s="29" t="s">
        <v>201</v>
      </c>
      <c r="E32" s="29" t="s">
        <v>193</v>
      </c>
      <c r="F32" s="29" t="s">
        <v>195</v>
      </c>
    </row>
    <row r="33" spans="1:6" x14ac:dyDescent="0.25">
      <c r="A33" s="9" t="s">
        <v>3</v>
      </c>
      <c r="B33" s="9" t="s">
        <v>202</v>
      </c>
      <c r="C33" s="9">
        <v>3</v>
      </c>
      <c r="D33" s="9" t="s">
        <v>203</v>
      </c>
      <c r="E33" s="9">
        <v>7</v>
      </c>
      <c r="F33" s="29">
        <f>SUM(C33+E33)/2</f>
        <v>5</v>
      </c>
    </row>
    <row r="34" spans="1:6" x14ac:dyDescent="0.25">
      <c r="A34" s="9" t="s">
        <v>6</v>
      </c>
      <c r="B34" s="9" t="s">
        <v>204</v>
      </c>
      <c r="C34" s="9">
        <v>15</v>
      </c>
      <c r="D34" s="9" t="s">
        <v>203</v>
      </c>
      <c r="E34" s="9">
        <v>7</v>
      </c>
      <c r="F34" s="29">
        <f>SUM(C34+E34)/2</f>
        <v>11</v>
      </c>
    </row>
    <row r="35" spans="1:6" x14ac:dyDescent="0.25">
      <c r="A35" s="9" t="s">
        <v>7</v>
      </c>
      <c r="B35" s="9" t="s">
        <v>204</v>
      </c>
      <c r="C35" s="9">
        <v>15</v>
      </c>
      <c r="D35" s="13" t="s">
        <v>205</v>
      </c>
      <c r="E35" s="13" t="s">
        <v>205</v>
      </c>
      <c r="F35" s="29">
        <v>15</v>
      </c>
    </row>
    <row r="36" spans="1:6" x14ac:dyDescent="0.25">
      <c r="A36" s="9" t="s">
        <v>8</v>
      </c>
      <c r="B36" s="9" t="s">
        <v>206</v>
      </c>
      <c r="C36" s="9">
        <v>19</v>
      </c>
      <c r="D36" s="9" t="s">
        <v>207</v>
      </c>
      <c r="E36" s="9">
        <v>18</v>
      </c>
      <c r="F36" s="29">
        <f>SUM(C36+E36)/2</f>
        <v>18.5</v>
      </c>
    </row>
    <row r="37" spans="1:6" x14ac:dyDescent="0.25">
      <c r="A37" s="9" t="s">
        <v>9</v>
      </c>
      <c r="B37" s="9" t="s">
        <v>202</v>
      </c>
      <c r="C37" s="9">
        <v>3</v>
      </c>
      <c r="D37" s="9" t="s">
        <v>207</v>
      </c>
      <c r="E37" s="9">
        <v>18</v>
      </c>
      <c r="F37" s="29">
        <f>SUM(C37+E37)/2</f>
        <v>10.5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="85" zoomScaleNormal="85" workbookViewId="0"/>
  </sheetViews>
  <sheetFormatPr defaultRowHeight="12" x14ac:dyDescent="0.25"/>
  <cols>
    <col min="1" max="4" width="12.77734375" style="9" customWidth="1"/>
    <col min="5" max="16384" width="8.88671875" style="9"/>
  </cols>
  <sheetData>
    <row r="1" spans="1:4" s="26" customFormat="1" x14ac:dyDescent="0.25">
      <c r="A1" s="25" t="s">
        <v>161</v>
      </c>
      <c r="B1" s="25" t="s">
        <v>162</v>
      </c>
      <c r="C1" s="25" t="s">
        <v>152</v>
      </c>
      <c r="D1" s="25" t="s">
        <v>163</v>
      </c>
    </row>
    <row r="2" spans="1:4" x14ac:dyDescent="0.25">
      <c r="A2" s="9" t="s">
        <v>164</v>
      </c>
      <c r="B2" s="9" t="s">
        <v>3</v>
      </c>
      <c r="C2" s="9" t="s">
        <v>5</v>
      </c>
      <c r="D2" s="9">
        <v>25609</v>
      </c>
    </row>
    <row r="3" spans="1:4" x14ac:dyDescent="0.25">
      <c r="A3" s="9" t="s">
        <v>164</v>
      </c>
      <c r="B3" s="9" t="s">
        <v>3</v>
      </c>
      <c r="C3" s="9" t="s">
        <v>4</v>
      </c>
      <c r="D3" s="9">
        <v>4585</v>
      </c>
    </row>
    <row r="4" spans="1:4" x14ac:dyDescent="0.25">
      <c r="A4" s="9" t="s">
        <v>164</v>
      </c>
      <c r="B4" s="9" t="s">
        <v>6</v>
      </c>
      <c r="C4" s="9" t="s">
        <v>5</v>
      </c>
      <c r="D4" s="9">
        <v>57148</v>
      </c>
    </row>
    <row r="5" spans="1:4" x14ac:dyDescent="0.25">
      <c r="A5" s="9" t="s">
        <v>164</v>
      </c>
      <c r="B5" s="9" t="s">
        <v>6</v>
      </c>
      <c r="C5" s="9" t="s">
        <v>4</v>
      </c>
      <c r="D5" s="9">
        <v>10877</v>
      </c>
    </row>
    <row r="6" spans="1:4" x14ac:dyDescent="0.25">
      <c r="A6" s="9" t="s">
        <v>164</v>
      </c>
      <c r="B6" s="9" t="s">
        <v>7</v>
      </c>
      <c r="C6" s="9" t="s">
        <v>4</v>
      </c>
      <c r="D6" s="9">
        <v>13048</v>
      </c>
    </row>
    <row r="7" spans="1:4" x14ac:dyDescent="0.25">
      <c r="A7" s="9" t="s">
        <v>164</v>
      </c>
      <c r="B7" s="9" t="s">
        <v>7</v>
      </c>
      <c r="C7" s="9" t="s">
        <v>5</v>
      </c>
      <c r="D7" s="9">
        <v>1604</v>
      </c>
    </row>
    <row r="8" spans="1:4" x14ac:dyDescent="0.25">
      <c r="A8" s="9" t="s">
        <v>164</v>
      </c>
      <c r="B8" s="9" t="s">
        <v>7</v>
      </c>
      <c r="C8" s="9" t="s">
        <v>4</v>
      </c>
      <c r="D8" s="9">
        <v>10048</v>
      </c>
    </row>
    <row r="9" spans="1:4" x14ac:dyDescent="0.25">
      <c r="A9" s="9" t="s">
        <v>164</v>
      </c>
      <c r="B9" s="9" t="s">
        <v>169</v>
      </c>
      <c r="C9" s="9" t="s">
        <v>5</v>
      </c>
      <c r="D9" s="9">
        <v>23728</v>
      </c>
    </row>
    <row r="10" spans="1:4" x14ac:dyDescent="0.25">
      <c r="A10" s="9" t="s">
        <v>164</v>
      </c>
      <c r="B10" s="9" t="s">
        <v>8</v>
      </c>
      <c r="C10" s="9" t="s">
        <v>4</v>
      </c>
      <c r="D10" s="9">
        <v>3233</v>
      </c>
    </row>
    <row r="11" spans="1:4" x14ac:dyDescent="0.25">
      <c r="A11" s="9" t="s">
        <v>164</v>
      </c>
      <c r="B11" s="9" t="s">
        <v>8</v>
      </c>
      <c r="C11" s="9" t="s">
        <v>5</v>
      </c>
      <c r="D11" s="9">
        <v>10222</v>
      </c>
    </row>
    <row r="12" spans="1:4" x14ac:dyDescent="0.25">
      <c r="A12" s="9" t="s">
        <v>164</v>
      </c>
      <c r="B12" s="9" t="s">
        <v>168</v>
      </c>
      <c r="C12" s="9" t="s">
        <v>5</v>
      </c>
      <c r="D12" s="9">
        <v>24520</v>
      </c>
    </row>
    <row r="13" spans="1:4" x14ac:dyDescent="0.25">
      <c r="A13" s="9" t="s">
        <v>164</v>
      </c>
      <c r="B13" s="9" t="s">
        <v>167</v>
      </c>
      <c r="C13" s="9" t="s">
        <v>5</v>
      </c>
      <c r="D13" s="9">
        <v>12188</v>
      </c>
    </row>
    <row r="14" spans="1:4" x14ac:dyDescent="0.25">
      <c r="A14" s="9" t="s">
        <v>164</v>
      </c>
      <c r="B14" s="9" t="s">
        <v>166</v>
      </c>
      <c r="C14" s="9" t="s">
        <v>5</v>
      </c>
      <c r="D14" s="9">
        <v>44792</v>
      </c>
    </row>
    <row r="15" spans="1:4" x14ac:dyDescent="0.25">
      <c r="A15" s="9" t="s">
        <v>164</v>
      </c>
      <c r="B15" s="9" t="s">
        <v>9</v>
      </c>
      <c r="C15" s="9" t="s">
        <v>5</v>
      </c>
      <c r="D15" s="9">
        <v>31210</v>
      </c>
    </row>
    <row r="16" spans="1:4" x14ac:dyDescent="0.25">
      <c r="A16" s="9" t="s">
        <v>164</v>
      </c>
      <c r="B16" s="9" t="s">
        <v>165</v>
      </c>
      <c r="C16" s="9" t="s">
        <v>5</v>
      </c>
      <c r="D16" s="9">
        <v>14437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"/>
  <sheetViews>
    <sheetView zoomScale="85" zoomScaleNormal="85" workbookViewId="0">
      <pane ySplit="1" topLeftCell="A2" activePane="bottomLeft" state="frozen"/>
      <selection pane="bottomLeft"/>
    </sheetView>
  </sheetViews>
  <sheetFormatPr defaultColWidth="9.109375" defaultRowHeight="12" customHeight="1" x14ac:dyDescent="0.3"/>
  <cols>
    <col min="1" max="2" width="16" style="15" customWidth="1"/>
    <col min="3" max="4" width="16" style="16" customWidth="1"/>
    <col min="5" max="5" width="16" style="15" customWidth="1"/>
    <col min="6" max="6" width="35.77734375" style="15" customWidth="1"/>
    <col min="7" max="16384" width="9.109375" style="15"/>
  </cols>
  <sheetData>
    <row r="1" spans="1:6" s="7" customFormat="1" ht="12" customHeight="1" x14ac:dyDescent="0.3">
      <c r="A1" s="4" t="s">
        <v>217</v>
      </c>
      <c r="B1" s="14" t="s">
        <v>216</v>
      </c>
      <c r="C1" s="14" t="s">
        <v>218</v>
      </c>
      <c r="D1" s="14" t="s">
        <v>219</v>
      </c>
      <c r="E1" s="4" t="s">
        <v>212</v>
      </c>
      <c r="F1" s="4" t="s">
        <v>92</v>
      </c>
    </row>
    <row r="2" spans="1:6" ht="12" customHeight="1" x14ac:dyDescent="0.3">
      <c r="A2" s="15" t="s">
        <v>16</v>
      </c>
      <c r="B2" s="16">
        <v>42822</v>
      </c>
      <c r="C2" s="16">
        <v>42849</v>
      </c>
      <c r="D2" s="16">
        <v>42857</v>
      </c>
      <c r="E2" s="15">
        <f>D2-B2</f>
        <v>35</v>
      </c>
      <c r="F2" s="15" t="s">
        <v>214</v>
      </c>
    </row>
    <row r="3" spans="1:6" ht="12" customHeight="1" x14ac:dyDescent="0.3">
      <c r="A3" s="15" t="s">
        <v>17</v>
      </c>
      <c r="B3" s="16">
        <v>42822</v>
      </c>
      <c r="C3" s="16">
        <v>42849</v>
      </c>
      <c r="D3" s="16">
        <v>42857</v>
      </c>
      <c r="E3" s="15">
        <f t="shared" ref="E3:E15" si="0">D3-B3</f>
        <v>35</v>
      </c>
      <c r="F3" s="15" t="s">
        <v>214</v>
      </c>
    </row>
    <row r="4" spans="1:6" ht="12" customHeight="1" x14ac:dyDescent="0.3">
      <c r="A4" s="15" t="s">
        <v>18</v>
      </c>
      <c r="B4" s="16">
        <v>42822</v>
      </c>
      <c r="C4" s="16">
        <v>42849</v>
      </c>
      <c r="D4" s="16">
        <v>42857</v>
      </c>
      <c r="E4" s="15">
        <f t="shared" si="0"/>
        <v>35</v>
      </c>
      <c r="F4" s="15" t="s">
        <v>214</v>
      </c>
    </row>
    <row r="5" spans="1:6" ht="12" customHeight="1" x14ac:dyDescent="0.3">
      <c r="A5" s="15" t="s">
        <v>19</v>
      </c>
      <c r="B5" s="16">
        <v>42822</v>
      </c>
      <c r="C5" s="16">
        <v>42843</v>
      </c>
      <c r="D5" s="16">
        <v>42849</v>
      </c>
      <c r="E5" s="15">
        <f t="shared" si="0"/>
        <v>27</v>
      </c>
      <c r="F5" s="15" t="s">
        <v>214</v>
      </c>
    </row>
    <row r="6" spans="1:6" ht="12" customHeight="1" x14ac:dyDescent="0.3">
      <c r="A6" s="15" t="s">
        <v>20</v>
      </c>
      <c r="B6" s="16">
        <v>42822</v>
      </c>
      <c r="C6" s="16">
        <v>42843</v>
      </c>
      <c r="D6" s="16">
        <v>42849</v>
      </c>
      <c r="E6" s="15">
        <f t="shared" si="0"/>
        <v>27</v>
      </c>
      <c r="F6" s="15" t="s">
        <v>214</v>
      </c>
    </row>
    <row r="7" spans="1:6" ht="12" customHeight="1" x14ac:dyDescent="0.3">
      <c r="A7" s="15" t="s">
        <v>21</v>
      </c>
      <c r="B7" s="16">
        <v>42829</v>
      </c>
      <c r="C7" s="16">
        <v>42843</v>
      </c>
      <c r="D7" s="16">
        <v>42849</v>
      </c>
      <c r="E7" s="15">
        <f t="shared" si="0"/>
        <v>20</v>
      </c>
      <c r="F7" s="15" t="s">
        <v>214</v>
      </c>
    </row>
    <row r="8" spans="1:6" ht="12" customHeight="1" x14ac:dyDescent="0.3">
      <c r="A8" s="15" t="s">
        <v>22</v>
      </c>
      <c r="B8" s="16">
        <v>42829</v>
      </c>
      <c r="C8" s="16">
        <v>42843</v>
      </c>
      <c r="D8" s="16">
        <v>42849</v>
      </c>
      <c r="E8" s="15">
        <f t="shared" si="0"/>
        <v>20</v>
      </c>
      <c r="F8" s="15" t="s">
        <v>214</v>
      </c>
    </row>
    <row r="9" spans="1:6" ht="12" customHeight="1" x14ac:dyDescent="0.3">
      <c r="A9" s="15" t="s">
        <v>23</v>
      </c>
      <c r="B9" s="16">
        <v>42829</v>
      </c>
      <c r="C9" s="16">
        <v>42843</v>
      </c>
      <c r="D9" s="16">
        <v>42849</v>
      </c>
      <c r="E9" s="15">
        <f t="shared" si="0"/>
        <v>20</v>
      </c>
      <c r="F9" s="15" t="s">
        <v>214</v>
      </c>
    </row>
    <row r="10" spans="1:6" ht="12" customHeight="1" x14ac:dyDescent="0.3">
      <c r="A10" s="15" t="s">
        <v>24</v>
      </c>
      <c r="B10" s="16">
        <v>42836</v>
      </c>
      <c r="C10" s="16">
        <v>42843</v>
      </c>
      <c r="D10" s="16">
        <v>42849</v>
      </c>
      <c r="E10" s="15">
        <f t="shared" si="0"/>
        <v>13</v>
      </c>
      <c r="F10" s="15" t="s">
        <v>214</v>
      </c>
    </row>
    <row r="11" spans="1:6" ht="12" customHeight="1" x14ac:dyDescent="0.3">
      <c r="A11" s="15" t="s">
        <v>25</v>
      </c>
      <c r="B11" s="16">
        <v>42836</v>
      </c>
      <c r="C11" s="16">
        <v>42864</v>
      </c>
      <c r="D11" s="16">
        <v>42871</v>
      </c>
      <c r="E11" s="15">
        <f t="shared" si="0"/>
        <v>35</v>
      </c>
      <c r="F11" s="15" t="s">
        <v>214</v>
      </c>
    </row>
    <row r="12" spans="1:6" ht="12" customHeight="1" x14ac:dyDescent="0.3">
      <c r="A12" s="15" t="s">
        <v>26</v>
      </c>
      <c r="B12" s="16">
        <v>42843</v>
      </c>
      <c r="C12" s="16">
        <v>42857</v>
      </c>
      <c r="D12" s="16">
        <v>42864</v>
      </c>
      <c r="E12" s="15">
        <f t="shared" si="0"/>
        <v>21</v>
      </c>
      <c r="F12" s="15" t="s">
        <v>214</v>
      </c>
    </row>
    <row r="13" spans="1:6" ht="12" customHeight="1" x14ac:dyDescent="0.3">
      <c r="A13" s="15" t="s">
        <v>27</v>
      </c>
      <c r="B13" s="16">
        <v>42843</v>
      </c>
      <c r="C13" s="16">
        <v>42871</v>
      </c>
      <c r="D13" s="17" t="s">
        <v>215</v>
      </c>
      <c r="E13" s="18" t="s">
        <v>215</v>
      </c>
      <c r="F13" s="15" t="s">
        <v>213</v>
      </c>
    </row>
    <row r="14" spans="1:6" ht="12" customHeight="1" x14ac:dyDescent="0.3">
      <c r="A14" s="15" t="s">
        <v>28</v>
      </c>
      <c r="B14" s="16">
        <v>42849</v>
      </c>
      <c r="C14" s="16">
        <v>42864</v>
      </c>
      <c r="D14" s="16">
        <v>42871</v>
      </c>
      <c r="E14" s="15">
        <f t="shared" si="0"/>
        <v>22</v>
      </c>
      <c r="F14" s="15" t="s">
        <v>214</v>
      </c>
    </row>
    <row r="15" spans="1:6" ht="12" customHeight="1" x14ac:dyDescent="0.3">
      <c r="A15" s="15" t="s">
        <v>29</v>
      </c>
      <c r="B15" s="16">
        <v>42849</v>
      </c>
      <c r="C15" s="16">
        <v>42864</v>
      </c>
      <c r="D15" s="16">
        <v>42871</v>
      </c>
      <c r="E15" s="15">
        <f t="shared" si="0"/>
        <v>22</v>
      </c>
      <c r="F15" s="15" t="s">
        <v>214</v>
      </c>
    </row>
    <row r="16" spans="1:6" ht="12" customHeight="1" x14ac:dyDescent="0.3">
      <c r="A16" s="15" t="s">
        <v>30</v>
      </c>
      <c r="B16" s="16">
        <v>42849</v>
      </c>
      <c r="C16" s="16">
        <v>42871</v>
      </c>
      <c r="D16" s="17" t="s">
        <v>215</v>
      </c>
      <c r="E16" s="18" t="s">
        <v>215</v>
      </c>
      <c r="F16" s="15" t="s">
        <v>213</v>
      </c>
    </row>
    <row r="17" spans="1:6" ht="12" customHeight="1" x14ac:dyDescent="0.3">
      <c r="A17" s="15" t="s">
        <v>31</v>
      </c>
      <c r="B17" s="16">
        <v>42849</v>
      </c>
      <c r="C17" s="16">
        <v>42871</v>
      </c>
      <c r="D17" s="17" t="s">
        <v>215</v>
      </c>
      <c r="E17" s="18" t="s">
        <v>215</v>
      </c>
      <c r="F17" s="15" t="s">
        <v>213</v>
      </c>
    </row>
    <row r="18" spans="1:6" ht="12" customHeight="1" x14ac:dyDescent="0.3">
      <c r="A18" s="15" t="s">
        <v>32</v>
      </c>
      <c r="B18" s="16">
        <v>42857</v>
      </c>
      <c r="C18" s="16">
        <v>42871</v>
      </c>
      <c r="D18" s="17" t="s">
        <v>215</v>
      </c>
      <c r="E18" s="18" t="s">
        <v>215</v>
      </c>
      <c r="F18" s="15" t="s">
        <v>213</v>
      </c>
    </row>
    <row r="19" spans="1:6" ht="12" customHeight="1" x14ac:dyDescent="0.3">
      <c r="A19" s="15" t="s">
        <v>33</v>
      </c>
      <c r="B19" s="16">
        <v>42857</v>
      </c>
      <c r="C19" s="16">
        <v>42871</v>
      </c>
      <c r="D19" s="17" t="s">
        <v>215</v>
      </c>
      <c r="E19" s="18" t="s">
        <v>215</v>
      </c>
      <c r="F19" s="15" t="s">
        <v>213</v>
      </c>
    </row>
    <row r="20" spans="1:6" ht="12" customHeight="1" x14ac:dyDescent="0.3">
      <c r="A20" s="15" t="s">
        <v>34</v>
      </c>
      <c r="B20" s="16">
        <v>42857</v>
      </c>
      <c r="C20" s="16">
        <v>42871</v>
      </c>
      <c r="D20" s="17" t="s">
        <v>215</v>
      </c>
      <c r="E20" s="18" t="s">
        <v>215</v>
      </c>
      <c r="F20" s="15" t="s">
        <v>213</v>
      </c>
    </row>
    <row r="21" spans="1:6" ht="12" customHeight="1" x14ac:dyDescent="0.3">
      <c r="A21" s="15" t="s">
        <v>35</v>
      </c>
      <c r="B21" s="16">
        <v>42857</v>
      </c>
      <c r="C21" s="16">
        <v>42871</v>
      </c>
      <c r="D21" s="17" t="s">
        <v>215</v>
      </c>
      <c r="E21" s="18" t="s">
        <v>215</v>
      </c>
      <c r="F21" s="15" t="s">
        <v>213</v>
      </c>
    </row>
    <row r="22" spans="1:6" ht="12" customHeight="1" x14ac:dyDescent="0.3">
      <c r="A22" s="15" t="s">
        <v>36</v>
      </c>
      <c r="B22" s="16">
        <v>42857</v>
      </c>
      <c r="C22" s="16">
        <v>42871</v>
      </c>
      <c r="D22" s="17" t="s">
        <v>215</v>
      </c>
      <c r="E22" s="18" t="s">
        <v>215</v>
      </c>
      <c r="F22" s="15" t="s">
        <v>213</v>
      </c>
    </row>
    <row r="23" spans="1:6" ht="12" customHeight="1" x14ac:dyDescent="0.3">
      <c r="A23" s="15" t="s">
        <v>37</v>
      </c>
      <c r="B23" s="16">
        <v>42857</v>
      </c>
      <c r="C23" s="16">
        <v>42871</v>
      </c>
      <c r="D23" s="17" t="s">
        <v>215</v>
      </c>
      <c r="E23" s="18" t="s">
        <v>215</v>
      </c>
      <c r="F23" s="15" t="s">
        <v>213</v>
      </c>
    </row>
    <row r="24" spans="1:6" ht="12" customHeight="1" x14ac:dyDescent="0.3">
      <c r="A24" s="15" t="s">
        <v>38</v>
      </c>
      <c r="B24" s="16">
        <v>42857</v>
      </c>
      <c r="C24" s="16">
        <v>42871</v>
      </c>
      <c r="D24" s="17" t="s">
        <v>215</v>
      </c>
      <c r="E24" s="18" t="s">
        <v>215</v>
      </c>
      <c r="F24" s="15" t="s">
        <v>213</v>
      </c>
    </row>
    <row r="25" spans="1:6" ht="12" customHeight="1" x14ac:dyDescent="0.3">
      <c r="A25" s="15" t="s">
        <v>39</v>
      </c>
      <c r="B25" s="16">
        <v>42857</v>
      </c>
      <c r="C25" s="16">
        <v>42871</v>
      </c>
      <c r="D25" s="17" t="s">
        <v>215</v>
      </c>
      <c r="E25" s="18" t="s">
        <v>215</v>
      </c>
      <c r="F25" s="15" t="s">
        <v>213</v>
      </c>
    </row>
    <row r="26" spans="1:6" ht="12" customHeight="1" x14ac:dyDescent="0.3">
      <c r="A26" s="15" t="s">
        <v>40</v>
      </c>
      <c r="B26" s="16">
        <v>42857</v>
      </c>
      <c r="C26" s="16">
        <v>42871</v>
      </c>
      <c r="D26" s="17" t="s">
        <v>215</v>
      </c>
      <c r="E26" s="18" t="s">
        <v>215</v>
      </c>
      <c r="F26" s="15" t="s">
        <v>213</v>
      </c>
    </row>
    <row r="27" spans="1:6" ht="12" customHeight="1" x14ac:dyDescent="0.3">
      <c r="A27" s="15" t="s">
        <v>41</v>
      </c>
      <c r="B27" s="16">
        <v>42864</v>
      </c>
      <c r="C27" s="16">
        <v>42871</v>
      </c>
      <c r="D27" s="17" t="s">
        <v>215</v>
      </c>
      <c r="E27" s="18" t="s">
        <v>215</v>
      </c>
      <c r="F27" s="15" t="s">
        <v>213</v>
      </c>
    </row>
    <row r="28" spans="1:6" ht="12" customHeight="1" x14ac:dyDescent="0.3">
      <c r="A28" s="15" t="s">
        <v>42</v>
      </c>
      <c r="B28" s="16">
        <v>42864</v>
      </c>
      <c r="C28" s="16">
        <v>42871</v>
      </c>
      <c r="D28" s="17" t="s">
        <v>215</v>
      </c>
      <c r="E28" s="18" t="s">
        <v>215</v>
      </c>
      <c r="F28" s="15" t="s">
        <v>213</v>
      </c>
    </row>
    <row r="29" spans="1:6" ht="12" customHeight="1" x14ac:dyDescent="0.3">
      <c r="A29" s="15" t="s">
        <v>43</v>
      </c>
      <c r="B29" s="16">
        <v>42871</v>
      </c>
      <c r="C29" s="16">
        <v>42871</v>
      </c>
      <c r="D29" s="17" t="s">
        <v>215</v>
      </c>
      <c r="E29" s="18" t="s">
        <v>215</v>
      </c>
      <c r="F29" s="15" t="s">
        <v>213</v>
      </c>
    </row>
    <row r="30" spans="1:6" ht="12" customHeight="1" x14ac:dyDescent="0.3">
      <c r="A30" s="15" t="s">
        <v>44</v>
      </c>
      <c r="B30" s="16">
        <v>42829</v>
      </c>
      <c r="C30" s="16">
        <v>42843</v>
      </c>
      <c r="D30" s="16">
        <v>42849</v>
      </c>
      <c r="E30" s="15">
        <f t="shared" ref="E30:E36" si="1">D30-B30</f>
        <v>20</v>
      </c>
      <c r="F30" s="15" t="s">
        <v>214</v>
      </c>
    </row>
    <row r="31" spans="1:6" ht="12" customHeight="1" x14ac:dyDescent="0.3">
      <c r="A31" s="15" t="s">
        <v>45</v>
      </c>
      <c r="B31" s="16">
        <v>42836</v>
      </c>
      <c r="C31" s="16">
        <v>42857</v>
      </c>
      <c r="D31" s="16">
        <v>42864</v>
      </c>
      <c r="E31" s="15">
        <f t="shared" si="1"/>
        <v>28</v>
      </c>
      <c r="F31" s="15" t="s">
        <v>214</v>
      </c>
    </row>
    <row r="32" spans="1:6" ht="12" customHeight="1" x14ac:dyDescent="0.3">
      <c r="A32" s="15" t="s">
        <v>46</v>
      </c>
      <c r="B32" s="16">
        <v>42836</v>
      </c>
      <c r="C32" s="16">
        <v>42857</v>
      </c>
      <c r="D32" s="16">
        <v>42864</v>
      </c>
      <c r="E32" s="15">
        <f t="shared" si="1"/>
        <v>28</v>
      </c>
      <c r="F32" s="15" t="s">
        <v>214</v>
      </c>
    </row>
    <row r="33" spans="1:6" ht="12" customHeight="1" x14ac:dyDescent="0.3">
      <c r="A33" s="15" t="s">
        <v>47</v>
      </c>
      <c r="B33" s="16">
        <v>42836</v>
      </c>
      <c r="C33" s="16">
        <v>42857</v>
      </c>
      <c r="D33" s="16">
        <v>42864</v>
      </c>
      <c r="E33" s="15">
        <f t="shared" si="1"/>
        <v>28</v>
      </c>
      <c r="F33" s="15" t="s">
        <v>214</v>
      </c>
    </row>
    <row r="34" spans="1:6" ht="12" customHeight="1" x14ac:dyDescent="0.3">
      <c r="A34" s="15" t="s">
        <v>48</v>
      </c>
      <c r="B34" s="16">
        <v>42843</v>
      </c>
      <c r="C34" s="16">
        <v>42857</v>
      </c>
      <c r="D34" s="16">
        <v>42864</v>
      </c>
      <c r="E34" s="15">
        <f t="shared" si="1"/>
        <v>21</v>
      </c>
      <c r="F34" s="15" t="s">
        <v>214</v>
      </c>
    </row>
    <row r="35" spans="1:6" ht="12" customHeight="1" x14ac:dyDescent="0.3">
      <c r="A35" s="15" t="s">
        <v>49</v>
      </c>
      <c r="B35" s="16">
        <v>42843</v>
      </c>
      <c r="C35" s="16">
        <v>42857</v>
      </c>
      <c r="D35" s="16">
        <v>42864</v>
      </c>
      <c r="E35" s="15">
        <f t="shared" si="1"/>
        <v>21</v>
      </c>
      <c r="F35" s="15" t="s">
        <v>214</v>
      </c>
    </row>
    <row r="36" spans="1:6" ht="12" customHeight="1" x14ac:dyDescent="0.3">
      <c r="A36" s="15" t="s">
        <v>50</v>
      </c>
      <c r="B36" s="16">
        <v>42843</v>
      </c>
      <c r="C36" s="16">
        <v>42857</v>
      </c>
      <c r="D36" s="16">
        <v>42864</v>
      </c>
      <c r="E36" s="15">
        <f t="shared" si="1"/>
        <v>21</v>
      </c>
      <c r="F36" s="15" t="s">
        <v>214</v>
      </c>
    </row>
    <row r="37" spans="1:6" ht="12" customHeight="1" x14ac:dyDescent="0.3">
      <c r="A37" s="15" t="s">
        <v>51</v>
      </c>
      <c r="B37" s="16">
        <v>42857</v>
      </c>
      <c r="C37" s="16">
        <v>42871</v>
      </c>
      <c r="D37" s="17" t="s">
        <v>215</v>
      </c>
      <c r="E37" s="18" t="s">
        <v>215</v>
      </c>
      <c r="F37" s="15" t="s">
        <v>213</v>
      </c>
    </row>
    <row r="38" spans="1:6" ht="12" customHeight="1" x14ac:dyDescent="0.3">
      <c r="A38" s="15" t="s">
        <v>52</v>
      </c>
      <c r="B38" s="16">
        <v>42857</v>
      </c>
      <c r="C38" s="16">
        <v>42871</v>
      </c>
      <c r="D38" s="17" t="s">
        <v>215</v>
      </c>
      <c r="E38" s="18" t="s">
        <v>215</v>
      </c>
      <c r="F38" s="15" t="s">
        <v>213</v>
      </c>
    </row>
    <row r="39" spans="1:6" ht="12" customHeight="1" x14ac:dyDescent="0.3">
      <c r="A39" s="15" t="s">
        <v>53</v>
      </c>
      <c r="B39" s="16">
        <v>42871</v>
      </c>
      <c r="C39" s="16">
        <v>42871</v>
      </c>
      <c r="D39" s="17" t="s">
        <v>215</v>
      </c>
      <c r="E39" s="18" t="s">
        <v>215</v>
      </c>
      <c r="F39" s="15" t="s">
        <v>213</v>
      </c>
    </row>
    <row r="40" spans="1:6" ht="12" customHeight="1" x14ac:dyDescent="0.3">
      <c r="A40" s="15" t="s">
        <v>54</v>
      </c>
      <c r="B40" s="16">
        <v>42817</v>
      </c>
      <c r="C40" s="19">
        <v>42831</v>
      </c>
      <c r="D40" s="19">
        <v>42835</v>
      </c>
      <c r="E40" s="15">
        <f t="shared" ref="E40:E61" si="2">D40-B40</f>
        <v>18</v>
      </c>
      <c r="F40" s="15" t="s">
        <v>214</v>
      </c>
    </row>
    <row r="41" spans="1:6" ht="12" customHeight="1" x14ac:dyDescent="0.3">
      <c r="A41" s="15" t="s">
        <v>55</v>
      </c>
      <c r="B41" s="16">
        <v>42821</v>
      </c>
      <c r="C41" s="16">
        <v>42835</v>
      </c>
      <c r="D41" s="16">
        <v>42838</v>
      </c>
      <c r="E41" s="15">
        <f t="shared" si="2"/>
        <v>17</v>
      </c>
      <c r="F41" s="15" t="s">
        <v>214</v>
      </c>
    </row>
    <row r="42" spans="1:6" ht="12" customHeight="1" x14ac:dyDescent="0.3">
      <c r="A42" s="15" t="s">
        <v>56</v>
      </c>
      <c r="B42" s="16">
        <v>42821</v>
      </c>
      <c r="C42" s="16">
        <v>42842</v>
      </c>
      <c r="D42" s="16">
        <v>42845</v>
      </c>
      <c r="E42" s="15">
        <f t="shared" si="2"/>
        <v>24</v>
      </c>
      <c r="F42" s="15" t="s">
        <v>214</v>
      </c>
    </row>
    <row r="43" spans="1:6" ht="12" customHeight="1" x14ac:dyDescent="0.3">
      <c r="A43" s="15" t="s">
        <v>57</v>
      </c>
      <c r="B43" s="16">
        <v>42821</v>
      </c>
      <c r="C43" s="16">
        <v>42842</v>
      </c>
      <c r="D43" s="16">
        <v>42845</v>
      </c>
      <c r="E43" s="15">
        <f t="shared" si="2"/>
        <v>24</v>
      </c>
      <c r="F43" s="15" t="s">
        <v>214</v>
      </c>
    </row>
    <row r="44" spans="1:6" ht="12" customHeight="1" x14ac:dyDescent="0.3">
      <c r="A44" s="15" t="s">
        <v>58</v>
      </c>
      <c r="B44" s="16">
        <v>42821</v>
      </c>
      <c r="C44" s="16">
        <v>42831</v>
      </c>
      <c r="D44" s="16">
        <v>42835</v>
      </c>
      <c r="E44" s="15">
        <f t="shared" si="2"/>
        <v>14</v>
      </c>
      <c r="F44" s="15" t="s">
        <v>214</v>
      </c>
    </row>
    <row r="45" spans="1:6" ht="12" customHeight="1" x14ac:dyDescent="0.3">
      <c r="A45" s="15" t="s">
        <v>59</v>
      </c>
      <c r="B45" s="16">
        <v>42821</v>
      </c>
      <c r="C45" s="16">
        <v>42835</v>
      </c>
      <c r="D45" s="16">
        <v>42838</v>
      </c>
      <c r="E45" s="15">
        <f t="shared" si="2"/>
        <v>17</v>
      </c>
      <c r="F45" s="15" t="s">
        <v>214</v>
      </c>
    </row>
    <row r="46" spans="1:6" ht="12" customHeight="1" x14ac:dyDescent="0.3">
      <c r="A46" s="15" t="s">
        <v>60</v>
      </c>
      <c r="B46" s="16">
        <v>42824</v>
      </c>
      <c r="C46" s="16">
        <v>42845</v>
      </c>
      <c r="D46" s="16">
        <v>42849</v>
      </c>
      <c r="E46" s="15">
        <f t="shared" si="2"/>
        <v>25</v>
      </c>
      <c r="F46" s="15" t="s">
        <v>214</v>
      </c>
    </row>
    <row r="47" spans="1:6" ht="12" customHeight="1" x14ac:dyDescent="0.3">
      <c r="A47" s="15" t="s">
        <v>61</v>
      </c>
      <c r="B47" s="16">
        <v>42824</v>
      </c>
      <c r="C47" s="16">
        <v>42835</v>
      </c>
      <c r="D47" s="16">
        <v>42838</v>
      </c>
      <c r="E47" s="15">
        <f t="shared" si="2"/>
        <v>14</v>
      </c>
      <c r="F47" s="15" t="s">
        <v>214</v>
      </c>
    </row>
    <row r="48" spans="1:6" ht="12" customHeight="1" x14ac:dyDescent="0.3">
      <c r="A48" s="15" t="s">
        <v>62</v>
      </c>
      <c r="B48" s="16">
        <v>42824</v>
      </c>
      <c r="C48" s="16">
        <v>42838</v>
      </c>
      <c r="D48" s="16">
        <v>42842</v>
      </c>
      <c r="E48" s="15">
        <f t="shared" si="2"/>
        <v>18</v>
      </c>
      <c r="F48" s="15" t="s">
        <v>214</v>
      </c>
    </row>
    <row r="49" spans="1:6" ht="12" customHeight="1" x14ac:dyDescent="0.3">
      <c r="A49" s="15" t="s">
        <v>63</v>
      </c>
      <c r="B49" s="16">
        <v>42828</v>
      </c>
      <c r="C49" s="16">
        <v>42838</v>
      </c>
      <c r="D49" s="16">
        <v>42842</v>
      </c>
      <c r="E49" s="15">
        <f t="shared" si="2"/>
        <v>14</v>
      </c>
      <c r="F49" s="15" t="s">
        <v>214</v>
      </c>
    </row>
    <row r="50" spans="1:6" ht="12" customHeight="1" x14ac:dyDescent="0.3">
      <c r="A50" s="15" t="s">
        <v>64</v>
      </c>
      <c r="B50" s="16">
        <v>42828</v>
      </c>
      <c r="C50" s="16">
        <v>42838</v>
      </c>
      <c r="D50" s="16">
        <v>42842</v>
      </c>
      <c r="E50" s="15">
        <f t="shared" si="2"/>
        <v>14</v>
      </c>
      <c r="F50" s="15" t="s">
        <v>214</v>
      </c>
    </row>
    <row r="51" spans="1:6" ht="12" customHeight="1" x14ac:dyDescent="0.3">
      <c r="A51" s="15" t="s">
        <v>65</v>
      </c>
      <c r="B51" s="16">
        <v>42828</v>
      </c>
      <c r="C51" s="16">
        <v>42842</v>
      </c>
      <c r="D51" s="16">
        <v>42845</v>
      </c>
      <c r="E51" s="15">
        <f t="shared" si="2"/>
        <v>17</v>
      </c>
      <c r="F51" s="15" t="s">
        <v>214</v>
      </c>
    </row>
    <row r="52" spans="1:6" ht="12" customHeight="1" x14ac:dyDescent="0.3">
      <c r="A52" s="15" t="s">
        <v>66</v>
      </c>
      <c r="B52" s="16">
        <v>42828</v>
      </c>
      <c r="C52" s="16">
        <v>42842</v>
      </c>
      <c r="D52" s="16">
        <v>42845</v>
      </c>
      <c r="E52" s="15">
        <f t="shared" si="2"/>
        <v>17</v>
      </c>
      <c r="F52" s="15" t="s">
        <v>214</v>
      </c>
    </row>
    <row r="53" spans="1:6" ht="12" customHeight="1" x14ac:dyDescent="0.3">
      <c r="A53" s="15" t="s">
        <v>67</v>
      </c>
      <c r="B53" s="16">
        <v>42828</v>
      </c>
      <c r="C53" s="16">
        <v>42842</v>
      </c>
      <c r="D53" s="16">
        <v>42845</v>
      </c>
      <c r="E53" s="15">
        <f t="shared" si="2"/>
        <v>17</v>
      </c>
      <c r="F53" s="15" t="s">
        <v>214</v>
      </c>
    </row>
    <row r="54" spans="1:6" ht="12" customHeight="1" x14ac:dyDescent="0.3">
      <c r="A54" s="15" t="s">
        <v>68</v>
      </c>
      <c r="B54" s="16">
        <v>42831</v>
      </c>
      <c r="C54" s="16">
        <v>42842</v>
      </c>
      <c r="D54" s="16">
        <v>42845</v>
      </c>
      <c r="E54" s="15">
        <f t="shared" si="2"/>
        <v>14</v>
      </c>
      <c r="F54" s="15" t="s">
        <v>214</v>
      </c>
    </row>
    <row r="55" spans="1:6" ht="12" customHeight="1" x14ac:dyDescent="0.3">
      <c r="A55" s="15" t="s">
        <v>69</v>
      </c>
      <c r="B55" s="16">
        <v>42831</v>
      </c>
      <c r="C55" s="16">
        <v>42835</v>
      </c>
      <c r="D55" s="16">
        <v>42838</v>
      </c>
      <c r="E55" s="15">
        <f t="shared" si="2"/>
        <v>7</v>
      </c>
      <c r="F55" s="15" t="s">
        <v>214</v>
      </c>
    </row>
    <row r="56" spans="1:6" ht="12" customHeight="1" x14ac:dyDescent="0.3">
      <c r="A56" s="15" t="s">
        <v>70</v>
      </c>
      <c r="B56" s="16">
        <v>42831</v>
      </c>
      <c r="C56" s="16">
        <v>42842</v>
      </c>
      <c r="D56" s="16">
        <v>42845</v>
      </c>
      <c r="E56" s="15">
        <f t="shared" si="2"/>
        <v>14</v>
      </c>
      <c r="F56" s="15" t="s">
        <v>214</v>
      </c>
    </row>
    <row r="57" spans="1:6" ht="12" customHeight="1" x14ac:dyDescent="0.3">
      <c r="A57" s="15" t="s">
        <v>71</v>
      </c>
      <c r="B57" s="16">
        <v>42842</v>
      </c>
      <c r="C57" s="16">
        <v>42859</v>
      </c>
      <c r="D57" s="16">
        <v>42863</v>
      </c>
      <c r="E57" s="15">
        <f t="shared" si="2"/>
        <v>21</v>
      </c>
      <c r="F57" s="15" t="s">
        <v>214</v>
      </c>
    </row>
    <row r="58" spans="1:6" ht="12" customHeight="1" x14ac:dyDescent="0.3">
      <c r="A58" s="15" t="s">
        <v>72</v>
      </c>
      <c r="B58" s="16">
        <v>42842</v>
      </c>
      <c r="C58" s="16">
        <v>42856</v>
      </c>
      <c r="D58" s="16">
        <v>42859</v>
      </c>
      <c r="E58" s="15">
        <f t="shared" si="2"/>
        <v>17</v>
      </c>
      <c r="F58" s="15" t="s">
        <v>214</v>
      </c>
    </row>
    <row r="59" spans="1:6" ht="12" customHeight="1" x14ac:dyDescent="0.3">
      <c r="A59" s="15" t="s">
        <v>73</v>
      </c>
      <c r="B59" s="16">
        <v>42842</v>
      </c>
      <c r="C59" s="16">
        <v>42849</v>
      </c>
      <c r="D59" s="16">
        <v>42856</v>
      </c>
      <c r="E59" s="15">
        <f t="shared" si="2"/>
        <v>14</v>
      </c>
      <c r="F59" s="15" t="s">
        <v>214</v>
      </c>
    </row>
    <row r="60" spans="1:6" ht="12" customHeight="1" x14ac:dyDescent="0.3">
      <c r="A60" s="15" t="s">
        <v>74</v>
      </c>
      <c r="B60" s="16">
        <v>42849</v>
      </c>
      <c r="C60" s="16">
        <v>42859</v>
      </c>
      <c r="D60" s="16">
        <v>42863</v>
      </c>
      <c r="E60" s="15">
        <f t="shared" si="2"/>
        <v>14</v>
      </c>
      <c r="F60" s="15" t="s">
        <v>214</v>
      </c>
    </row>
    <row r="61" spans="1:6" ht="12" customHeight="1" x14ac:dyDescent="0.3">
      <c r="A61" s="15" t="s">
        <v>75</v>
      </c>
      <c r="B61" s="16">
        <v>42856</v>
      </c>
      <c r="C61" s="16">
        <v>42859</v>
      </c>
      <c r="D61" s="16">
        <v>42863</v>
      </c>
      <c r="E61" s="15">
        <f t="shared" si="2"/>
        <v>7</v>
      </c>
      <c r="F61" s="15" t="s">
        <v>214</v>
      </c>
    </row>
    <row r="62" spans="1:6" ht="12" customHeight="1" x14ac:dyDescent="0.3">
      <c r="A62" s="15" t="s">
        <v>76</v>
      </c>
      <c r="B62" s="16">
        <v>42856</v>
      </c>
      <c r="C62" s="16">
        <v>42870</v>
      </c>
      <c r="D62" s="17" t="s">
        <v>215</v>
      </c>
      <c r="E62" s="18" t="s">
        <v>215</v>
      </c>
      <c r="F62" s="15" t="s">
        <v>213</v>
      </c>
    </row>
    <row r="63" spans="1:6" ht="12" customHeight="1" x14ac:dyDescent="0.3">
      <c r="A63" s="15" t="s">
        <v>77</v>
      </c>
      <c r="B63" s="16">
        <v>42856</v>
      </c>
      <c r="C63" s="17" t="s">
        <v>215</v>
      </c>
      <c r="D63" s="16">
        <v>42870</v>
      </c>
      <c r="E63" s="15">
        <f>D63-B63</f>
        <v>14</v>
      </c>
      <c r="F63" s="15" t="s">
        <v>214</v>
      </c>
    </row>
    <row r="64" spans="1:6" ht="12" customHeight="1" x14ac:dyDescent="0.3">
      <c r="A64" s="15" t="s">
        <v>78</v>
      </c>
      <c r="B64" s="16">
        <v>42856</v>
      </c>
      <c r="C64" s="16">
        <v>42859</v>
      </c>
      <c r="D64" s="16">
        <v>42863</v>
      </c>
      <c r="E64" s="15">
        <f>D64-B64</f>
        <v>7</v>
      </c>
      <c r="F64" s="15" t="s">
        <v>214</v>
      </c>
    </row>
    <row r="65" spans="1:6" ht="12" customHeight="1" x14ac:dyDescent="0.3">
      <c r="A65" s="15" t="s">
        <v>79</v>
      </c>
      <c r="B65" s="16">
        <v>42856</v>
      </c>
      <c r="C65" s="16">
        <v>42859</v>
      </c>
      <c r="D65" s="16">
        <v>42863</v>
      </c>
      <c r="E65" s="15">
        <f>D65-B65</f>
        <v>7</v>
      </c>
      <c r="F65" s="15" t="s">
        <v>214</v>
      </c>
    </row>
    <row r="66" spans="1:6" ht="12" customHeight="1" x14ac:dyDescent="0.3">
      <c r="A66" s="15" t="s">
        <v>80</v>
      </c>
      <c r="B66" s="16">
        <v>42824</v>
      </c>
      <c r="C66" s="16">
        <v>42835</v>
      </c>
      <c r="D66" s="16">
        <v>42842</v>
      </c>
      <c r="E66" s="15">
        <f>D66-B66</f>
        <v>18</v>
      </c>
      <c r="F66" s="15" t="s">
        <v>214</v>
      </c>
    </row>
    <row r="67" spans="1:6" ht="12" customHeight="1" x14ac:dyDescent="0.3">
      <c r="A67" s="15" t="s">
        <v>81</v>
      </c>
      <c r="B67" s="16">
        <v>42824</v>
      </c>
      <c r="C67" s="16">
        <v>42835</v>
      </c>
      <c r="D67" s="16">
        <v>42842</v>
      </c>
      <c r="E67" s="15">
        <f t="shared" ref="E67:E88" si="3">D67-B67</f>
        <v>18</v>
      </c>
      <c r="F67" s="15" t="s">
        <v>214</v>
      </c>
    </row>
    <row r="68" spans="1:6" ht="12" customHeight="1" x14ac:dyDescent="0.3">
      <c r="A68" s="15" t="s">
        <v>82</v>
      </c>
      <c r="B68" s="16">
        <v>42824</v>
      </c>
      <c r="C68" s="16">
        <v>42831</v>
      </c>
      <c r="D68" s="16">
        <v>42835</v>
      </c>
      <c r="E68" s="15">
        <f t="shared" si="3"/>
        <v>11</v>
      </c>
      <c r="F68" s="15" t="s">
        <v>214</v>
      </c>
    </row>
    <row r="69" spans="1:6" ht="12" customHeight="1" x14ac:dyDescent="0.3">
      <c r="A69" s="15" t="s">
        <v>83</v>
      </c>
      <c r="B69" s="16">
        <v>42828</v>
      </c>
      <c r="C69" s="16">
        <v>42835</v>
      </c>
      <c r="D69" s="16">
        <v>42838</v>
      </c>
      <c r="E69" s="15">
        <f t="shared" si="3"/>
        <v>10</v>
      </c>
      <c r="F69" s="15" t="s">
        <v>214</v>
      </c>
    </row>
    <row r="70" spans="1:6" ht="12" customHeight="1" x14ac:dyDescent="0.3">
      <c r="A70" s="15" t="s">
        <v>84</v>
      </c>
      <c r="B70" s="16">
        <v>42828</v>
      </c>
      <c r="C70" s="16">
        <v>42845</v>
      </c>
      <c r="D70" s="16">
        <v>42849</v>
      </c>
      <c r="E70" s="15">
        <f t="shared" si="3"/>
        <v>21</v>
      </c>
      <c r="F70" s="15" t="s">
        <v>214</v>
      </c>
    </row>
    <row r="71" spans="1:6" ht="12" customHeight="1" x14ac:dyDescent="0.3">
      <c r="A71" s="15" t="s">
        <v>85</v>
      </c>
      <c r="B71" s="16">
        <v>42828</v>
      </c>
      <c r="C71" s="16">
        <v>42835</v>
      </c>
      <c r="D71" s="16">
        <v>42842</v>
      </c>
      <c r="E71" s="15">
        <f t="shared" si="3"/>
        <v>14</v>
      </c>
      <c r="F71" s="15" t="s">
        <v>214</v>
      </c>
    </row>
    <row r="72" spans="1:6" ht="12" customHeight="1" x14ac:dyDescent="0.3">
      <c r="A72" s="15" t="s">
        <v>86</v>
      </c>
      <c r="B72" s="16">
        <v>42828</v>
      </c>
      <c r="C72" s="16">
        <v>42835</v>
      </c>
      <c r="D72" s="16">
        <v>42838</v>
      </c>
      <c r="E72" s="15">
        <f t="shared" si="3"/>
        <v>10</v>
      </c>
      <c r="F72" s="15" t="s">
        <v>214</v>
      </c>
    </row>
    <row r="73" spans="1:6" ht="12" customHeight="1" x14ac:dyDescent="0.3">
      <c r="A73" s="15" t="s">
        <v>87</v>
      </c>
      <c r="B73" s="16">
        <v>42845</v>
      </c>
      <c r="C73" s="16">
        <v>42856</v>
      </c>
      <c r="D73" s="16">
        <v>42870</v>
      </c>
      <c r="E73" s="15">
        <f t="shared" si="3"/>
        <v>25</v>
      </c>
      <c r="F73" s="15" t="s">
        <v>214</v>
      </c>
    </row>
    <row r="74" spans="1:6" ht="12" customHeight="1" x14ac:dyDescent="0.3">
      <c r="A74" s="15" t="s">
        <v>88</v>
      </c>
      <c r="B74" s="16">
        <v>42845</v>
      </c>
      <c r="C74" s="16">
        <v>42856</v>
      </c>
      <c r="D74" s="16">
        <v>42870</v>
      </c>
      <c r="E74" s="15">
        <f t="shared" si="3"/>
        <v>25</v>
      </c>
      <c r="F74" s="15" t="s">
        <v>214</v>
      </c>
    </row>
    <row r="75" spans="1:6" ht="12" customHeight="1" x14ac:dyDescent="0.3">
      <c r="A75" s="15" t="s">
        <v>89</v>
      </c>
      <c r="B75" s="16">
        <v>42845</v>
      </c>
      <c r="C75" s="16">
        <v>42863</v>
      </c>
      <c r="D75" s="16">
        <v>42870</v>
      </c>
      <c r="E75" s="15">
        <f t="shared" si="3"/>
        <v>25</v>
      </c>
      <c r="F75" s="15" t="s">
        <v>214</v>
      </c>
    </row>
    <row r="76" spans="1:6" ht="12" customHeight="1" x14ac:dyDescent="0.3">
      <c r="A76" s="15" t="s">
        <v>90</v>
      </c>
      <c r="B76" s="16">
        <v>42849</v>
      </c>
      <c r="C76" s="16">
        <v>42856</v>
      </c>
      <c r="D76" s="16">
        <v>42870</v>
      </c>
      <c r="E76" s="15">
        <f t="shared" si="3"/>
        <v>21</v>
      </c>
      <c r="F76" s="15" t="s">
        <v>214</v>
      </c>
    </row>
    <row r="77" spans="1:6" ht="12" customHeight="1" x14ac:dyDescent="0.3">
      <c r="A77" s="15" t="s">
        <v>91</v>
      </c>
      <c r="B77" s="16">
        <v>42849</v>
      </c>
      <c r="C77" s="16">
        <v>42856</v>
      </c>
      <c r="D77" s="16">
        <v>42870</v>
      </c>
      <c r="E77" s="15">
        <f t="shared" si="3"/>
        <v>21</v>
      </c>
      <c r="F77" s="15" t="s">
        <v>214</v>
      </c>
    </row>
    <row r="78" spans="1:6" ht="12" customHeight="1" x14ac:dyDescent="0.3">
      <c r="A78" s="15" t="s">
        <v>93</v>
      </c>
      <c r="B78" s="16">
        <v>42837</v>
      </c>
      <c r="C78" s="16">
        <v>42844</v>
      </c>
      <c r="D78" s="16">
        <v>42852</v>
      </c>
      <c r="E78" s="15">
        <f t="shared" si="3"/>
        <v>15</v>
      </c>
      <c r="F78" s="15" t="s">
        <v>214</v>
      </c>
    </row>
    <row r="79" spans="1:6" ht="12" customHeight="1" x14ac:dyDescent="0.3">
      <c r="A79" s="15" t="s">
        <v>94</v>
      </c>
      <c r="B79" s="16">
        <v>42844</v>
      </c>
      <c r="C79" s="16">
        <v>42858</v>
      </c>
      <c r="D79" s="16">
        <v>42873</v>
      </c>
      <c r="E79" s="15">
        <f t="shared" si="3"/>
        <v>29</v>
      </c>
      <c r="F79" s="15" t="s">
        <v>214</v>
      </c>
    </row>
    <row r="80" spans="1:6" ht="12" customHeight="1" x14ac:dyDescent="0.3">
      <c r="A80" s="15" t="s">
        <v>95</v>
      </c>
      <c r="B80" s="16">
        <v>42830</v>
      </c>
      <c r="C80" s="16">
        <v>42850</v>
      </c>
      <c r="D80" s="16">
        <v>42858</v>
      </c>
      <c r="E80" s="15">
        <f t="shared" si="3"/>
        <v>28</v>
      </c>
      <c r="F80" s="15" t="s">
        <v>214</v>
      </c>
    </row>
    <row r="81" spans="1:6" ht="12" customHeight="1" x14ac:dyDescent="0.3">
      <c r="A81" s="15" t="s">
        <v>96</v>
      </c>
      <c r="B81" s="16">
        <v>42844</v>
      </c>
      <c r="C81" s="16">
        <v>42858</v>
      </c>
      <c r="D81" s="16">
        <v>42872</v>
      </c>
      <c r="E81" s="15">
        <f t="shared" si="3"/>
        <v>28</v>
      </c>
      <c r="F81" s="15" t="s">
        <v>214</v>
      </c>
    </row>
    <row r="82" spans="1:6" ht="12" customHeight="1" x14ac:dyDescent="0.3">
      <c r="A82" s="15" t="s">
        <v>97</v>
      </c>
      <c r="B82" s="16">
        <v>42850</v>
      </c>
      <c r="C82" s="16">
        <v>42858</v>
      </c>
      <c r="D82" s="17" t="s">
        <v>215</v>
      </c>
      <c r="E82" s="18" t="s">
        <v>215</v>
      </c>
      <c r="F82" s="15" t="s">
        <v>213</v>
      </c>
    </row>
    <row r="83" spans="1:6" ht="12" customHeight="1" x14ac:dyDescent="0.3">
      <c r="A83" s="15" t="s">
        <v>98</v>
      </c>
      <c r="B83" s="16">
        <v>42850</v>
      </c>
      <c r="C83" s="16">
        <v>42858</v>
      </c>
      <c r="D83" s="16">
        <v>42872</v>
      </c>
      <c r="E83" s="15">
        <f t="shared" si="3"/>
        <v>22</v>
      </c>
      <c r="F83" s="15" t="s">
        <v>214</v>
      </c>
    </row>
    <row r="84" spans="1:6" ht="12" customHeight="1" x14ac:dyDescent="0.3">
      <c r="A84" s="15" t="s">
        <v>99</v>
      </c>
      <c r="B84" s="16">
        <v>42858</v>
      </c>
      <c r="C84" s="16">
        <v>42858</v>
      </c>
      <c r="D84" s="17" t="s">
        <v>215</v>
      </c>
      <c r="E84" s="18" t="s">
        <v>215</v>
      </c>
      <c r="F84" s="15" t="s">
        <v>214</v>
      </c>
    </row>
    <row r="85" spans="1:6" ht="12" customHeight="1" x14ac:dyDescent="0.3">
      <c r="A85" s="15" t="s">
        <v>100</v>
      </c>
      <c r="B85" s="16">
        <v>42858</v>
      </c>
      <c r="C85" s="16">
        <v>42858</v>
      </c>
      <c r="D85" s="16">
        <v>42872</v>
      </c>
      <c r="E85" s="15">
        <f t="shared" si="3"/>
        <v>14</v>
      </c>
      <c r="F85" s="15" t="s">
        <v>214</v>
      </c>
    </row>
    <row r="86" spans="1:6" ht="12" customHeight="1" x14ac:dyDescent="0.3">
      <c r="A86" s="15" t="s">
        <v>101</v>
      </c>
      <c r="B86" s="16">
        <v>42872</v>
      </c>
      <c r="C86" s="16">
        <v>42872</v>
      </c>
      <c r="D86" s="17" t="s">
        <v>215</v>
      </c>
      <c r="E86" s="18" t="s">
        <v>215</v>
      </c>
      <c r="F86" s="15" t="s">
        <v>213</v>
      </c>
    </row>
    <row r="87" spans="1:6" ht="12" customHeight="1" x14ac:dyDescent="0.3">
      <c r="A87" s="15" t="s">
        <v>102</v>
      </c>
      <c r="B87" s="16">
        <v>42858</v>
      </c>
      <c r="C87" s="16">
        <v>42872</v>
      </c>
      <c r="D87" s="17" t="s">
        <v>215</v>
      </c>
      <c r="E87" s="18" t="s">
        <v>215</v>
      </c>
      <c r="F87" s="15" t="s">
        <v>213</v>
      </c>
    </row>
    <row r="88" spans="1:6" ht="12" customHeight="1" x14ac:dyDescent="0.3">
      <c r="A88" s="15" t="s">
        <v>103</v>
      </c>
      <c r="B88" s="16">
        <v>42852</v>
      </c>
      <c r="C88" s="16">
        <v>42858</v>
      </c>
      <c r="D88" s="16">
        <v>42872</v>
      </c>
      <c r="E88" s="15">
        <f t="shared" si="3"/>
        <v>20</v>
      </c>
      <c r="F88" s="15" t="s">
        <v>214</v>
      </c>
    </row>
    <row r="89" spans="1:6" ht="12" customHeight="1" x14ac:dyDescent="0.3">
      <c r="A89" s="15" t="s">
        <v>104</v>
      </c>
      <c r="B89" s="16">
        <v>42852</v>
      </c>
      <c r="C89" s="17" t="s">
        <v>215</v>
      </c>
      <c r="D89" s="16">
        <v>42858</v>
      </c>
      <c r="E89" s="15">
        <f>D89-B89</f>
        <v>6</v>
      </c>
      <c r="F89" s="15" t="s">
        <v>214</v>
      </c>
    </row>
    <row r="90" spans="1:6" ht="12" customHeight="1" x14ac:dyDescent="0.3">
      <c r="A90" s="15" t="s">
        <v>105</v>
      </c>
      <c r="B90" s="16">
        <v>42858</v>
      </c>
      <c r="C90" s="16">
        <v>42873</v>
      </c>
      <c r="D90" s="17" t="s">
        <v>215</v>
      </c>
      <c r="E90" s="18" t="s">
        <v>215</v>
      </c>
      <c r="F90" s="15" t="s">
        <v>213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 Survey Data</vt:lpstr>
      <vt:lpstr>Experience</vt:lpstr>
      <vt:lpstr>Reach Area</vt:lpstr>
      <vt:lpstr>Redd Life</vt:lpstr>
    </vt:vector>
  </TitlesOfParts>
  <Company>Washington Dept of Fish &amp; Wildlife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WDFW</dc:creator>
  <cp:lastModifiedBy>M Johnson</cp:lastModifiedBy>
  <dcterms:created xsi:type="dcterms:W3CDTF">2017-06-08T21:37:19Z</dcterms:created>
  <dcterms:modified xsi:type="dcterms:W3CDTF">2017-07-14T19:59:09Z</dcterms:modified>
</cp:coreProperties>
</file>