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teofwa-my.sharepoint.com/personal/kevin_see_dfw_wa_gov/Documents/Documents/Git/MyProjects/UCSthdReddObsErr/analysis/data/raw_data/"/>
    </mc:Choice>
  </mc:AlternateContent>
  <xr:revisionPtr revIDLastSave="2" documentId="8_{D590EB82-29C8-4C35-A584-2D10C936CDD2}" xr6:coauthVersionLast="47" xr6:coauthVersionMax="47" xr10:uidLastSave="{0315D878-8759-422D-818C-B6114CB31168}"/>
  <bookViews>
    <workbookView xWindow="-110" yWindow="-110" windowWidth="19420" windowHeight="10560" xr2:uid="{AC859F79-1773-46AE-9167-9A8F625569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3" i="1" l="1"/>
  <c r="J33" i="1"/>
  <c r="I33" i="1"/>
  <c r="G33" i="1"/>
  <c r="F33" i="1"/>
  <c r="D33" i="1"/>
  <c r="C33" i="1"/>
  <c r="B33" i="1"/>
  <c r="K32" i="1"/>
  <c r="J32" i="1"/>
  <c r="I32" i="1"/>
  <c r="H32" i="1"/>
  <c r="G32" i="1"/>
  <c r="F32" i="1"/>
  <c r="E32" i="1"/>
  <c r="D32" i="1"/>
  <c r="C32" i="1"/>
  <c r="B32" i="1"/>
</calcChain>
</file>

<file path=xl/sharedStrings.xml><?xml version="1.0" encoding="utf-8"?>
<sst xmlns="http://schemas.openxmlformats.org/spreadsheetml/2006/main" count="16" uniqueCount="15">
  <si>
    <t>Year</t>
  </si>
  <si>
    <t>Steelhead Mainstem Reaches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</si>
  <si>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</si>
  <si>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</si>
  <si>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</si>
  <si>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</si>
  <si>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</si>
  <si>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</si>
  <si>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</si>
  <si>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</si>
  <si>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</si>
  <si>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</si>
  <si>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Number of Sample</t>
  </si>
  <si>
    <t>Mean CV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</si>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</sst>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auto="1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4" fontId="1" fillId="3" borderId="6" xfId="0" applyNumberFormat="1" applyFont="1" applyFill="1" applyBorder="1" applyAlignment="1">
      <alignment horizontal="center"/>
    </xf>
    <xf numFmtId="164" fontId="1" fillId="3" borderId="6" xfId="0" applyNumberFormat="1" applyFont="1" applyFill="1" applyBorder="1" applyAlignment="1">
      <alignment horizontal="center" vertical="center"/>
    </xf>
    <xf numFmtId="164" fontId="1" fillId="3" borderId="7" xfId="0" applyNumberFormat="1" applyFont="1" applyFill="1" applyBorder="1" applyAlignment="1">
      <alignment horizontal="center"/>
    </xf>
    <xf numFmtId="164" fontId="1" fillId="0" borderId="4" xfId="0" applyNumberFormat="1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164" fontId="1" fillId="3" borderId="9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BBD2A-5ABC-4734-B7BB-F1F3170B9298}">
  <dimension ref="A1:K34"/>
  <sheetViews>
    <sheetView tabSelected="1" workbookViewId="0">
      <selection sqref="A1:K34"/>
    </sheetView>
  </sheetViews>
  <sheetFormatPr defaultRowHeight="14.5" x14ac:dyDescent="0.35"/>
  <sheetData>
    <row r="1" spans="1:11" x14ac:dyDescent="0.35">
      <c r="A1" s="21" t="s">
        <v>0</v>
      </c>
      <c r="B1" s="23" t="s">
        <v>1</v>
      </c>
      <c r="C1" s="23"/>
      <c r="D1" s="23"/>
      <c r="E1" s="23"/>
      <c r="F1" s="23"/>
      <c r="G1" s="23"/>
      <c r="H1" s="23"/>
      <c r="I1" s="23"/>
      <c r="J1" s="23"/>
      <c r="K1" s="23"/>
    </row>
    <row r="2" spans="1:11" x14ac:dyDescent="0.35">
      <c r="A2" s="22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 x14ac:dyDescent="0.35">
      <c r="A3" s="2">
        <v>2011</v>
      </c>
      <c r="B3" s="3"/>
      <c r="C3" s="3"/>
      <c r="D3" s="3"/>
      <c r="E3" s="3"/>
      <c r="F3" s="3"/>
      <c r="G3" s="3"/>
      <c r="H3" s="3"/>
      <c r="I3" s="3"/>
      <c r="J3" s="3">
        <v>0.57773075573350752</v>
      </c>
      <c r="K3" s="4">
        <v>0.28072517743042685</v>
      </c>
    </row>
    <row r="4" spans="1:11" x14ac:dyDescent="0.35">
      <c r="A4" s="5">
        <v>2011</v>
      </c>
      <c r="B4" s="6"/>
      <c r="C4" s="6"/>
      <c r="D4" s="6"/>
      <c r="E4" s="6"/>
      <c r="F4" s="6"/>
      <c r="G4" s="6"/>
      <c r="H4" s="6"/>
      <c r="I4" s="6"/>
      <c r="J4" s="6">
        <v>0.2487537129137618</v>
      </c>
      <c r="K4" s="7">
        <v>0.45127718086083102</v>
      </c>
    </row>
    <row r="5" spans="1:11" x14ac:dyDescent="0.35">
      <c r="A5" s="5">
        <v>2011</v>
      </c>
      <c r="B5" s="6"/>
      <c r="C5" s="6"/>
      <c r="D5" s="6"/>
      <c r="E5" s="6"/>
      <c r="F5" s="6"/>
      <c r="G5" s="6"/>
      <c r="H5" s="6"/>
      <c r="I5" s="6"/>
      <c r="J5" s="6">
        <v>0.27113131035531501</v>
      </c>
      <c r="K5" s="7">
        <v>0.53756847290328724</v>
      </c>
    </row>
    <row r="6" spans="1:11" x14ac:dyDescent="0.35">
      <c r="A6" s="8">
        <v>2012</v>
      </c>
      <c r="B6" s="9"/>
      <c r="C6" s="9"/>
      <c r="D6" s="9"/>
      <c r="E6" s="9"/>
      <c r="F6" s="9"/>
      <c r="G6" s="9"/>
      <c r="H6" s="9"/>
      <c r="I6" s="9"/>
      <c r="J6" s="10">
        <v>0.72930807866641312</v>
      </c>
      <c r="K6" s="11"/>
    </row>
    <row r="7" spans="1:11" x14ac:dyDescent="0.35">
      <c r="A7" s="8">
        <v>2012</v>
      </c>
      <c r="B7" s="9"/>
      <c r="C7" s="9"/>
      <c r="D7" s="9"/>
      <c r="E7" s="9"/>
      <c r="F7" s="9"/>
      <c r="G7" s="9"/>
      <c r="H7" s="9"/>
      <c r="I7" s="9"/>
      <c r="J7" s="10">
        <v>0.43185649237681323</v>
      </c>
      <c r="K7" s="11"/>
    </row>
    <row r="8" spans="1:11" x14ac:dyDescent="0.35">
      <c r="A8" s="8">
        <v>2012</v>
      </c>
      <c r="B8" s="9"/>
      <c r="C8" s="9"/>
      <c r="D8" s="9"/>
      <c r="E8" s="9"/>
      <c r="F8" s="9"/>
      <c r="G8" s="9"/>
      <c r="H8" s="9"/>
      <c r="I8" s="9"/>
      <c r="J8" s="10">
        <v>0.23878588805429721</v>
      </c>
      <c r="K8" s="11"/>
    </row>
    <row r="9" spans="1:11" x14ac:dyDescent="0.35">
      <c r="A9" s="5">
        <v>2013</v>
      </c>
      <c r="B9" s="6"/>
      <c r="C9" s="6">
        <v>0.13878027953751071</v>
      </c>
      <c r="D9" s="6"/>
      <c r="E9" s="6"/>
      <c r="F9" s="6"/>
      <c r="G9" s="6">
        <v>0.30834305692068098</v>
      </c>
      <c r="H9" s="6"/>
      <c r="I9" s="6">
        <v>0.4723883741803474</v>
      </c>
      <c r="J9" s="6">
        <v>0.40418924021409097</v>
      </c>
      <c r="K9" s="7">
        <v>0.19402754599618002</v>
      </c>
    </row>
    <row r="10" spans="1:11" x14ac:dyDescent="0.35">
      <c r="A10" s="5">
        <v>2013</v>
      </c>
      <c r="B10" s="6"/>
      <c r="C10" s="6">
        <v>0.28018181252421226</v>
      </c>
      <c r="D10" s="6"/>
      <c r="E10" s="6"/>
      <c r="F10" s="6"/>
      <c r="G10" s="6">
        <v>0.20774421449571512</v>
      </c>
      <c r="H10" s="6"/>
      <c r="I10" s="6"/>
      <c r="J10" s="6">
        <v>0.33608533303159688</v>
      </c>
      <c r="K10" s="7">
        <v>0.36082532735334621</v>
      </c>
    </row>
    <row r="11" spans="1:11" x14ac:dyDescent="0.35">
      <c r="A11" s="5">
        <v>2013</v>
      </c>
      <c r="B11" s="6"/>
      <c r="C11" s="6">
        <v>0.327435513683553</v>
      </c>
      <c r="D11" s="6"/>
      <c r="E11" s="6"/>
      <c r="F11" s="6"/>
      <c r="G11" s="6">
        <v>0.25366659048929885</v>
      </c>
      <c r="H11" s="6"/>
      <c r="I11" s="6"/>
      <c r="J11" s="6">
        <v>0.32519200778408353</v>
      </c>
      <c r="K11" s="7">
        <v>0.22819842829695916</v>
      </c>
    </row>
    <row r="12" spans="1:11" x14ac:dyDescent="0.35">
      <c r="A12" s="8">
        <v>2014</v>
      </c>
      <c r="B12" s="9">
        <v>0.22732339801244877</v>
      </c>
      <c r="C12" s="9">
        <v>0.34638271843795004</v>
      </c>
      <c r="D12" s="9"/>
      <c r="E12" s="9"/>
      <c r="F12" s="9"/>
      <c r="G12" s="9">
        <v>0.51264940028806094</v>
      </c>
      <c r="H12" s="9"/>
      <c r="I12" s="9">
        <v>0.43988792087315054</v>
      </c>
      <c r="J12" s="9">
        <v>0.73220273487588861</v>
      </c>
      <c r="K12" s="11">
        <v>0.31090558061965273</v>
      </c>
    </row>
    <row r="13" spans="1:11" x14ac:dyDescent="0.35">
      <c r="A13" s="8">
        <v>2014</v>
      </c>
      <c r="B13" s="9">
        <v>0.13721313029211105</v>
      </c>
      <c r="C13" s="9">
        <v>4.8290997027027042E-2</v>
      </c>
      <c r="D13" s="9"/>
      <c r="E13" s="9"/>
      <c r="F13" s="9"/>
      <c r="G13" s="9">
        <v>0.47826351902845055</v>
      </c>
      <c r="H13" s="9"/>
      <c r="I13" s="9"/>
      <c r="J13" s="9">
        <v>0.35537683866444586</v>
      </c>
      <c r="K13" s="11">
        <v>0.13393625158204028</v>
      </c>
    </row>
    <row r="14" spans="1:11" x14ac:dyDescent="0.35">
      <c r="A14" s="8">
        <v>2014</v>
      </c>
      <c r="B14" s="9">
        <v>0.3474559267176433</v>
      </c>
      <c r="C14" s="9">
        <v>0.64515491188157681</v>
      </c>
      <c r="D14" s="9"/>
      <c r="E14" s="9"/>
      <c r="F14" s="9"/>
      <c r="G14" s="9">
        <v>0.61500593873673814</v>
      </c>
      <c r="H14" s="9"/>
      <c r="I14" s="9"/>
      <c r="J14" s="9">
        <v>0.15513474142466877</v>
      </c>
      <c r="K14" s="11">
        <v>0.58837660381416035</v>
      </c>
    </row>
    <row r="15" spans="1:11" x14ac:dyDescent="0.35">
      <c r="A15" s="5">
        <v>2015</v>
      </c>
      <c r="B15" s="6">
        <v>0.36414592111151817</v>
      </c>
      <c r="C15" s="6">
        <v>0.48905963298884148</v>
      </c>
      <c r="D15" s="6">
        <v>0.6044407171168853</v>
      </c>
      <c r="E15" s="6"/>
      <c r="F15" s="6"/>
      <c r="G15" s="6">
        <v>0.31638500936639419</v>
      </c>
      <c r="H15" s="6"/>
      <c r="I15" s="6">
        <v>0.44634023255448368</v>
      </c>
      <c r="J15" s="6">
        <v>0.24322515526314314</v>
      </c>
      <c r="K15" s="7">
        <v>0.25709778166181274</v>
      </c>
    </row>
    <row r="16" spans="1:11" x14ac:dyDescent="0.35">
      <c r="A16" s="5">
        <v>2015</v>
      </c>
      <c r="B16" s="6">
        <v>0.32017805457791032</v>
      </c>
      <c r="C16" s="6">
        <v>0.26393989816940266</v>
      </c>
      <c r="D16" s="6">
        <v>0.32622211985410082</v>
      </c>
      <c r="E16" s="6"/>
      <c r="F16" s="6"/>
      <c r="G16" s="6">
        <v>0.47157996865822421</v>
      </c>
      <c r="H16" s="6"/>
      <c r="I16" s="6"/>
      <c r="J16" s="6">
        <v>0.3180446671750205</v>
      </c>
      <c r="K16" s="7">
        <v>0.27329247461231387</v>
      </c>
    </row>
    <row r="17" spans="1:11" x14ac:dyDescent="0.35">
      <c r="A17" s="5">
        <v>2015</v>
      </c>
      <c r="B17" s="6">
        <v>0.27273259469308697</v>
      </c>
      <c r="C17" s="6">
        <v>0.41897811321716111</v>
      </c>
      <c r="D17" s="6">
        <v>0.30135193906251667</v>
      </c>
      <c r="E17" s="6"/>
      <c r="F17" s="6"/>
      <c r="G17" s="6">
        <v>0.3273743711246675</v>
      </c>
      <c r="H17" s="6"/>
      <c r="I17" s="6"/>
      <c r="J17" s="6">
        <v>0.27226258156377409</v>
      </c>
      <c r="K17" s="7">
        <v>0.53296920793643121</v>
      </c>
    </row>
    <row r="18" spans="1:11" x14ac:dyDescent="0.35">
      <c r="A18" s="8">
        <v>2016</v>
      </c>
      <c r="B18" s="9">
        <v>0.21539223495496101</v>
      </c>
      <c r="C18" s="9">
        <v>0.32470483362195796</v>
      </c>
      <c r="D18" s="9">
        <v>0.83753752419170624</v>
      </c>
      <c r="E18" s="9"/>
      <c r="F18" s="9"/>
      <c r="G18" s="9">
        <v>0.28851021974305224</v>
      </c>
      <c r="H18" s="9"/>
      <c r="I18" s="9">
        <v>0.34315765894216865</v>
      </c>
      <c r="J18" s="9">
        <v>0.14176023653287667</v>
      </c>
      <c r="K18" s="11">
        <v>0.28961596771043385</v>
      </c>
    </row>
    <row r="19" spans="1:11" x14ac:dyDescent="0.35">
      <c r="A19" s="8">
        <v>2016</v>
      </c>
      <c r="B19" s="9">
        <v>0.16538337999794123</v>
      </c>
      <c r="C19" s="9">
        <v>0.40278540401515017</v>
      </c>
      <c r="D19" s="9">
        <v>0.26732160170354097</v>
      </c>
      <c r="E19" s="9"/>
      <c r="F19" s="9"/>
      <c r="G19" s="9">
        <v>0.18769235456388647</v>
      </c>
      <c r="H19" s="9"/>
      <c r="I19" s="9"/>
      <c r="J19" s="9">
        <v>0.37941598862029075</v>
      </c>
      <c r="K19" s="11">
        <v>0.21186778317190122</v>
      </c>
    </row>
    <row r="20" spans="1:11" x14ac:dyDescent="0.35">
      <c r="A20" s="8">
        <v>2016</v>
      </c>
      <c r="B20" s="9">
        <v>0.25197002894513437</v>
      </c>
      <c r="C20" s="9">
        <v>0.46357595980045879</v>
      </c>
      <c r="D20" s="9">
        <v>0.27498178758154129</v>
      </c>
      <c r="E20" s="9"/>
      <c r="F20" s="9"/>
      <c r="G20" s="9">
        <v>0.17569883658999358</v>
      </c>
      <c r="H20" s="9"/>
      <c r="I20" s="9"/>
      <c r="J20" s="9">
        <v>0.26549397727409746</v>
      </c>
      <c r="K20" s="11">
        <v>0.4488892449570443</v>
      </c>
    </row>
    <row r="21" spans="1:11" x14ac:dyDescent="0.35">
      <c r="A21" s="5">
        <v>2017</v>
      </c>
      <c r="B21" s="6">
        <v>0.23026347499591257</v>
      </c>
      <c r="C21" s="12">
        <v>0.21494149748160138</v>
      </c>
      <c r="D21" s="6"/>
      <c r="E21" s="6"/>
      <c r="F21" s="6">
        <v>0.42194933800592338</v>
      </c>
      <c r="G21" s="6">
        <v>0.39237061675681645</v>
      </c>
      <c r="H21" s="6"/>
      <c r="I21" s="6">
        <v>0.60815343863190574</v>
      </c>
      <c r="J21" s="6">
        <v>0.32283250343834075</v>
      </c>
      <c r="K21" s="7">
        <v>0.36392603356381137</v>
      </c>
    </row>
    <row r="22" spans="1:11" x14ac:dyDescent="0.35">
      <c r="A22" s="5">
        <v>2017</v>
      </c>
      <c r="B22" s="6">
        <v>7.1949638441830457E-2</v>
      </c>
      <c r="C22" s="12">
        <v>0.20649302783799992</v>
      </c>
      <c r="D22" s="6"/>
      <c r="E22" s="6"/>
      <c r="F22" s="6">
        <v>0.12971685567359986</v>
      </c>
      <c r="G22" s="6">
        <v>0.30125137154609449</v>
      </c>
      <c r="H22" s="6"/>
      <c r="I22" s="6">
        <v>0.44160749688510104</v>
      </c>
      <c r="J22" s="6">
        <v>0.37208819673336274</v>
      </c>
      <c r="K22" s="7">
        <v>0.44307654464069979</v>
      </c>
    </row>
    <row r="23" spans="1:11" x14ac:dyDescent="0.35">
      <c r="A23" s="5">
        <v>2017</v>
      </c>
      <c r="B23" s="6"/>
      <c r="C23" s="12">
        <v>0.34530076959409489</v>
      </c>
      <c r="D23" s="6"/>
      <c r="E23" s="6"/>
      <c r="F23" s="6"/>
      <c r="G23" s="6">
        <v>0.2595824123944504</v>
      </c>
      <c r="H23" s="6"/>
      <c r="I23" s="6"/>
      <c r="J23" s="6">
        <v>0.40846957993721306</v>
      </c>
      <c r="K23" s="7">
        <v>0.66148182877843975</v>
      </c>
    </row>
    <row r="24" spans="1:11" x14ac:dyDescent="0.35">
      <c r="A24" s="8">
        <v>2018</v>
      </c>
      <c r="B24" s="9">
        <v>0.33110173775184987</v>
      </c>
      <c r="C24" s="9">
        <v>0.3101557520683742</v>
      </c>
      <c r="D24" s="9">
        <v>0.29944142873113549</v>
      </c>
      <c r="E24" s="9"/>
      <c r="F24" s="9">
        <v>0.24922134010875369</v>
      </c>
      <c r="G24" s="9">
        <v>0.49411213865024334</v>
      </c>
      <c r="H24" s="9"/>
      <c r="I24" s="9">
        <v>0.47918744227571008</v>
      </c>
      <c r="J24" s="9">
        <v>0.27652885023569301</v>
      </c>
      <c r="K24" s="11">
        <v>0.55040189040614362</v>
      </c>
    </row>
    <row r="25" spans="1:11" x14ac:dyDescent="0.35">
      <c r="A25" s="8">
        <v>2018</v>
      </c>
      <c r="B25" s="9">
        <v>0.18860847910425868</v>
      </c>
      <c r="C25" s="9">
        <v>0.38382126036167247</v>
      </c>
      <c r="D25" s="9">
        <v>0.64212562402351747</v>
      </c>
      <c r="E25" s="9"/>
      <c r="F25" s="9">
        <v>0.39697554842235849</v>
      </c>
      <c r="G25" s="9">
        <v>0.29287716220937038</v>
      </c>
      <c r="H25" s="9"/>
      <c r="I25" s="9">
        <v>0.46467831805579435</v>
      </c>
      <c r="J25" s="9">
        <v>0.35311852389408838</v>
      </c>
      <c r="K25" s="11">
        <v>0.50778934435892198</v>
      </c>
    </row>
    <row r="26" spans="1:11" x14ac:dyDescent="0.35">
      <c r="A26" s="8">
        <v>2018</v>
      </c>
      <c r="B26" s="9">
        <v>0.18605047233997785</v>
      </c>
      <c r="C26" s="9">
        <v>0.58767535788227276</v>
      </c>
      <c r="D26" s="9">
        <v>0.22186615398376569</v>
      </c>
      <c r="E26" s="9"/>
      <c r="F26" s="9">
        <v>0.43650887766614549</v>
      </c>
      <c r="G26" s="9">
        <v>0.34806985801270207</v>
      </c>
      <c r="H26" s="9"/>
      <c r="I26" s="9">
        <v>0.43922386272766517</v>
      </c>
      <c r="J26" s="9">
        <v>0.35815909032945936</v>
      </c>
      <c r="K26" s="11">
        <v>0.68249824855801644</v>
      </c>
    </row>
    <row r="27" spans="1:11" x14ac:dyDescent="0.35">
      <c r="A27" s="5">
        <v>2019</v>
      </c>
      <c r="B27" s="6"/>
      <c r="C27" s="6">
        <v>0.39389235324715494</v>
      </c>
      <c r="D27" s="6"/>
      <c r="E27" s="6"/>
      <c r="F27" s="6"/>
      <c r="G27" s="6"/>
      <c r="H27" s="6"/>
      <c r="I27" s="6">
        <v>0.35075429567751992</v>
      </c>
      <c r="J27" s="6">
        <v>0.64069760984994284</v>
      </c>
      <c r="K27" s="7">
        <v>0.2983701387043261</v>
      </c>
    </row>
    <row r="28" spans="1:11" x14ac:dyDescent="0.35">
      <c r="A28" s="5">
        <v>2019</v>
      </c>
      <c r="B28" s="6"/>
      <c r="C28" s="6"/>
      <c r="D28" s="6"/>
      <c r="E28" s="6"/>
      <c r="F28" s="6"/>
      <c r="G28" s="6"/>
      <c r="H28" s="6"/>
      <c r="I28" s="6">
        <v>0.41787012398002815</v>
      </c>
      <c r="J28" s="6">
        <v>0.45163455048305068</v>
      </c>
      <c r="K28" s="7">
        <v>0.4129957464354046</v>
      </c>
    </row>
    <row r="29" spans="1:11" x14ac:dyDescent="0.35">
      <c r="A29" s="5">
        <v>2019</v>
      </c>
      <c r="B29" s="6"/>
      <c r="C29" s="6"/>
      <c r="D29" s="6"/>
      <c r="E29" s="6"/>
      <c r="F29" s="6"/>
      <c r="G29" s="6"/>
      <c r="H29" s="6"/>
      <c r="I29" s="6">
        <v>0.59945426464729823</v>
      </c>
      <c r="J29" s="6">
        <v>0.57474205039261261</v>
      </c>
      <c r="K29" s="7">
        <v>1.081614435798447</v>
      </c>
    </row>
    <row r="30" spans="1:11" x14ac:dyDescent="0.35">
      <c r="A30" s="8">
        <v>2020</v>
      </c>
      <c r="B30" s="9"/>
      <c r="C30" s="9"/>
      <c r="D30" s="9"/>
      <c r="E30" s="9"/>
      <c r="F30" s="9"/>
      <c r="G30" s="9">
        <v>0.43994048986536577</v>
      </c>
      <c r="H30" s="9"/>
      <c r="I30" s="9">
        <v>0.45518075432038207</v>
      </c>
      <c r="J30" s="9">
        <v>0.30454668252607547</v>
      </c>
      <c r="K30" s="11">
        <v>0.20796301326396699</v>
      </c>
    </row>
    <row r="31" spans="1:11" ht="15" thickBot="1" x14ac:dyDescent="0.4">
      <c r="A31" s="13">
        <v>2020</v>
      </c>
      <c r="B31" s="14"/>
      <c r="C31" s="14"/>
      <c r="D31" s="14"/>
      <c r="E31" s="14"/>
      <c r="F31" s="14"/>
      <c r="G31" s="14">
        <v>0.47643137051843809</v>
      </c>
      <c r="H31" s="14"/>
      <c r="I31" s="14"/>
      <c r="J31" s="14"/>
      <c r="K31" s="15">
        <v>0.35450180672848747</v>
      </c>
    </row>
    <row r="32" spans="1:11" ht="15" thickTop="1" x14ac:dyDescent="0.35">
      <c r="A32" s="5" t="s">
        <v>12</v>
      </c>
      <c r="B32" s="5">
        <f t="shared" ref="B32:K32" si="0">COUNT(B3:B31)</f>
        <v>14</v>
      </c>
      <c r="C32" s="5">
        <f t="shared" si="0"/>
        <v>19</v>
      </c>
      <c r="D32" s="5">
        <f t="shared" si="0"/>
        <v>9</v>
      </c>
      <c r="E32" s="5">
        <f t="shared" si="0"/>
        <v>0</v>
      </c>
      <c r="F32" s="5">
        <f t="shared" si="0"/>
        <v>5</v>
      </c>
      <c r="G32" s="5">
        <f t="shared" si="0"/>
        <v>20</v>
      </c>
      <c r="H32" s="5">
        <f t="shared" si="0"/>
        <v>0</v>
      </c>
      <c r="I32" s="5">
        <f t="shared" si="0"/>
        <v>13</v>
      </c>
      <c r="J32" s="5">
        <f t="shared" si="0"/>
        <v>28</v>
      </c>
      <c r="K32" s="16">
        <f t="shared" si="0"/>
        <v>26</v>
      </c>
    </row>
    <row r="33" spans="1:11" x14ac:dyDescent="0.35">
      <c r="A33" s="17" t="s">
        <v>13</v>
      </c>
      <c r="B33" s="18">
        <f>AVERAGE(B3:B31)</f>
        <v>0.23641203370975608</v>
      </c>
      <c r="C33" s="18">
        <f>AVERAGE(C3:C31)</f>
        <v>0.34692368912515648</v>
      </c>
      <c r="D33" s="18">
        <f>AVERAGE(D3:D31)</f>
        <v>0.4194765440276344</v>
      </c>
      <c r="E33" s="18" t="s">
        <v>14</v>
      </c>
      <c r="F33" s="18">
        <f>AVERAGE(F3:F31)</f>
        <v>0.32687439197535617</v>
      </c>
      <c r="G33" s="18">
        <f>AVERAGE(G3:G31)</f>
        <v>0.35737744499793223</v>
      </c>
      <c r="H33" s="18" t="s">
        <v>14</v>
      </c>
      <c r="I33" s="18">
        <f>AVERAGE(I3:I31)</f>
        <v>0.45829878336550417</v>
      </c>
      <c r="J33" s="18">
        <f>AVERAGE(J3:J31)</f>
        <v>0.37459883494085444</v>
      </c>
      <c r="K33" s="19">
        <f>AVERAGE(K3:K31)</f>
        <v>0.41016123308244179</v>
      </c>
    </row>
    <row r="34" spans="1:11" x14ac:dyDescent="0.35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</row>
  </sheetData>
  <mergeCells count="2">
    <mergeCell ref="A1:A2"/>
    <mergeCell ref="B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WDFW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See, Kevin (DFW)</cp:lastModifiedBy>
  <dcterms:created xsi:type="dcterms:W3CDTF">2020-05-02T00:18:04Z</dcterms:created>
  <dcterms:modified xsi:type="dcterms:W3CDTF">2022-04-20T22:39:47Z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011977-b912-4387-97a4-f4c94a801377_Enabled">
    <vt:lpwstr>true</vt:lpwstr>
  </property>
  <property fmtid="{D5CDD505-2E9C-101B-9397-08002B2CF9AE}" pid="3" name="MSIP_Label_45011977-b912-4387-97a4-f4c94a801377_SetDate">
    <vt:lpwstr>2022-04-20T22:39:39Z</vt:lpwstr>
  </property>
  <property fmtid="{D5CDD505-2E9C-101B-9397-08002B2CF9AE}" pid="4" name="MSIP_Label_45011977-b912-4387-97a4-f4c94a801377_Method">
    <vt:lpwstr>Standard</vt:lpwstr>
  </property>
  <property fmtid="{D5CDD505-2E9C-101B-9397-08002B2CF9AE}" pid="5" name="MSIP_Label_45011977-b912-4387-97a4-f4c94a801377_Name">
    <vt:lpwstr>Uncategorized Data</vt:lpwstr>
  </property>
  <property fmtid="{D5CDD505-2E9C-101B-9397-08002B2CF9AE}" pid="6" name="MSIP_Label_45011977-b912-4387-97a4-f4c94a801377_SiteId">
    <vt:lpwstr>11d0e217-264e-400a-8ba0-57dcc127d72d</vt:lpwstr>
  </property>
  <property fmtid="{D5CDD505-2E9C-101B-9397-08002B2CF9AE}" pid="7" name="MSIP_Label_45011977-b912-4387-97a4-f4c94a801377_ActionId">
    <vt:lpwstr>6b881897-9249-45b3-9302-b77e78821bf4</vt:lpwstr>
  </property>
  <property fmtid="{D5CDD505-2E9C-101B-9397-08002B2CF9AE}" pid="8" name="MSIP_Label_45011977-b912-4387-97a4-f4c94a801377_ContentBits">
    <vt:lpwstr>0</vt:lpwstr>
  </property>
</Properties>
</file>