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st of Companies" sheetId="2" r:id="rId5"/>
    <sheet state="visible" name="Keyword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7">
      <text>
        <t xml:space="preserve">Not pdf
	-Chen Xi Lee</t>
      </text>
    </comment>
  </commentList>
</comments>
</file>

<file path=xl/sharedStrings.xml><?xml version="1.0" encoding="utf-8"?>
<sst xmlns="http://schemas.openxmlformats.org/spreadsheetml/2006/main" count="2672" uniqueCount="802">
  <si>
    <t>Adobe</t>
  </si>
  <si>
    <t>Xilinx</t>
  </si>
  <si>
    <t>Nanya Tech</t>
  </si>
  <si>
    <t>Weimob</t>
  </si>
  <si>
    <t>INTUIT INC</t>
  </si>
  <si>
    <t>SUMCO CORP</t>
  </si>
  <si>
    <t>Kingsoft Cloud Holdings LTD</t>
  </si>
  <si>
    <t>TAIWAN SEMICONDUCTOR MANUFACTURING</t>
  </si>
  <si>
    <t>ESG Score (Sustainalytics)</t>
  </si>
  <si>
    <t>ESG Report Link</t>
  </si>
  <si>
    <t>https://www.corporateregister.com/a10723/154712-21Co-36357320N7641535104F-Gl.pdf</t>
  </si>
  <si>
    <t>https://www.xilinx.com/content/dam/xilinx/publications/about/2021-csr-data.pdf</t>
  </si>
  <si>
    <t>https://www.nanya.com/CSR/en/csr_report.html</t>
  </si>
  <si>
    <t>https://www.google.com/url?sa=t&amp;rct=j&amp;q=&amp;esrc=s&amp;source=web&amp;cd=&amp;cad=rja&amp;uact=8&amp;ved=2ahUKEwjl7Lnv_r_2AhXm6XMBHXPPDBoQFnoECAoQAQ&amp;url=http%3A%2F%2Fwww1.hkexnews.hk%2Flistedco%2Flistconews%2Fsehk%2F2021%2F0709%2F2021070901000.pdf&amp;usg=AOvVaw1KGzcrb-XImYTWOTKMmOg0</t>
  </si>
  <si>
    <t>https://www.intuit.com/oidam/intuit/ic/en_us/content/intuit-cr-report-2021-icom.pdf</t>
  </si>
  <si>
    <t>https://www.sumcosi.com/english/csr/pdf/csr_rep21en.pdf</t>
  </si>
  <si>
    <t>https://www.corporateregister.com/a10723/147922-21SG-43489068Q29605996612J-Ch.pdf</t>
  </si>
  <si>
    <t>https://esg.tsmc.com/download/file/2020-csr-report/english/pdf/e-all.pdf</t>
  </si>
  <si>
    <t>Environment</t>
  </si>
  <si>
    <t>ZF</t>
  </si>
  <si>
    <t>Opportunities in Clean Tech</t>
  </si>
  <si>
    <t>CX</t>
  </si>
  <si>
    <t>Carbon Emissions</t>
  </si>
  <si>
    <t>Water Stress</t>
  </si>
  <si>
    <t>Electronic Waste</t>
  </si>
  <si>
    <t>Toxic Emissions &amp; Waste</t>
  </si>
  <si>
    <t>Social</t>
  </si>
  <si>
    <t>JH</t>
  </si>
  <si>
    <t>Human Capital Development</t>
  </si>
  <si>
    <t>Kevin</t>
  </si>
  <si>
    <t>Privacy and Data Security</t>
  </si>
  <si>
    <t>Controversial Sourcing</t>
  </si>
  <si>
    <t>Labor Management</t>
  </si>
  <si>
    <t>Chemical Safety</t>
  </si>
  <si>
    <t>Supply Chain Labor Standards</t>
  </si>
  <si>
    <t>Access to Finance</t>
  </si>
  <si>
    <t>Product Safety and Quality</t>
  </si>
  <si>
    <t>Governance</t>
  </si>
  <si>
    <t>Number of Missing Features</t>
  </si>
  <si>
    <t>Additional Features</t>
  </si>
  <si>
    <t>Market Cap</t>
  </si>
  <si>
    <t>Page Count</t>
  </si>
  <si>
    <t xml:space="preserve">Every sentence has a sentiment, then we average it out. </t>
  </si>
  <si>
    <t>To do list:</t>
  </si>
  <si>
    <t>- Come up with the list of keywords</t>
  </si>
  <si>
    <t>https://www.sustainalytics.com/esg-rating/taiwan-semiconductor-manufacturing-co-ltd/1008258321</t>
  </si>
  <si>
    <t>- Check that the code words</t>
  </si>
  <si>
    <t>Joel</t>
  </si>
  <si>
    <t>- Sustainalytics scrapping</t>
  </si>
  <si>
    <t>- Dig up reports for the 270+ companies</t>
  </si>
  <si>
    <t>Ticker</t>
  </si>
  <si>
    <t>Link</t>
  </si>
  <si>
    <t>Name</t>
  </si>
  <si>
    <t>Sector</t>
  </si>
  <si>
    <t>Asset Class</t>
  </si>
  <si>
    <t>Market Value</t>
  </si>
  <si>
    <t>Weight (%)</t>
  </si>
  <si>
    <t>Notional Value</t>
  </si>
  <si>
    <t>Shares</t>
  </si>
  <si>
    <t>Price</t>
  </si>
  <si>
    <t>Location</t>
  </si>
  <si>
    <t>Exchange</t>
  </si>
  <si>
    <t>Currency</t>
  </si>
  <si>
    <t>FX Rate</t>
  </si>
  <si>
    <t>Market Currency</t>
  </si>
  <si>
    <t>Accrual Date</t>
  </si>
  <si>
    <t>Sustainalytics rating</t>
  </si>
  <si>
    <t>AAPL</t>
  </si>
  <si>
    <t>https://investor.apple.com/esg/default.aspx</t>
  </si>
  <si>
    <t>APPLE INC</t>
  </si>
  <si>
    <t>Information Technology</t>
  </si>
  <si>
    <t>Equity</t>
  </si>
  <si>
    <t>############</t>
  </si>
  <si>
    <t>##########</t>
  </si>
  <si>
    <t>United States</t>
  </si>
  <si>
    <t>NASDAQ</t>
  </si>
  <si>
    <t>USD</t>
  </si>
  <si>
    <t>-</t>
  </si>
  <si>
    <t>Second Report</t>
  </si>
  <si>
    <t>MSFT</t>
  </si>
  <si>
    <t>https://aka.ms/MSFTsustainabilityreport2021</t>
  </si>
  <si>
    <t>MICROSOFT CORP</t>
  </si>
  <si>
    <t>https://aka.ms/2020CSR_Report</t>
  </si>
  <si>
    <t>NVDA</t>
  </si>
  <si>
    <t>https://images.nvidia.com/aem-dam/Solutions/documents/FY2021-NVIDIA-CSR-Social-Responsibility.pdf</t>
  </si>
  <si>
    <t>NVIDIA CORP</t>
  </si>
  <si>
    <t>https://esg.tsmc.com/download/csr/2020-csr-report/english/pdf/e-all.pdf</t>
  </si>
  <si>
    <t>Taiwan</t>
  </si>
  <si>
    <t>Taiwan Stock Exchange</t>
  </si>
  <si>
    <t>TWD</t>
  </si>
  <si>
    <t>V</t>
  </si>
  <si>
    <t>https://usa.visa.com/content/dam/VCOM/global/about-visa/documents/visa-2020-esg-report.pdf</t>
  </si>
  <si>
    <t>VISA INC CLASS A</t>
  </si>
  <si>
    <t>New York Stock Exchange Inc.</t>
  </si>
  <si>
    <t>MA</t>
  </si>
  <si>
    <t>https://www.mastercard.us/content/dam/public/mastercardcom/na/global-site/documents/mastercard-sustainability-report-2020.pdf</t>
  </si>
  <si>
    <t>MASTERCARD INC CLASS A</t>
  </si>
  <si>
    <t>https://images.samsung.com/is/content/samsung/assets/global/our-values/resource/2021_Sustainability_Report.pdf</t>
  </si>
  <si>
    <t>SAMSUNG ELECTRONICS LTD</t>
  </si>
  <si>
    <t>Korea (South)</t>
  </si>
  <si>
    <t>Korea Exchange (Stock Market)</t>
  </si>
  <si>
    <t>KRW</t>
  </si>
  <si>
    <t>ASML</t>
  </si>
  <si>
    <t>https://www.asml.com/-/media/asml/files/investors/financial-results/a-results/2021/asml-annual-report-us-gaap-2021-unsvf2.pdf?rev=b6549b3f1903498fac72563f95f85277</t>
  </si>
  <si>
    <t>ASML HOLDING NV</t>
  </si>
  <si>
    <t>Netherlands</t>
  </si>
  <si>
    <t>Euronext Amsterdam</t>
  </si>
  <si>
    <t>EUR</t>
  </si>
  <si>
    <t>ADBE</t>
  </si>
  <si>
    <t>https://www.adobe.com/content/dam/cc/en/corporate-responsibility/pdfs/Adobe-CSR-Report-2020.pdf</t>
  </si>
  <si>
    <t>ADOBE INC</t>
  </si>
  <si>
    <t>AVGO</t>
  </si>
  <si>
    <t>https://www.google.com/url?sa=t&amp;rct=j&amp;q=&amp;esrc=s&amp;source=web&amp;cd=&amp;cad=rja&amp;uact=8&amp;ved=2ahUKEwjIofnwgMb2AhXkTmwGHcsKCeYQFnoECAwQAQ&amp;url=https%3A%2F%2Fdocs.broadcom.com%2Fdoc%2Fenvironment-social-governance-report&amp;usg=AOvVaw1bzgrT7YgTZiiU8P2KPFre</t>
  </si>
  <si>
    <t>BROADCOM INC</t>
  </si>
  <si>
    <t>CSCO</t>
  </si>
  <si>
    <t>https://www.cisco.com/c/dam/m/en_us/about/csr/esg-hub/_pdf/purpose-report-2021.pdf</t>
  </si>
  <si>
    <t>CISCO SYSTEMS INC</t>
  </si>
  <si>
    <t>ACN</t>
  </si>
  <si>
    <t>https://www.accenture.com/_acnmedia/PDF-168/Accenture-United-Nations-Global-Compact-Communication-on-Progress-2021.pdf#zoom=40</t>
  </si>
  <si>
    <t>ACCENTURE PLC CLASS A</t>
  </si>
  <si>
    <t>CRM</t>
  </si>
  <si>
    <t>https://www.google.com/url?sa=t&amp;rct=j&amp;q=&amp;esrc=s&amp;source=web&amp;cd=&amp;cad=rja&amp;uact=8&amp;ved=2ahUKEwiJroOzgcb2AhUZUGwGHdPGBXAQFnoECBwQAQ&amp;url=https%3A%2F%2Fwww.salesforce.com%2Fnews%2Fwp-content%2Fuploads%2Fsites%2F3%2F2020%2F08%2Fsustainability-FY20-stakeholder-impact-report.pdf&amp;usg=AOvVaw3pUxxqVOhk3aft1fTc3GGu</t>
  </si>
  <si>
    <t>SALESFORCE.COM INC</t>
  </si>
  <si>
    <t>QCOM</t>
  </si>
  <si>
    <t>https://www.qualcomm.com/media/documents/files/2021-qualcomm-corporate-responsibility-report.pdf</t>
  </si>
  <si>
    <t>QUALCOMM INC</t>
  </si>
  <si>
    <t>INTC</t>
  </si>
  <si>
    <t>https://www.intel.com/content/www/us/en/corporate-responsibility/corporate-responsibility.html</t>
  </si>
  <si>
    <t>INTEL CORPORATION CORP</t>
  </si>
  <si>
    <t>TXN</t>
  </si>
  <si>
    <t>https://www.google.com/url?sa=t&amp;rct=j&amp;q=&amp;esrc=s&amp;source=web&amp;cd=&amp;ved=2ahUKEwjQlf-dg8b2AhVnUGwGHX5fBoAQFnoECAUQAQ&amp;url=https%3A%2F%2Fwww.ti.com%2Flit%2Fszzo015&amp;usg=AOvVaw1izazeTN2hHzJOyYcb9FlW</t>
  </si>
  <si>
    <t>TEXAS INSTRUMENT INC</t>
  </si>
  <si>
    <t>AMD</t>
  </si>
  <si>
    <t>https://www.amd.com/system/files/documents/2020-21-cr-report-full.pdf</t>
  </si>
  <si>
    <t>ADVANCED MICRO DEVICES INC</t>
  </si>
  <si>
    <t>INTU</t>
  </si>
  <si>
    <t>https://www.responsibilityreports.com/Click/1757</t>
  </si>
  <si>
    <t>ORCL</t>
  </si>
  <si>
    <t>https://www.responsibilityreports.com/Click/1303</t>
  </si>
  <si>
    <t>ORACLE CORP</t>
  </si>
  <si>
    <t>PYPL</t>
  </si>
  <si>
    <t>https://www.responsibilityreports.com/Click/1826</t>
  </si>
  <si>
    <t>PAYPAL HOLDINGS INC</t>
  </si>
  <si>
    <t>SAP</t>
  </si>
  <si>
    <t>https://www.sap.com/docs/download/investors/2021/sap-2021-integrated-report.pdf</t>
  </si>
  <si>
    <t>Germany</t>
  </si>
  <si>
    <t>Xetra</t>
  </si>
  <si>
    <t>AMAT</t>
  </si>
  <si>
    <t>https://www.responsibilityreports.com/Click/1992</t>
  </si>
  <si>
    <t>APPLIED MATERIAL INC</t>
  </si>
  <si>
    <t>IBM</t>
  </si>
  <si>
    <t>https://www.ibm.org/responsibility/2020/IBM-2020-CRR.pdf</t>
  </si>
  <si>
    <t>INTERNATIONAL BUSINESS MACHINES CO</t>
  </si>
  <si>
    <t>NOW</t>
  </si>
  <si>
    <t>https://www.servicenow.com/content/dam/servicenow-assets/public/en-us/doc-type/other-document/servicenow-global-impact-report-2021.pdf</t>
  </si>
  <si>
    <t>SERVICENOW INC</t>
  </si>
  <si>
    <t>SHOP</t>
  </si>
  <si>
    <t>https://www.responsibilityreports.com/Click/1840</t>
  </si>
  <si>
    <t>SHOPIFY SUBORDINATE VOTING INC CLA</t>
  </si>
  <si>
    <t>Canada</t>
  </si>
  <si>
    <t>Toronto Stock Exchange</t>
  </si>
  <si>
    <t>CAD</t>
  </si>
  <si>
    <t>KEYENCE CORP</t>
  </si>
  <si>
    <t>Japan</t>
  </si>
  <si>
    <t>Tokyo Stock Exchange</t>
  </si>
  <si>
    <t>JPY</t>
  </si>
  <si>
    <t>MU</t>
  </si>
  <si>
    <t>https://www.corporateregister.com/a10723/148000-21nv-31376000X52313560000R-Gl.pdf</t>
  </si>
  <si>
    <t>MICRON TECHNOLOGY INC</t>
  </si>
  <si>
    <t>ADI</t>
  </si>
  <si>
    <t>https://www.responsibilityreports.com/Click/2123</t>
  </si>
  <si>
    <t>ANALOG DEVICES INC</t>
  </si>
  <si>
    <t>ADP</t>
  </si>
  <si>
    <t>https://www.responsibilityreports.com/Click/2332</t>
  </si>
  <si>
    <t>AUTOMATIC DATA PROCESSING INC</t>
  </si>
  <si>
    <t>LRCX</t>
  </si>
  <si>
    <t>https://www.responsibilityreports.com/Click/2314</t>
  </si>
  <si>
    <t>LAM RESEARCH CORP</t>
  </si>
  <si>
    <t>INFY</t>
  </si>
  <si>
    <t>https://www.responsibilityreports.com/Click/2282</t>
  </si>
  <si>
    <t>INFOSYS LTD</t>
  </si>
  <si>
    <t>India</t>
  </si>
  <si>
    <t>National Stock Exchange Of India</t>
  </si>
  <si>
    <t>INR</t>
  </si>
  <si>
    <t>FIS</t>
  </si>
  <si>
    <t>https://www.corporateregister.com/a10723/150834-21Su-40272678T50781886116H-Gl.pdf</t>
  </si>
  <si>
    <t>FIDELITY NATIONAL INFORMATION SERV</t>
  </si>
  <si>
    <t>https://www.corporateregister.com/a10723/153332-21Su-43699620C29785660992Y-Gl.pdf</t>
  </si>
  <si>
    <t>TOKYO ELECTRON LTD</t>
  </si>
  <si>
    <t>FISV</t>
  </si>
  <si>
    <t>https://www.responsibilityreports.com/Click/2739</t>
  </si>
  <si>
    <t>FISERV INC</t>
  </si>
  <si>
    <t>SNOW</t>
  </si>
  <si>
    <t>SNOWFLAKE CLASS A</t>
  </si>
  <si>
    <t>KLAC</t>
  </si>
  <si>
    <t>https://www.responsibilityreports.com/Click/1766</t>
  </si>
  <si>
    <t>KLA CORP</t>
  </si>
  <si>
    <t>MRVL</t>
  </si>
  <si>
    <t>MARVELL TECHNOLOGY INC</t>
  </si>
  <si>
    <t>https://www.corporateregister.com/a10723/153277-21Su-31728339O14720876357T-Gl.pdf</t>
  </si>
  <si>
    <t>SK HYNIX INC</t>
  </si>
  <si>
    <t>NXPI</t>
  </si>
  <si>
    <t>https://www.responsibilityreports.com/Click/2320</t>
  </si>
  <si>
    <t>NXP SEMICONDUCTORS NV</t>
  </si>
  <si>
    <t>ADSK</t>
  </si>
  <si>
    <t>https://www.responsibilityreports.com/Click/2027</t>
  </si>
  <si>
    <t>AUTODESK INC</t>
  </si>
  <si>
    <t>XLNX</t>
  </si>
  <si>
    <t>https://www.responsibilityreports.com/Click/1891</t>
  </si>
  <si>
    <t>XILINX INC</t>
  </si>
  <si>
    <t>https://www.corporateregister.com/a10723/153811-21Co-39221805P39699541966E-Gl.pdf</t>
  </si>
  <si>
    <t>MEDIATEK INC</t>
  </si>
  <si>
    <t>IFX</t>
  </si>
  <si>
    <t>https://www.corporateregister.com/a10723/159806-21Su-40750530B3341223848E-Gl.pdf</t>
  </si>
  <si>
    <t>INFINEON TECHNOLOGIES AG</t>
  </si>
  <si>
    <t>PANW</t>
  </si>
  <si>
    <t>https://www.paloaltonetworks.com/content/dam/pan/en_US/assets/pdf/corporate/panw-fy21-esg-supplement.pdf</t>
  </si>
  <si>
    <t>PALO ALTO NETWORKS INC</t>
  </si>
  <si>
    <t>SAMSUNG ELECTRONICS NON VOTING PRE</t>
  </si>
  <si>
    <t>APH</t>
  </si>
  <si>
    <t>https://www.responsibilityreports.com/Click/1788</t>
  </si>
  <si>
    <t>AMPHENOL CORP CLASS A</t>
  </si>
  <si>
    <t>TCS</t>
  </si>
  <si>
    <t>https://www.responsibilityreports.com/Click/1406</t>
  </si>
  <si>
    <t>TATA CONSULTANCY SERVICES LTD</t>
  </si>
  <si>
    <t>TEL</t>
  </si>
  <si>
    <t>https://www.corporateregister.com/a10723/149652-21Co-30828312M16110935712O-Gl.pdf</t>
  </si>
  <si>
    <t>TE CONNECTIVITY LTD</t>
  </si>
  <si>
    <t>CTSH</t>
  </si>
  <si>
    <t>https://www.corporateregister.com/a10723/149261-21SG-35822640J1089605300V-Gl.pdf</t>
  </si>
  <si>
    <t>COGNIZANT TECHNOLOGY SOLUTIONS COR</t>
  </si>
  <si>
    <t>HPQ</t>
  </si>
  <si>
    <t>https://www.corporateregister.com/a10723/150219-21Su-43563510A30146700015M-Gl.pdf</t>
  </si>
  <si>
    <t>HP INC</t>
  </si>
  <si>
    <t>HON HAI PRECISION INDUSTRY LTD</t>
  </si>
  <si>
    <t>FTNT</t>
  </si>
  <si>
    <t>https://www.corporateregister.com/a10723/153604-21iv-38554604I24377876424K-Gl.pdf</t>
  </si>
  <si>
    <t>FORTINET INC</t>
  </si>
  <si>
    <t>GPN</t>
  </si>
  <si>
    <t>https://www.responsibilityreports.com/Click/1289</t>
  </si>
  <si>
    <t>GLOBAL PAYMENTS INC</t>
  </si>
  <si>
    <t>WDAY</t>
  </si>
  <si>
    <t>https://www.corporateregister.com/a10723/153649-21Co-35646568L26776103932I-Gl.pdf</t>
  </si>
  <si>
    <t>WORKDAY INC CLASS A</t>
  </si>
  <si>
    <t>CDNS</t>
  </si>
  <si>
    <t>https://issuu.com/cdns/docs/cadence_2020_sustainability_report?fr=sNWU1NTMyMzM4MTY</t>
  </si>
  <si>
    <t>CADENCE DESIGN SYSTEMS INC</t>
  </si>
  <si>
    <t>SQ</t>
  </si>
  <si>
    <t>https://s29.q4cdn.com/628966176/files/2020-CSR-Report-Final.pdf</t>
  </si>
  <si>
    <t>BLOCK INC CLASS A</t>
  </si>
  <si>
    <t>PAYX</t>
  </si>
  <si>
    <t>https://www.paychex.com/sites/default/files/2021-10/Paychex-csr-report-final.pdf</t>
  </si>
  <si>
    <t>PAYCHEX INC</t>
  </si>
  <si>
    <t>MSI</t>
  </si>
  <si>
    <t>https://www.motorolasolutions.com/content/dam/msi/docs/corporate-responsibility/coporate-responsibility-2020-report.pdf</t>
  </si>
  <si>
    <t>MOTOROLA SOLUTIONS INC</t>
  </si>
  <si>
    <t>MCHP</t>
  </si>
  <si>
    <t>https://www.microchip.com/content/dam/mchp/documents/corporate-responsibilty/sustainability/Microchip-Sustainability-Report-Final-High-Res-2020.pdf</t>
  </si>
  <si>
    <t>MICROCHIP TECHNOLOGY INC</t>
  </si>
  <si>
    <t>CAP</t>
  </si>
  <si>
    <t>https://www.capgemini.com/wp-content/uploads/2022/02/Environmental-Sustainability_Report-2021-FINAL-November.pdf</t>
  </si>
  <si>
    <t>CAPGEMINI</t>
  </si>
  <si>
    <t>France</t>
  </si>
  <si>
    <t>Nyse Euronext - Euronext Paris</t>
  </si>
  <si>
    <t>SNPS</t>
  </si>
  <si>
    <t>https://www.synopsys.com/content/dam/synopsys/company/company-pdfs/Synopsys-2021-CSR-Report.pdf</t>
  </si>
  <si>
    <t>SYNOPSYS INC</t>
  </si>
  <si>
    <t>https://corporate.murata.com/-/media/corporate/ir/library/murata-value-report/2021_e/murata-value-report2021-e.ashx</t>
  </si>
  <si>
    <t>MURATA MANUFACTURING LTD</t>
  </si>
  <si>
    <t>CSU</t>
  </si>
  <si>
    <t>CONSTELLATION SOFTWARE INC</t>
  </si>
  <si>
    <t>ERIC B</t>
  </si>
  <si>
    <t>https://www.ericsson.com/492fee/assets/local/about-ericsson/sustainability-and-corporate-responsibility/documents/2022/ericsson-sustainability-and-corporate-responsibility-report-2021_eng.pdf</t>
  </si>
  <si>
    <t>ERICSSON B</t>
  </si>
  <si>
    <t>Sweden</t>
  </si>
  <si>
    <t>Nasdaq Omx Nordic</t>
  </si>
  <si>
    <t>SEK</t>
  </si>
  <si>
    <t>ADYEN</t>
  </si>
  <si>
    <t>https://www.adyen.com/dam/jcr:043d4851-a77f-4cac-b872-1d4ef3de846c/Adyen-Annual-Report-2021.pdf</t>
  </si>
  <si>
    <t>ADYEN NV</t>
  </si>
  <si>
    <t>CRWD</t>
  </si>
  <si>
    <t>CROWDSTRIKE HOLDINGS INC CLASS A</t>
  </si>
  <si>
    <t>GLW</t>
  </si>
  <si>
    <t>https://www.corning.com/media/worldwide/global/images/Sustainability/2020_Sustainability_Report_Corning_Incorporated.pdf</t>
  </si>
  <si>
    <t>CORNING INC</t>
  </si>
  <si>
    <t>TWLO</t>
  </si>
  <si>
    <t>https://www.twilio.org/impact/2020-report.pdf</t>
  </si>
  <si>
    <t>TWILIO INC CLASS A</t>
  </si>
  <si>
    <t>TTD</t>
  </si>
  <si>
    <t>TRADE DESK INC CLASS A</t>
  </si>
  <si>
    <t>NOKIA</t>
  </si>
  <si>
    <t>https://www.nokia.com/sites/default/files/2021-04/Nokia_People_and_Planet_Report_2020.pdf</t>
  </si>
  <si>
    <t>Finland</t>
  </si>
  <si>
    <t>Nasdaq Omx Helsinki Ltd.</t>
  </si>
  <si>
    <t>AMS</t>
  </si>
  <si>
    <t>https://corporate.amadeus.com/documents/en/resources/corporate-information/corporate-documents/global-reports/2020/amadeus-global-report-2020.pdf</t>
  </si>
  <si>
    <t>AMADEUS IT GROUP SA</t>
  </si>
  <si>
    <t>Spain</t>
  </si>
  <si>
    <t>Bolsa De Madrid</t>
  </si>
  <si>
    <t>https://i01.appmifile.com/webfile/globalimg/0320/TO-B/pdf-file/Xiaomi_Sustainability_2020.pdf</t>
  </si>
  <si>
    <t>XIAOMI CORP</t>
  </si>
  <si>
    <t>China</t>
  </si>
  <si>
    <t>Hong Kong Exchanges And Clearing Ltd</t>
  </si>
  <si>
    <t>HKD</t>
  </si>
  <si>
    <t>HEXA B</t>
  </si>
  <si>
    <t>https://bynder.hexagon.com/m/564100ca2bbeaa/original/Hexagon-Sustainability-Report-2020.pdf</t>
  </si>
  <si>
    <t>HEXAGON CLASS B</t>
  </si>
  <si>
    <t>STM</t>
  </si>
  <si>
    <t>https://sustainabilityreports.st.com/sr21/_assets/downloads/entire-st-sr21.pdf</t>
  </si>
  <si>
    <t>STMICROELECTRONICS NV</t>
  </si>
  <si>
    <t>KEYS</t>
  </si>
  <si>
    <t>https://www.keysight.com/us/en/assets/7121-1074/corporate-reports/2020-Corporate-Social-Responsibility-Report.pdf</t>
  </si>
  <si>
    <t>KEYSIGHT TECHNOLOGIES INC</t>
  </si>
  <si>
    <t>ZM</t>
  </si>
  <si>
    <t>https://explore.zoom.us/docs/en-us/zoom-cares-report.html</t>
  </si>
  <si>
    <t>ZOOM VIDEO COMMUNICATIONS INC CLAS</t>
  </si>
  <si>
    <t>DDOG</t>
  </si>
  <si>
    <t>DATADOG INC CLASS A</t>
  </si>
  <si>
    <t>ANET</t>
  </si>
  <si>
    <t>https://www.arista.com/assets/data/pdf/Arista_CRR_2020_FINAL_PUBLISH_Report.pdf</t>
  </si>
  <si>
    <t>ARISTA NETWORKS INC</t>
  </si>
  <si>
    <t>https://www.samsungsdi.com/upload/download/sustainable-management/2020_Samsung_SDI_Sustainability_Report_English.pdf</t>
  </si>
  <si>
    <t>SAMSUNG SDI LTD</t>
  </si>
  <si>
    <t>ZBRA</t>
  </si>
  <si>
    <t>https://www.zebra.com/content/dam/zebra_new_ia/en-us/corporate-and-brand/compliance/policy-environment/zebra-report-sustainability-accounting-standards-board-en-us.pdf</t>
  </si>
  <si>
    <t>ZEBRA TECHNOLOGIES CORP CLASS A</t>
  </si>
  <si>
    <t>IT</t>
  </si>
  <si>
    <t>https://emtemp.gcom.cloud/ngw/globalassets/en/about/documents/gartner_csr_report_2020.pdf</t>
  </si>
  <si>
    <t>GARTNER INC</t>
  </si>
  <si>
    <t>NET</t>
  </si>
  <si>
    <t>https://www.cloudflare.com/resources/assets/slt3lc6tev37/1vmmNMaaktXDk5iHxxDdCj/ebe40635588eaafa15ab89944ff9a36b/Cloudflare_Impact_Report_2021.pdf</t>
  </si>
  <si>
    <t>CLOUDFLARE INC CLASS A</t>
  </si>
  <si>
    <t>VMW</t>
  </si>
  <si>
    <t>https://www.vmware.com/content/dam/digitalmarketing/vmware/en/pdf/company/vmware-esg-report-2021.pdf</t>
  </si>
  <si>
    <t>VMWARE CLASS A INC</t>
  </si>
  <si>
    <t>DSY</t>
  </si>
  <si>
    <t>https://investor.3ds.com/static-files/f2d2ac2f-9894-4206-b0a0-b05e7f99464d#page=49</t>
  </si>
  <si>
    <t>DASSAULT SYSTEMES</t>
  </si>
  <si>
    <t>https://ir.fujifilm.com/en/investors/ir-materials/integrated-report/main/00/teaserItems1/01/linkList/0/link/ff_ir_2021_alle_a4.pdf</t>
  </si>
  <si>
    <t>FUJIFILM HOLDINGS CORP</t>
  </si>
  <si>
    <t>OKTA</t>
  </si>
  <si>
    <t>https://www.okta.com/sites/default/files/2022-02/Okta_O4G_SocialImpactReport_2022.pdf</t>
  </si>
  <si>
    <t>OKTA INC CLASS A</t>
  </si>
  <si>
    <t>https://www.fujitsu.com/global/documents/about/resources/reports/sustainabilityreport/2021-report/fujitsudatabook2021e.pdf</t>
  </si>
  <si>
    <t>FUJITSU LTD</t>
  </si>
  <si>
    <t>MDB</t>
  </si>
  <si>
    <t>MONGODB INC CLASS A</t>
  </si>
  <si>
    <t>STX</t>
  </si>
  <si>
    <t>https://www.seagate.com/files/www-content/global-citizenship/environmental/files/Seagate%20CDP%20CC%202021.pdf</t>
  </si>
  <si>
    <t>SEAGATE TECHNOLOGY HOLDINGS PLC</t>
  </si>
  <si>
    <t>ANSS</t>
  </si>
  <si>
    <t>https://www.ansys.com/content/dam/company/investor-relations/2020-ansys-corporate-responsibility-report.pdf</t>
  </si>
  <si>
    <t>ANSYS INC</t>
  </si>
  <si>
    <t>DOCU</t>
  </si>
  <si>
    <t>DOCUSIGN INC</t>
  </si>
  <si>
    <t>HPE</t>
  </si>
  <si>
    <t>https://assets.ext.hpe.com/is/content/hpedam/documents/a00113000-3999/a00113526/a00113526enw.pdf</t>
  </si>
  <si>
    <t>HEWLETT PACKARD ENTERPRISE</t>
  </si>
  <si>
    <t>CDW</t>
  </si>
  <si>
    <t>https://s23.q4cdn.com/113947819/files/doc_govs/2020-CDW_ESG_REPORT.pdf</t>
  </si>
  <si>
    <t>CDW CORP</t>
  </si>
  <si>
    <t>SWKS</t>
  </si>
  <si>
    <t>https://www.skyworksinc.com/-/media/SkyWorks/Documents/Sustainability/Sustainability_Systems_Manual.pdf</t>
  </si>
  <si>
    <t>SKYWORKS SOLUTIONS INC</t>
  </si>
  <si>
    <t>VRSN</t>
  </si>
  <si>
    <t>https://investor.verisign.com/static-files/7f959eb5-e0c5-4429-adca-f8d677e2e09e</t>
  </si>
  <si>
    <t>VERISIGN INC</t>
  </si>
  <si>
    <t>https://www.umc.com/upload/media/07_Sustainability/72_Reports_and_Results/1_Corporate_Sustainability_Reports/CSR_Reports/CS_Report_English_pdf/2020_CSR_report_eng/2020_CSR_report_en_all.pdf</t>
  </si>
  <si>
    <t>UNITED MICRO ELECTRONICS CORP</t>
  </si>
  <si>
    <t>ON</t>
  </si>
  <si>
    <t>https://www.onsemi.com/pub/Collateral/BRD8084-D.PDF</t>
  </si>
  <si>
    <t>ON SEMICONDUCTOR CORP</t>
  </si>
  <si>
    <t>https://global.canon/en/csr/report/pdf/canon-sus-2021-e.pdf</t>
  </si>
  <si>
    <t>CANON INC</t>
  </si>
  <si>
    <t>ZS</t>
  </si>
  <si>
    <t>https://ir.zscaler.com/static-files/79671997-8e9b-4510-912f-ccbf6383ecd5</t>
  </si>
  <si>
    <t>ZSCALER INC</t>
  </si>
  <si>
    <t>EPAM</t>
  </si>
  <si>
    <t>EPAM SYSTEMS INC</t>
  </si>
  <si>
    <t>NTAP</t>
  </si>
  <si>
    <t>https://www.netapp.com/media/60152-netapp-2021-esg-report.pdf</t>
  </si>
  <si>
    <t>NETAPP INC</t>
  </si>
  <si>
    <t>HUBS</t>
  </si>
  <si>
    <t>https://www.hubspot.com/hubfs/2021%20Sustainability%20Report_FINAL.pdf</t>
  </si>
  <si>
    <t>HUBSPOT INC</t>
  </si>
  <si>
    <t>PLTR</t>
  </si>
  <si>
    <t>https://www.palantir.com/assets/xrfr7uokpv1b/3XcKUFl9e6UaWtuSqlcLAj/a24508da64c36747c182302f1326edd7/Palantir_Climate_Pledge_2021.pdf</t>
  </si>
  <si>
    <t>PALANTIR TECHNOLOGIES INC CLASS A</t>
  </si>
  <si>
    <t>SPLK</t>
  </si>
  <si>
    <t>https://www.splunk.com/pdfs/2021-global-impact-report.pdf</t>
  </si>
  <si>
    <t>SPLUNK INC</t>
  </si>
  <si>
    <t>AKAM</t>
  </si>
  <si>
    <t>https://www.akamai.com/resources/research-paper/akamai-sustainability-report-2021</t>
  </si>
  <si>
    <t>AKAMAI TECHNOLOGIES INC</t>
  </si>
  <si>
    <t>TER</t>
  </si>
  <si>
    <t>https://www.responsibilityreports.com/HostedData/ResponsibilityReports/PDF/NASDAQ_TER_2021.pdf</t>
  </si>
  <si>
    <t>TERADYNE INC</t>
  </si>
  <si>
    <t>TRMB</t>
  </si>
  <si>
    <t>https://investor.trimble.com/static-files/e931219c-9b0d-40dc-8e2f-6ef8425fbfb0</t>
  </si>
  <si>
    <t>TRIMBLE INC</t>
  </si>
  <si>
    <t>https://www.givingasia.com/uploads/publication/attachment/1634693233-OMqxpqAL-esr.pdf</t>
  </si>
  <si>
    <t>SUNNY OPTICAL TECHNOLOGY LTD</t>
  </si>
  <si>
    <t>TDY</t>
  </si>
  <si>
    <t>https://www.teledyne.com/en-us/About-Us/Documents/Teledyne%20Technologies%202021%20Corporate%20Social%20Responsibility%20Report.pdf</t>
  </si>
  <si>
    <t>TELEDYNE TECHNOLOGIES INC</t>
  </si>
  <si>
    <t>FLT</t>
  </si>
  <si>
    <t>https://investor.fleetcor.com/static-files/cf20440b-7e42-48fa-88e5-b91dd47c7fe2</t>
  </si>
  <si>
    <t>FLEETCOR TECHNOLOGIES INC</t>
  </si>
  <si>
    <t>SSNC</t>
  </si>
  <si>
    <t>https://www.ssctech.com/resources-insights/pdfs/view/esg-report</t>
  </si>
  <si>
    <t>SS AND C TECHNOLOGIES HOLDINGS INC</t>
  </si>
  <si>
    <t>ENPH</t>
  </si>
  <si>
    <t>https://enphase.com/sites/default/files/2021-04/ESG_Report_2020.pdf</t>
  </si>
  <si>
    <t>ENPHASE ENERGY INC</t>
  </si>
  <si>
    <t>TYL</t>
  </si>
  <si>
    <t>https://www.tylertech.com/Portals/0/Tyler-2020-CSR-Report.pdf</t>
  </si>
  <si>
    <t>TYLER TECHNOLOGIES INC</t>
  </si>
  <si>
    <t>HCLTECH</t>
  </si>
  <si>
    <t>https://www.hcltech.com/sites/default/files/document/open/Sustainability-Report-2021.pdf</t>
  </si>
  <si>
    <t>HCL TECHNOLOGIES LTD</t>
  </si>
  <si>
    <t>MPWR</t>
  </si>
  <si>
    <t>MONOLITHIC POWER SYSTEMS INC</t>
  </si>
  <si>
    <t>NICE</t>
  </si>
  <si>
    <t>https://www.nice.com/-/media/niceincontact/resources/datasheets/2021/12/esg_report.ashx?la=en&amp;rev=cbae8411f26e46e9a4805c8f7be518fd&amp;hash=90AD6403F26B319ACE02037C0783E7C4</t>
  </si>
  <si>
    <t>NICE LTD</t>
  </si>
  <si>
    <t>Israel</t>
  </si>
  <si>
    <t>Tel Aviv Stock Exchange</t>
  </si>
  <si>
    <t>ILS</t>
  </si>
  <si>
    <t>https://global.kyocera.com/sustainability/catalog/pdf/2021/all_light.pdf</t>
  </si>
  <si>
    <t>KYOCERA CORP</t>
  </si>
  <si>
    <t>NLOK</t>
  </si>
  <si>
    <t>https://www.nortonlifelock.com/us/en/corporate-responsibility/esg-report/</t>
  </si>
  <si>
    <t>NORTONLIFELOCK INC</t>
  </si>
  <si>
    <t>PAYC</t>
  </si>
  <si>
    <t>https://s21.q4cdn.com/281483445/files/doc_financials/2020/ar/PAYC-2020-Annual-Report-(1).pdf</t>
  </si>
  <si>
    <t>PAYCOM SOFTWARE INC</t>
  </si>
  <si>
    <t>BILL</t>
  </si>
  <si>
    <t>BILL COM HOLDINGS INC</t>
  </si>
  <si>
    <t>WDC</t>
  </si>
  <si>
    <t>WESTERN DIGITAL CORP</t>
  </si>
  <si>
    <t>GIB.A</t>
  </si>
  <si>
    <t>https://www.cgi.com/sites/default/files/2022-02/cgi-2021-csr-report.pdf</t>
  </si>
  <si>
    <t>CGI INC</t>
  </si>
  <si>
    <t>https://filecenter.deltaww.com/about/download/2020_Delta_ESG_Report_EN.pdf</t>
  </si>
  <si>
    <t>DELTA ELECTRONICS INC</t>
  </si>
  <si>
    <t>NUAN</t>
  </si>
  <si>
    <t>https://www.nuance.com/content/dam/nuance/en_us/collateral/corporate/reports/rpt-nuance-ESG-report-2021-en-us.pdf</t>
  </si>
  <si>
    <t>NUANCE COMMUNICATIONS INC</t>
  </si>
  <si>
    <t>ENTG</t>
  </si>
  <si>
    <t>https://www.entegris.com/content/dam/web/about-us/corporate-overview/documents/policies/policy-entegris-ehs-and-sustainability-report-11289.pdf</t>
  </si>
  <si>
    <t>ENTEGRIS INC</t>
  </si>
  <si>
    <t>OTEX</t>
  </si>
  <si>
    <t>OPEN TEXT CORP</t>
  </si>
  <si>
    <t>ASM</t>
  </si>
  <si>
    <t>https://www.asm.com/Downloads/2016_Corporate_responsibility_report.pdf</t>
  </si>
  <si>
    <t>ASM INTERNATIONAL NV</t>
  </si>
  <si>
    <t>QRVO</t>
  </si>
  <si>
    <t>https://www.qorvo.com/about-us/corporate-social-responsibility</t>
  </si>
  <si>
    <t>QORVO INC</t>
  </si>
  <si>
    <t>https://www.tdk.com/system/files/wwwtdkcom_csr_report_pdf_rep18000.pdf</t>
  </si>
  <si>
    <t>TDK CORP</t>
  </si>
  <si>
    <t>DELL</t>
  </si>
  <si>
    <t>https://www.dell.com/en-us/dt/corporate/social-impact/reporting/fy19-csr-report.htm#pdf-overlay=//www.dell.com/content/dam/delltechnologies/assets/corporate/pdf/progress-made-real-reports/dell-fy19-csr-report.pdf</t>
  </si>
  <si>
    <t>DELL TECHNOLOGIES INC CLASS C</t>
  </si>
  <si>
    <t>BR</t>
  </si>
  <si>
    <t>https://www.broadridge.com/_assets/pdf/broadridge-sustainability-report-2021.pdf</t>
  </si>
  <si>
    <t>BROADRIDGE FINANCIAL SOLUTIONS INC</t>
  </si>
  <si>
    <t>https://www.advantest.com/sustainability/report/archive/pdf/En_SustainabilityReport2019.pdf</t>
  </si>
  <si>
    <t>ADVANTEST CORP</t>
  </si>
  <si>
    <t>FICO</t>
  </si>
  <si>
    <t>FAIR ISAAC CORP</t>
  </si>
  <si>
    <t>LASERTEC CORP</t>
  </si>
  <si>
    <t>GDDY</t>
  </si>
  <si>
    <t>GODADDY INC CLASS A</t>
  </si>
  <si>
    <t>TECHM</t>
  </si>
  <si>
    <t>https://files.techmahindra.com/static/img/pdf/sustainability-booklet.pdf</t>
  </si>
  <si>
    <t>TECH MAHINDRA LTD</t>
  </si>
  <si>
    <t>LOGN</t>
  </si>
  <si>
    <t>https://www.logitech.com/content/dam/logitech/en/sustainability/pdf/resources/sustainability-report-fy21-aw-spreads.pdf</t>
  </si>
  <si>
    <t>LOGITECH INTERNATIONAL SA</t>
  </si>
  <si>
    <t>Switzerland</t>
  </si>
  <si>
    <t>SIX Swiss Exchange</t>
  </si>
  <si>
    <t>CHF</t>
  </si>
  <si>
    <t>https://www.renesas.com/sg/en/document/rep/environmental-report-2020-all</t>
  </si>
  <si>
    <t>RENESAS ELECTRONICS CORP</t>
  </si>
  <si>
    <t>EDEN</t>
  </si>
  <si>
    <t>https://www.edenred.com/sites/rapport-2020/files/2021-05/Edenred-2020-2021-Integrated-Report-EN.pdf</t>
  </si>
  <si>
    <t>EDENRED</t>
  </si>
  <si>
    <t>FFIV</t>
  </si>
  <si>
    <t>https://s23.q4cdn.com/171843108/files/doc_downloads/AUGUST-FINAL_FY19-20-ESG-Report.pdf</t>
  </si>
  <si>
    <t>F5 INC</t>
  </si>
  <si>
    <t>https://www.aseglobal.com/en/pdf/ASEH_2019_CSR_EN_Final.pdf</t>
  </si>
  <si>
    <t>ASE TECHNOLOGY HOLDING LTD</t>
  </si>
  <si>
    <t>CTXS</t>
  </si>
  <si>
    <t>https://www.citrix.com/content/dam/citrix/en_us/documents/analyst-report/citrix-sustainability-report-2020.pdf</t>
  </si>
  <si>
    <t>CITRIX SYSTEMS INC</t>
  </si>
  <si>
    <t>RNG</t>
  </si>
  <si>
    <t>http://netstorage.ringcentral.com/report/csr_report_2020.pdf</t>
  </si>
  <si>
    <t>RINGCENTRAL INC CLASS A</t>
  </si>
  <si>
    <t>WLN</t>
  </si>
  <si>
    <t>https://worldline.com/content/dam/worldline-new/reports-2020/documents/worldline-integrated-report-2020.pdf</t>
  </si>
  <si>
    <t>WORLDLINE SA</t>
  </si>
  <si>
    <t>SEDG</t>
  </si>
  <si>
    <t>https://www.solaredge.com/sites/default/files/se_sustainability_report_2018_eng.pdf</t>
  </si>
  <si>
    <t>SOLAREDGE TECHNOLOGIES INC</t>
  </si>
  <si>
    <t>https://www.nttdata.com/global/en/-/media/nttdataglobal/1_files/sustainability/susatainability-report/2021/sr_2021.pdf?la=en&amp;hash=DDCE738CD3ACB206ADC79996B7C870EEF2E750EC</t>
  </si>
  <si>
    <t>NTT DATA CORP</t>
  </si>
  <si>
    <t>https://www.silergy.com/data/upload/1/202105/1013585107777u06.pdf</t>
  </si>
  <si>
    <t>SILERGY CORP</t>
  </si>
  <si>
    <t>JNPR</t>
  </si>
  <si>
    <t>https://www.juniper.net/content/dam/www/assets/factsheet/us/en/juniper-corporate-citizenship-and-sustainability-report.pdf</t>
  </si>
  <si>
    <t>JUNIPER NETWORKS INC</t>
  </si>
  <si>
    <t>https://www.omron.com/global/en/assets/file/ir/irlib/ar21e/OMRON_Integrated_Report_2021_en_A4.pdf</t>
  </si>
  <si>
    <t>OMRON CORP</t>
  </si>
  <si>
    <t>CHKP</t>
  </si>
  <si>
    <t>CHECK POINT SOFTWARE TECHNOLOGIES</t>
  </si>
  <si>
    <t>ZEN</t>
  </si>
  <si>
    <t>https://d1eipm3vz40hy0.cloudfront.net/images/AMER/Zendesk_Global_Impact_Report_2020.pdf</t>
  </si>
  <si>
    <t>ZENDESK INC</t>
  </si>
  <si>
    <t>JKHY</t>
  </si>
  <si>
    <t>https://discover.jackhenry.com/hubfs/JH_Corporate_Responsibility/2020/pdf/JH_CC_SustainabilityReport_2020.pdf</t>
  </si>
  <si>
    <t>JACK HENRY AND ASSOCIATES INC</t>
  </si>
  <si>
    <t>NOMURA RESEARCH INSTITUTE LTD</t>
  </si>
  <si>
    <t>XRO</t>
  </si>
  <si>
    <t>https://xerolighting.com/corporate-social-responsibility/</t>
  </si>
  <si>
    <t>XERO LTD</t>
  </si>
  <si>
    <t>Australia</t>
  </si>
  <si>
    <t>Asx - All Markets</t>
  </si>
  <si>
    <t>AUD</t>
  </si>
  <si>
    <t>OBIC LTD</t>
  </si>
  <si>
    <t>WIPRO</t>
  </si>
  <si>
    <t>https://www.wipro.com/content/dam/nexus/en/sustainability/sustainability_reports/wipro-sustainability-report-2019-20.pdf</t>
  </si>
  <si>
    <t>WIPRO LTD</t>
  </si>
  <si>
    <t>CDAY</t>
  </si>
  <si>
    <t>https://www.ceridian.com/Ceridian/media/Files/resources/Ceridian-ESG-Report-2021.pdf</t>
  </si>
  <si>
    <t>CERIDIAN HCM HOLDING INC</t>
  </si>
  <si>
    <t>DT</t>
  </si>
  <si>
    <t>DYNATRACE INC</t>
  </si>
  <si>
    <t>https://www.novatek.com.tw/upload/media/csr/CSR%20Report/2020/2020CSR_e_0906.pdf</t>
  </si>
  <si>
    <t>NOVATEK MICROELECTRONICS CORP</t>
  </si>
  <si>
    <t>NEC CORP</t>
  </si>
  <si>
    <t>PTC</t>
  </si>
  <si>
    <t>PTC INC</t>
  </si>
  <si>
    <t>AVLR</t>
  </si>
  <si>
    <t>AVALARA INC</t>
  </si>
  <si>
    <t>https://www.corporateregister.com/a10723/156592-21Co-46507824E12658897280Q-Gl.pdf</t>
  </si>
  <si>
    <t>REALTEK SEMICONDUCTOR CORP</t>
  </si>
  <si>
    <t>BKI</t>
  </si>
  <si>
    <t>https://www.corporateregister.com/a10723/149279-21Su-43141631M7495447869B-Gl.pdf</t>
  </si>
  <si>
    <t>BLACK KNIGHT INC</t>
  </si>
  <si>
    <t>TEMN</t>
  </si>
  <si>
    <t>https://www.corporateregister.com/a10723/147973-21In-37141223C16812692260I-Gl.pdf</t>
  </si>
  <si>
    <t>TEMENOS AG</t>
  </si>
  <si>
    <t>https://www.corporateregister.com/a10723/154944-21In-32538240V28058808960P-Gl.pdf</t>
  </si>
  <si>
    <t>HAMAMATSU PHOTONICS</t>
  </si>
  <si>
    <t>CGNX</t>
  </si>
  <si>
    <t>https://s2.q4cdn.com/773500753/files/doc_presentations/2020/This-is-Cognex_as_of_3-9-2021.pdf</t>
  </si>
  <si>
    <t>COGNEX CORP</t>
  </si>
  <si>
    <t>https://www.corporateregister.com/a10723/159078-21Co-43428294B6789130884F-Gl.pdf</t>
  </si>
  <si>
    <t>UNIMICRON TECHNOLOGY CORP</t>
  </si>
  <si>
    <t>COUP</t>
  </si>
  <si>
    <t>https://www.corporateregister.com/a10723/151909-21SG-30685618N45002737432K-Gl.pdf</t>
  </si>
  <si>
    <t>COUPA SOFTWARE INC</t>
  </si>
  <si>
    <t>https://www.corporateregister.com/a10723/158931-21In-36236268C8025379776W-Gl.pdf</t>
  </si>
  <si>
    <t>SHIMADZU CORP</t>
  </si>
  <si>
    <t>https://www.corporateregister.com/a10723/155574-21Su-32514966O25840841400J-Gl.pdf</t>
  </si>
  <si>
    <t>ASUSTEK COMPUTER INC</t>
  </si>
  <si>
    <t>ARW</t>
  </si>
  <si>
    <t>https://www.corporateregister.com/a10723/119561-19Co-34553129D5542728399G-Gl.pdf</t>
  </si>
  <si>
    <t>ARROW ELECTRONICS INC</t>
  </si>
  <si>
    <t>https://www.corporateregister.com/a10723/136001-20Co-34272252L23254266986T-Gl.pdf</t>
  </si>
  <si>
    <t>DISCO CORP</t>
  </si>
  <si>
    <t>GWRE</t>
  </si>
  <si>
    <t>GUIDEWIRE SOFTWARE INC</t>
  </si>
  <si>
    <t>HLMA</t>
  </si>
  <si>
    <t>https://www.corporateregister.com/a10723/150849-21nn-41332626F14637180168I-Gl.pdf</t>
  </si>
  <si>
    <t>HALMA PLC</t>
  </si>
  <si>
    <t>United Kingdom</t>
  </si>
  <si>
    <t>London Stock Exchange</t>
  </si>
  <si>
    <t>GBP</t>
  </si>
  <si>
    <t>SQ2</t>
  </si>
  <si>
    <t>BLOCK INC CDI</t>
  </si>
  <si>
    <t>https://www.corporateregister.com/a10723/153911-21Co-34322153B1037975784J-Gl.pdf</t>
  </si>
  <si>
    <t>QUANTA COMPUTER INC</t>
  </si>
  <si>
    <t>https://www.corporateregister.com/a10723/107056-18SG-29868624T3718483104L-Ho.pdf</t>
  </si>
  <si>
    <t>XINYI SOLAR HOLDINGS LTD</t>
  </si>
  <si>
    <t>WU</t>
  </si>
  <si>
    <t>https://www.corporateregister.com/a10723/150770-21SG-40858670X46644468750I-Gl.pdf</t>
  </si>
  <si>
    <t>WESTERN UNION</t>
  </si>
  <si>
    <t>https://www.corporateregister.com/a10723/154277-21SG-35792264V77996280120S-Gl.pdf</t>
  </si>
  <si>
    <t>LENOVO GROUP LTD</t>
  </si>
  <si>
    <t>NEXI</t>
  </si>
  <si>
    <t>Italy</t>
  </si>
  <si>
    <t>Borsa Italiana</t>
  </si>
  <si>
    <t>https://www.corporateregister.com/a10723/160249-21Co-35575278E30241390035G-Gl.pdf</t>
  </si>
  <si>
    <t>YAGEO CORP</t>
  </si>
  <si>
    <t>SGE</t>
  </si>
  <si>
    <t>https://www.corporateregister.com/a10723/159672-21CF-44229144Q11923506600P-Gl.pdf</t>
  </si>
  <si>
    <t>SAGE GROUP PLC</t>
  </si>
  <si>
    <t>https://www.corporateregister.com/a10723/161503-22Co-37953205I10617853232X-Gl.pdf</t>
  </si>
  <si>
    <t>TREND MICRO INC</t>
  </si>
  <si>
    <t>DBX</t>
  </si>
  <si>
    <t>DROPBOX INC CLASS A</t>
  </si>
  <si>
    <t>https://www.corporateregister.com/a10723/160432-21In-40749728K48629185248U-Gl.pdf</t>
  </si>
  <si>
    <t>ROHM LTD</t>
  </si>
  <si>
    <t>BSY</t>
  </si>
  <si>
    <t>BENTLEY SYSTEMS INC CLASS B</t>
  </si>
  <si>
    <t>LUXSHARE PRECISION INDUSTRY LTD A</t>
  </si>
  <si>
    <t>Shenzhen Stock Exchange</t>
  </si>
  <si>
    <t>CNY</t>
  </si>
  <si>
    <t>https://www.corporateregister.com/a10723/160679-21Su-40973145X6325771551S-Ja.pdf</t>
  </si>
  <si>
    <t>HIROSE ELECTRIC LTD</t>
  </si>
  <si>
    <t>https://www.corporateregister.com/a10723/151673-21SG-41103383V28115168991Y-Gl.pdf</t>
  </si>
  <si>
    <t>KINGDEE INT L SOFTWARE GROUP LTD</t>
  </si>
  <si>
    <t>https://www.corporateregister.com/a10723/158646-21In-35219412U25778705832Y-Gl.pdf</t>
  </si>
  <si>
    <t>IBIDEN LTD</t>
  </si>
  <si>
    <t>WIX</t>
  </si>
  <si>
    <t>WIX.COM LTD</t>
  </si>
  <si>
    <t>https://www.tis.com/group/sustainability/</t>
  </si>
  <si>
    <t>TIS INC</t>
  </si>
  <si>
    <t>LARGAN PRECISION LTD</t>
  </si>
  <si>
    <t>NEM</t>
  </si>
  <si>
    <t>https://www.corporateregister.com/a10723/145646-21Co-40489588C14628829886X-Ge.pdf</t>
  </si>
  <si>
    <t>NEMETSCHEK</t>
  </si>
  <si>
    <t>CPU</t>
  </si>
  <si>
    <t>https://www.computershare.com/corporate/sustainability-report</t>
  </si>
  <si>
    <t>COMPUTERSHARE</t>
  </si>
  <si>
    <t>U</t>
  </si>
  <si>
    <t>UNITY SOFTWARE INC</t>
  </si>
  <si>
    <t>https://www.corporateregister.com/a10723/155331-21SG-42871356V41571856854N-Gl.pdf</t>
  </si>
  <si>
    <t>AU OPTRONICS CORP</t>
  </si>
  <si>
    <t>https://www.corporateregister.com/a10723/153328-21Co-44158464O22461938688X-Gl.pdf</t>
  </si>
  <si>
    <t>ADVANTECH LTD</t>
  </si>
  <si>
    <t>https://www.corporateregister.com/a10723/155759-21Co-45793146S4758748968I-Gl.pdf</t>
  </si>
  <si>
    <t>GLOBALWAFERS LTD</t>
  </si>
  <si>
    <t>Gretai Securities Market</t>
  </si>
  <si>
    <t>https://www.corporateregister.com/a10723/156103-21Co-39181853G9881319900Q-Gl.pdf</t>
  </si>
  <si>
    <t>https://www.corporateregister.com/a10723/154313-21Su-36880807E68497843257F-Gl.pdf</t>
  </si>
  <si>
    <t>LONGI GREEN ENERGY TECHNOLOGY LTD</t>
  </si>
  <si>
    <t>Shanghai Stock Exchange</t>
  </si>
  <si>
    <t>PARADE TECHNOLOGIES LTD</t>
  </si>
  <si>
    <t>SINCH</t>
  </si>
  <si>
    <t>https://www.corporateregister.com/a10723/155006-21Co-40766578U27262765292V-Gl.pdf</t>
  </si>
  <si>
    <t>INNOLUX CORP</t>
  </si>
  <si>
    <t>https://www.corporateregister.com/a10723/46229-11Co-11326105J3016719624R-Au.pdf</t>
  </si>
  <si>
    <t>RICOH LTD</t>
  </si>
  <si>
    <t>IPGP</t>
  </si>
  <si>
    <t>https://www.corporateregister.com/a10723/153607-21Su-43470781Y11659692942Q-Gl.pdf</t>
  </si>
  <si>
    <t>IPG PHOTONICS CORP</t>
  </si>
  <si>
    <t>AFRM</t>
  </si>
  <si>
    <t>AFFIRM HOLDINGS INC CLASS A</t>
  </si>
  <si>
    <t>https://www.corporateregister.com/a10723/154906-21Co-41204996S30615466934O-Gl.pdf</t>
  </si>
  <si>
    <t>ACER</t>
  </si>
  <si>
    <t>https://www.corporateregister.com/a10723/151256-21Su-36150184E7012076904W-Gl.pdf</t>
  </si>
  <si>
    <t>SAMSUNG ELECTRO MECHANICS LTD</t>
  </si>
  <si>
    <t>CYBR</t>
  </si>
  <si>
    <t>CYBER ARK SOFTWARE LTD</t>
  </si>
  <si>
    <t>AVV</t>
  </si>
  <si>
    <t>https://www.corporateregister.com/a10723/156955-21Su-46144770K14260931300S-Gl.pdf</t>
  </si>
  <si>
    <t>AVEVA GROUP PLC</t>
  </si>
  <si>
    <t>https://www.corporateregister.com/a10723/156650-21Co-36342800V15170612600F-Gl.pdf</t>
  </si>
  <si>
    <t>ACCTON TECHNOLOGY CORP</t>
  </si>
  <si>
    <t>WTC</t>
  </si>
  <si>
    <t>WISETECHGLOBAL PTY LTD</t>
  </si>
  <si>
    <t>https://www.corporateregister.com/a10723/162211-21In-44121392O5064227420L-Gl.pdf</t>
  </si>
  <si>
    <t>BROTHER INDUSTRIES LTD</t>
  </si>
  <si>
    <t>BC8</t>
  </si>
  <si>
    <t>https://www.bechtle.com/dam/jcr:8487977b-1cda-4e86-92b9-fdf3df1de105/bechtle-sustainability-report-2020-en.pdf</t>
  </si>
  <si>
    <t>BECHTLE AG</t>
  </si>
  <si>
    <t>https://www.liteon.com/storage/document/template/2020%20liteon%20csr%20report_en_0629(1).pdf</t>
  </si>
  <si>
    <t>LITE ON TECHNOLOGY CORP</t>
  </si>
  <si>
    <t>https://www.lg.com/global/sustainability-report</t>
  </si>
  <si>
    <t>LG DISPLAY LTD</t>
  </si>
  <si>
    <t>this in chinese tho</t>
  </si>
  <si>
    <t>NAN YA PRINTED CIRCUIT BOARD CORP</t>
  </si>
  <si>
    <t>https://www.kblaminates.com/en/upload/portal/20210716/202107161326066307.pdf</t>
  </si>
  <si>
    <t>KINGBOARD HOLDINGS LTD</t>
  </si>
  <si>
    <t>https://global.epson.com/SR/report/2021/pdf/epson_sr2021_all_e.pdf?2202</t>
  </si>
  <si>
    <t>SEIKO EPSON CORP</t>
  </si>
  <si>
    <t>https://storage-asset.msi.com/file/pdf/2020_msi_csr_eng.pdf</t>
  </si>
  <si>
    <t>MICRO-STAR INTERNATIONAL LTD</t>
  </si>
  <si>
    <t>DELTA.R</t>
  </si>
  <si>
    <t>https://deltathailand.com/en/pdf/sustainable/SDR2021_EN.pdf</t>
  </si>
  <si>
    <t>DELTA ELECTRONICS (THAILAND) NON-V</t>
  </si>
  <si>
    <t>Thailand</t>
  </si>
  <si>
    <t>Stock Exchange Of Thailand</t>
  </si>
  <si>
    <t>THB</t>
  </si>
  <si>
    <t>GDS</t>
  </si>
  <si>
    <t>https://investors.gds-services.com/node/9831/pdf</t>
  </si>
  <si>
    <t>GDS HOLDINGS LIMITED ADR REPRESENT</t>
  </si>
  <si>
    <t>https://www.winfoundry.com/wincsr/en/</t>
  </si>
  <si>
    <t>WIN SEMICONDUCTORS CORP</t>
  </si>
  <si>
    <t>https://media-vis.todayir.com/VIS-all-E-20210825.pdf</t>
  </si>
  <si>
    <t>VANGUARD INTERNATIONAL SEMICONDUCT</t>
  </si>
  <si>
    <t>https://www.ememory.com.tw/Content/Upload/files/IR/20211124105530ESGReportEng2020.pdf</t>
  </si>
  <si>
    <t>EMEMORY TECHNOLOGY INC</t>
  </si>
  <si>
    <t>https://web-material3.yokogawa.com/1/15654/tabs/2021_Yokogawa_Sustainability_Report.pdf</t>
  </si>
  <si>
    <t>YOKOGAWA ELECTRIC CORP</t>
  </si>
  <si>
    <t>https://www.gmo-pg.com/en/corp/newsroom/pdf/211220_gmo_pg_ir_integrated_report_en.pdf</t>
  </si>
  <si>
    <t>GMO PAYMENT GATEWAY INC</t>
  </si>
  <si>
    <t>L&amp;F LTD</t>
  </si>
  <si>
    <t>Korea Exchange (Kosdaq)</t>
  </si>
  <si>
    <t>LTI</t>
  </si>
  <si>
    <t>https://www.lntinfotech.com/wp-content/uploads/2021/09/Sustainability-Report-FY-2020-21.pdf</t>
  </si>
  <si>
    <t>LARSEN &amp; TOUBRO INFOTECH LTD</t>
  </si>
  <si>
    <t>https://www.wiwynn.com/static/csr/2020-esg-report/english/pdf/2020_wiwynn_esg_en.pdf</t>
  </si>
  <si>
    <t>WIWYNN CORPORATION CORP</t>
  </si>
  <si>
    <t>https://www.otsuka.com/en/ir/library/pdf/annual/2020_all_a4.pdf</t>
  </si>
  <si>
    <t>OTSUKA CORP</t>
  </si>
  <si>
    <t>NVEI</t>
  </si>
  <si>
    <t>NUVEI SUBORDINATE VOTING CORP</t>
  </si>
  <si>
    <t>https://www.corporateregister.com/a10723/156130-21Co-43716400V8267083500N-Gl.pdf</t>
  </si>
  <si>
    <t>WINBOND ELECTRONICS CORP</t>
  </si>
  <si>
    <t>MINDTREE</t>
  </si>
  <si>
    <t>https://www.mindtree.com//annual-report-2020-2021/esg-focus</t>
  </si>
  <si>
    <t>MINDTREE LTD</t>
  </si>
  <si>
    <t>LSPD</t>
  </si>
  <si>
    <t>https://www.lightspeedhq.com/sustainability/</t>
  </si>
  <si>
    <t>LIGHTSPEED COMMERCE INC</t>
  </si>
  <si>
    <t>https://www.lginnotek.com/management/report.do?locale=en</t>
  </si>
  <si>
    <t>LG INNOTEK LTD</t>
  </si>
  <si>
    <t>V03</t>
  </si>
  <si>
    <t>http://venture.listedcompany.com/misc/sr2020/SR2020.pdf</t>
  </si>
  <si>
    <t>VENTURE CORPORATION LTD</t>
  </si>
  <si>
    <t>Singapore</t>
  </si>
  <si>
    <t>Singapore Exchange</t>
  </si>
  <si>
    <t>SGD</t>
  </si>
  <si>
    <t>ASAN</t>
  </si>
  <si>
    <t>https://s25.q4cdn.com/783494463/files/doc_downloads/2021/ASANA_FactSheet_082521_FINAL_final.pdf</t>
  </si>
  <si>
    <t>ASANA INC CLASS A</t>
  </si>
  <si>
    <t>BB</t>
  </si>
  <si>
    <t>https://www.blackberry.com/us/en/pdfviewer?file=/content/dam/bbcomv4/blackberry-com/en/products/resource-center/legal/pdf-corporate-responsibility-report-2015-2106.pdf</t>
  </si>
  <si>
    <t>BLACKBERRY LTD</t>
  </si>
  <si>
    <t>https://www.oracle.com/a/ocom/docs/corporate/citizenship/oracle-environmental-policy.pdf</t>
  </si>
  <si>
    <t>ORACLE JAPAN CORP</t>
  </si>
  <si>
    <t>https://cht.pegatroncorp.com/csr/view/id/1/lang/en_US</t>
  </si>
  <si>
    <t>PEGATRON CORP</t>
  </si>
  <si>
    <t>https://www.nanya.com/CSR/en/index.html</t>
  </si>
  <si>
    <t>NANYA TECHNOLOGY CORP</t>
  </si>
  <si>
    <t>https://www.scsk.jp/corp_en/csr/environment/sustainable_business.html</t>
  </si>
  <si>
    <t>SCSK CORP</t>
  </si>
  <si>
    <t>http://www.huahonggrace.com/download/esg2020_en.pdf</t>
  </si>
  <si>
    <t>HUA HONG SEMICONDUCTOR LTD</t>
  </si>
  <si>
    <t>CHINASOFT INTERNATIONAL LTD</t>
  </si>
  <si>
    <t>KINGBOARD LAMINATES HOLDINGS LTD</t>
  </si>
  <si>
    <t>https://www.catcher-group.com/csr_esh_more.aspx?ID=1</t>
  </si>
  <si>
    <t>CATCHER TECHNOLOGY LTD</t>
  </si>
  <si>
    <t>https://www.samsungsds.com/en/investor/disc/content/1238335_4315.html</t>
  </si>
  <si>
    <t>SAMSUNG SDS LTD</t>
  </si>
  <si>
    <t>https://www.ctc-g.co.jp/en/company/sustainability/reports/esg.html</t>
  </si>
  <si>
    <t>ITOCHU TECHNO-SOLUTIONS CORP</t>
  </si>
  <si>
    <t>https://www1.hkexnews.hk/listedco/listconews/sehk/2021/0329/2021032900961.pdf</t>
  </si>
  <si>
    <t>FLAT GLASS GROUP LTD H</t>
  </si>
  <si>
    <t>https://www.wistron.com/CMS/SocialResponsibility?pageId=234</t>
  </si>
  <si>
    <t>WISTRON CORP</t>
  </si>
  <si>
    <t>DQ</t>
  </si>
  <si>
    <t>http://ir.xjdqsolar.com/index.php?s=/Index/annual</t>
  </si>
  <si>
    <t>DAQO NEW ENERGY ADR REPRESENTING</t>
  </si>
  <si>
    <t>https://media-travelsky.todayir.com/2021052822480121889782595_en.pdf</t>
  </si>
  <si>
    <t>TRAVELSKY TECHNOLOGY LTD H</t>
  </si>
  <si>
    <t>https://www.zdtco.com/download/2020CSRReport</t>
  </si>
  <si>
    <t>ZHEN DING TECHNOLOGY HOLDING LTD</t>
  </si>
  <si>
    <t>https://www.sksquare.com/eng/sustainability/esg.do</t>
  </si>
  <si>
    <t>SK SQUARE LTD</t>
  </si>
  <si>
    <t>NA</t>
  </si>
  <si>
    <t>https://www.asmedia.com.tw/download_csr_report</t>
  </si>
  <si>
    <t>ASMEDIA TECHNOLOGY INC</t>
  </si>
  <si>
    <t>https://www.aactechnologies.com/uploadfile/2020/0414/Report_e.pdf</t>
  </si>
  <si>
    <t>AAC TECHNOLOGIES HOLDINGS INC</t>
  </si>
  <si>
    <t>https://en.byd.com/wp-content/uploads/2021/06/BYD_CSR_2017.pdf</t>
  </si>
  <si>
    <t>BYD ELECTRONIC (INTERNATIONAL) LTD</t>
  </si>
  <si>
    <t>https://res-www.zte.com.cn/mediares/zte/Files/PDF/white_book/202105191132EN.pdf</t>
  </si>
  <si>
    <t>ZTE CORP H</t>
  </si>
  <si>
    <t>https://www1.hkexnews.hk/listedco/listconews/sehk/2021/0709/2021070901000.pdf</t>
  </si>
  <si>
    <t>WEIMOB INC</t>
  </si>
  <si>
    <t>https://www1.hkexnews.hk/listedco/listconews/sehk/2021/0421/2021042101260.pdf</t>
  </si>
  <si>
    <t>MING YUAN CLOUD GROUP HOLDINGS LTD</t>
  </si>
  <si>
    <t>DOUZONBIZON LTD</t>
  </si>
  <si>
    <t>VNET</t>
  </si>
  <si>
    <t>https://21vianetgroupinc.gcs-web.com/static-files/f43a41dc-40c3-48d0-8a52-3302add46c40</t>
  </si>
  <si>
    <t>VNET GROUP ADR INC</t>
  </si>
  <si>
    <t>CHINA YOUZAN LTD</t>
  </si>
  <si>
    <t>API</t>
  </si>
  <si>
    <t>AGORA ADR INC</t>
  </si>
  <si>
    <t>CD</t>
  </si>
  <si>
    <t>https://investor.chindatagroup.com/static-files/d1976bf6-3db4-4e69-9256-ada3835d2873</t>
  </si>
  <si>
    <t>CHINDATA GROUP HOLDING ADR REPRESE</t>
  </si>
  <si>
    <t>KC</t>
  </si>
  <si>
    <t>https://ksyun.gcs-web.com/static-files/934a2056-5c16-47ed-ab07-4b3c8cb6f5c6</t>
  </si>
  <si>
    <t>KINGSOFT CLOUD HOLDINGS ADR REPRES</t>
  </si>
  <si>
    <t>Start Index</t>
  </si>
  <si>
    <t>End Index</t>
  </si>
  <si>
    <t>KT</t>
  </si>
  <si>
    <t>['renewable','energy efficiency', 'smart', 'efficient', 'efficiency', 'cleantech', 'green technologies', 'energy-saving']</t>
  </si>
  <si>
    <t>['Climate Risk', 'low-carbon', 'carbon', 'carbon footprint', 'footprint', 'co2e', 'co2', 'decarbonization', 'decarbonisation', 'low-carbon', 'GHG emissions', 'GHG', 'dioxide', 'emissions', 'emission']</t>
  </si>
  <si>
    <t>['water', 'Water', 'water-related', 'Water-related', 'water-stress', 'water-intensity', 'aquatic', 'Aquatic', 'aqua', 'aquatic', 'wastewater']</t>
  </si>
  <si>
    <t>['electronic waste', 'e-waste', 'dispose', 'disposal', 'waste']</t>
  </si>
  <si>
    <t>['toxic', 'hazardous substances', 'toxic waste', "hazardous waste"]</t>
  </si>
  <si>
    <t>['human management', 'strengthening relationship', 'investment', 'productive']</t>
  </si>
  <si>
    <t>['data', 'privacy', 'security', 'cyber', 'digital-infrastructure', 'personal', 'protect', 'individual', 'information', 'data-privacy-regulation', 'sensitive', 'minimal']</t>
  </si>
  <si>
    <t>['welfare', 'supply chain', 'workplace', 'workforce management']</t>
  </si>
  <si>
    <t>['equity', 'tax', 'corruption', 'transparency', 'shareholder', stakeholder, 'board', 'sovereign', 'corporate-leadership', 'stewardship', 'ownership', ''decision-making, 'executives', 'diversity', 'equality', 'policy-making', 'governance']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</si>
</sst>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 dd, yyyy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Helvetica Neue&quot;"/>
    </font>
    <font>
      <color rgb="FF000000"/>
      <name val="&quot;Helvetica Neue&quot;"/>
    </font>
    <font>
      <color theme="1"/>
      <name val="Arial"/>
      <scheme val="minor"/>
    </font>
    <font>
      <u/>
      <color rgb="FF000000"/>
      <name val="&quot;Helvetica Neue&quot;"/>
    </font>
    <font>
      <u/>
      <color rgb="FF000000"/>
      <name val="&quot;Helvetica Neue&quot;"/>
    </font>
    <font>
      <u/>
      <color rgb="FF0000FF"/>
    </font>
    <font>
      <u/>
      <color rgb="FF1155CC"/>
    </font>
    <font>
      <color rgb="FFFF0000"/>
      <name val="Arial"/>
      <scheme val="minor"/>
    </font>
    <font>
      <u/>
      <color rgb="FF000000"/>
      <name val="&quot;Helvetica Neue&quot;"/>
    </font>
    <font>
      <u/>
      <color rgb="FF000000"/>
      <name val="&quot;Helvetica Neue&quot;"/>
    </font>
    <font>
      <u/>
      <color rgb="FF000000"/>
      <name val="&quot;Helvetica Neue&quot;"/>
    </font>
    <font>
      <u/>
      <color theme="9"/>
      <name val="&quot;Helvetica Neue&quot;"/>
    </font>
    <font>
      <u/>
      <color rgb="FF1155CC"/>
      <name val="&quot;Helvetica Neue&quot;"/>
    </font>
    <font>
      <u/>
      <color rgb="FFFF0000"/>
      <name val="&quot;Helvetica Neue&quot;"/>
    </font>
    <font>
      <u/>
      <color rgb="FF000000"/>
      <name val="&quot;Helvetica Neue&quot;"/>
    </font>
    <font>
      <color rgb="FFFF0000"/>
      <name val="&quot;Helvetica Neue&quot;"/>
    </font>
    <font>
      <u/>
      <color rgb="FFFF0000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rgb="FFDBDBDB"/>
        <bgColor rgb="FFDBDBDB"/>
      </patternFill>
    </fill>
    <fill>
      <patternFill patternType="solid">
        <fgColor rgb="FFA0E886"/>
        <bgColor rgb="FFA0E886"/>
      </patternFill>
    </fill>
    <fill>
      <patternFill patternType="solid">
        <fgColor rgb="FFFFF0AC"/>
        <bgColor rgb="FFFFF0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readingOrder="0" vertical="top"/>
    </xf>
    <xf borderId="0" fillId="0" fontId="9" numFmtId="0" xfId="0" applyFont="1"/>
    <xf borderId="0" fillId="0" fontId="3" numFmtId="0" xfId="0" applyAlignment="1" applyFont="1">
      <alignment readingOrder="0" vertical="top"/>
    </xf>
    <xf borderId="0" fillId="0" fontId="2" numFmtId="0" xfId="0" applyAlignment="1" applyFont="1">
      <alignment horizontal="right" readingOrder="0" vertical="top"/>
    </xf>
    <xf borderId="0" fillId="0" fontId="1" numFmtId="0" xfId="0" applyAlignment="1" applyFont="1">
      <alignment readingOrder="0"/>
    </xf>
    <xf borderId="0" fillId="3" fontId="4" numFmtId="0" xfId="0" applyFill="1" applyFont="1"/>
    <xf borderId="1" fillId="4" fontId="2" numFmtId="0" xfId="0" applyAlignment="1" applyBorder="1" applyFill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1" fillId="4" fontId="2" numFmtId="0" xfId="0" applyAlignment="1" applyBorder="1" applyFont="1">
      <alignment horizontal="lef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righ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0" fillId="0" fontId="3" numFmtId="4" xfId="0" applyAlignment="1" applyFont="1" applyNumberFormat="1">
      <alignment horizontal="right" readingOrder="0" shrinkToFit="0" vertical="top" wrapText="0"/>
    </xf>
    <xf borderId="0" fillId="0" fontId="3" numFmtId="164" xfId="0" applyAlignment="1" applyFont="1" applyNumberFormat="1">
      <alignment readingOrder="0" shrinkToFit="0" vertical="top" wrapText="0"/>
    </xf>
    <xf borderId="0" fillId="5" fontId="11" numFmtId="0" xfId="0" applyAlignment="1" applyFill="1" applyFont="1">
      <alignment readingOrder="0" shrinkToFit="0" vertical="top" wrapText="0"/>
    </xf>
    <xf borderId="0" fillId="5" fontId="3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shrinkToFit="0" vertical="top" wrapText="0"/>
    </xf>
    <xf borderId="0" fillId="0" fontId="3" numFmtId="165" xfId="0" applyAlignment="1" applyFont="1" applyNumberForma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5" numFmtId="0" xfId="0" applyAlignment="1" applyFont="1">
      <alignment readingOrder="0" shrinkToFit="0" vertical="top" wrapText="0"/>
    </xf>
    <xf borderId="0" fillId="0" fontId="16" numFmtId="0" xfId="0" applyAlignment="1" applyFont="1">
      <alignment readingOrder="0" shrinkToFit="0" vertical="top" wrapText="0"/>
    </xf>
    <xf borderId="0" fillId="6" fontId="3" numFmtId="0" xfId="0" applyAlignment="1" applyFill="1" applyFont="1">
      <alignment readingOrder="0" shrinkToFit="0" vertical="top" wrapText="0"/>
    </xf>
    <xf borderId="0" fillId="0" fontId="17" numFmtId="0" xfId="0" applyAlignment="1" applyFont="1">
      <alignment readingOrder="0" shrinkToFit="0" vertical="top" wrapText="0"/>
    </xf>
    <xf borderId="0" fillId="0" fontId="18" numFmtId="0" xfId="0" applyAlignment="1" applyFont="1">
      <alignment readingOrder="0" shrinkToFit="0" vertical="top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15</xdr:row>
      <xdr:rowOff>200025</xdr:rowOff>
    </xdr:from>
    <xdr:ext cx="8058150" cy="3467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rporateregister.com/a10723/154712-21Co-36357320N7641535104F-Gl.pdf" TargetMode="External"/><Relationship Id="rId2" Type="http://schemas.openxmlformats.org/officeDocument/2006/relationships/hyperlink" Target="https://www.xilinx.com/content/dam/xilinx/publications/about/2021-csr-data.pdf" TargetMode="External"/><Relationship Id="rId3" Type="http://schemas.openxmlformats.org/officeDocument/2006/relationships/hyperlink" Target="https://www.nanya.com/CSR/en/csr_report.html" TargetMode="External"/><Relationship Id="rId4" Type="http://schemas.openxmlformats.org/officeDocument/2006/relationships/hyperlink" Target="https://www.google.com/url?sa=t&amp;rct=j&amp;q=&amp;esrc=s&amp;source=web&amp;cd=&amp;cad=rja&amp;uact=8&amp;ved=2ahUKEwjl7Lnv_r_2AhXm6XMBHXPPDBoQFnoECAoQAQ&amp;url=http%3A%2F%2Fwww1.hkexnews.hk%2Flistedco%2Flistconews%2Fsehk%2F2021%2F0709%2F2021070901000.pdf&amp;usg=AOvVaw1KGzcrb-XImYTWOTKMmOg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sustainalytics.com/esg-rating/taiwan-semiconductor-manufacturing-co-ltd/1008258321" TargetMode="External"/><Relationship Id="rId5" Type="http://schemas.openxmlformats.org/officeDocument/2006/relationships/hyperlink" Target="https://www.intuit.com/oidam/intuit/ic/en_us/content/intuit-cr-report-2021-icom.pdf" TargetMode="External"/><Relationship Id="rId6" Type="http://schemas.openxmlformats.org/officeDocument/2006/relationships/hyperlink" Target="https://www.sumcosi.com/english/csr/pdf/csr_rep21en.pdf" TargetMode="External"/><Relationship Id="rId7" Type="http://schemas.openxmlformats.org/officeDocument/2006/relationships/hyperlink" Target="https://www.corporateregister.com/a10723/147922-21SG-43489068Q29605996612J-Ch.pdf" TargetMode="External"/><Relationship Id="rId8" Type="http://schemas.openxmlformats.org/officeDocument/2006/relationships/hyperlink" Target="https://esg.tsmc.com/download/file/2020-csr-report/english/pdf/e-all.pdf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esponsibilityreports.com/Click/2027" TargetMode="External"/><Relationship Id="rId190" Type="http://schemas.openxmlformats.org/officeDocument/2006/relationships/hyperlink" Target="https://media-vis.todayir.com/VIS-all-E-20210825.pdf" TargetMode="External"/><Relationship Id="rId42" Type="http://schemas.openxmlformats.org/officeDocument/2006/relationships/hyperlink" Target="https://www.corporateregister.com/a10723/153811-21Co-39221805P39699541966E-Gl.pdf" TargetMode="External"/><Relationship Id="rId41" Type="http://schemas.openxmlformats.org/officeDocument/2006/relationships/hyperlink" Target="https://www.responsibilityreports.com/Click/1891" TargetMode="External"/><Relationship Id="rId44" Type="http://schemas.openxmlformats.org/officeDocument/2006/relationships/hyperlink" Target="https://www.paloaltonetworks.com/content/dam/pan/en_US/assets/pdf/corporate/panw-fy21-esg-supplement.pdf" TargetMode="External"/><Relationship Id="rId194" Type="http://schemas.openxmlformats.org/officeDocument/2006/relationships/hyperlink" Target="https://www.lntinfotech.com/wp-content/uploads/2021/09/Sustainability-Report-FY-2020-21.pdf" TargetMode="External"/><Relationship Id="rId43" Type="http://schemas.openxmlformats.org/officeDocument/2006/relationships/hyperlink" Target="https://www.corporateregister.com/a10723/159806-21Su-40750530B3341223848E-Gl.pdf" TargetMode="External"/><Relationship Id="rId193" Type="http://schemas.openxmlformats.org/officeDocument/2006/relationships/hyperlink" Target="https://www.gmo-pg.com/en/corp/newsroom/pdf/211220_gmo_pg_ir_integrated_report_en.pdf" TargetMode="External"/><Relationship Id="rId46" Type="http://schemas.openxmlformats.org/officeDocument/2006/relationships/hyperlink" Target="https://www.responsibilityreports.com/Click/1406" TargetMode="External"/><Relationship Id="rId192" Type="http://schemas.openxmlformats.org/officeDocument/2006/relationships/hyperlink" Target="https://web-material3.yokogawa.com/1/15654/tabs/2021_Yokogawa_Sustainability_Report.pdf" TargetMode="External"/><Relationship Id="rId45" Type="http://schemas.openxmlformats.org/officeDocument/2006/relationships/hyperlink" Target="https://www.responsibilityreports.com/Click/1788" TargetMode="External"/><Relationship Id="rId191" Type="http://schemas.openxmlformats.org/officeDocument/2006/relationships/hyperlink" Target="https://www.ememory.com.tw/Content/Upload/files/IR/20211124105530ESGReportEng2020.pdf" TargetMode="External"/><Relationship Id="rId48" Type="http://schemas.openxmlformats.org/officeDocument/2006/relationships/hyperlink" Target="https://www.corporateregister.com/a10723/149261-21SG-35822640J1089605300V-Gl.pdf" TargetMode="External"/><Relationship Id="rId187" Type="http://schemas.openxmlformats.org/officeDocument/2006/relationships/hyperlink" Target="https://deltathailand.com/en/pdf/sustainable/SDR2021_EN.pdf" TargetMode="External"/><Relationship Id="rId47" Type="http://schemas.openxmlformats.org/officeDocument/2006/relationships/hyperlink" Target="https://www.corporateregister.com/a10723/149652-21Co-30828312M16110935712O-Gl.pdf" TargetMode="External"/><Relationship Id="rId186" Type="http://schemas.openxmlformats.org/officeDocument/2006/relationships/hyperlink" Target="https://storage-asset.msi.com/file/pdf/2020_msi_csr_eng.pdf" TargetMode="External"/><Relationship Id="rId185" Type="http://schemas.openxmlformats.org/officeDocument/2006/relationships/hyperlink" Target="https://global.epson.com/SR/report/2021/pdf/epson_sr2021_all_e.pdf?2202" TargetMode="External"/><Relationship Id="rId49" Type="http://schemas.openxmlformats.org/officeDocument/2006/relationships/hyperlink" Target="https://www.corporateregister.com/a10723/150219-21Su-43563510A30146700015M-Gl.pdf" TargetMode="External"/><Relationship Id="rId184" Type="http://schemas.openxmlformats.org/officeDocument/2006/relationships/hyperlink" Target="https://www.kblaminates.com/en/upload/portal/20210716/202107161326066307.pdf" TargetMode="External"/><Relationship Id="rId189" Type="http://schemas.openxmlformats.org/officeDocument/2006/relationships/hyperlink" Target="https://www.winfoundry.com/wincsr/en/" TargetMode="External"/><Relationship Id="rId188" Type="http://schemas.openxmlformats.org/officeDocument/2006/relationships/hyperlink" Target="https://investors.gds-services.com/node/9831/pdf" TargetMode="External"/><Relationship Id="rId31" Type="http://schemas.openxmlformats.org/officeDocument/2006/relationships/hyperlink" Target="https://www.responsibilityreports.com/Click/2332" TargetMode="External"/><Relationship Id="rId30" Type="http://schemas.openxmlformats.org/officeDocument/2006/relationships/hyperlink" Target="https://www.responsibilityreports.com/Click/2123" TargetMode="External"/><Relationship Id="rId33" Type="http://schemas.openxmlformats.org/officeDocument/2006/relationships/hyperlink" Target="https://www.responsibilityreports.com/Click/2282" TargetMode="External"/><Relationship Id="rId183" Type="http://schemas.openxmlformats.org/officeDocument/2006/relationships/hyperlink" Target="https://www.nanyapcb.com.tw/nypcb/chinese/InvestorRelations/Reports/2020CSREXE.pdf" TargetMode="External"/><Relationship Id="rId32" Type="http://schemas.openxmlformats.org/officeDocument/2006/relationships/hyperlink" Target="https://www.responsibilityreports.com/Click/2314" TargetMode="External"/><Relationship Id="rId182" Type="http://schemas.openxmlformats.org/officeDocument/2006/relationships/hyperlink" Target="https://www.lg.com/global/sustainability-report" TargetMode="External"/><Relationship Id="rId35" Type="http://schemas.openxmlformats.org/officeDocument/2006/relationships/hyperlink" Target="https://www.corporateregister.com/a10723/153332-21Su-43699620C29785660992Y-Gl.pdf" TargetMode="External"/><Relationship Id="rId181" Type="http://schemas.openxmlformats.org/officeDocument/2006/relationships/hyperlink" Target="https://www.liteon.com/storage/document/template/2020%20liteon%20csr%20report_en_0629(1).pdf" TargetMode="External"/><Relationship Id="rId34" Type="http://schemas.openxmlformats.org/officeDocument/2006/relationships/hyperlink" Target="https://www.corporateregister.com/a10723/150834-21Su-40272678T50781886116H-Gl.pdf" TargetMode="External"/><Relationship Id="rId180" Type="http://schemas.openxmlformats.org/officeDocument/2006/relationships/hyperlink" Target="https://www.bechtle.com/dam/jcr:8487977b-1cda-4e86-92b9-fdf3df1de105/bechtle-sustainability-report-2020-en.pdf" TargetMode="External"/><Relationship Id="rId37" Type="http://schemas.openxmlformats.org/officeDocument/2006/relationships/hyperlink" Target="https://www.responsibilityreports.com/Click/1766" TargetMode="External"/><Relationship Id="rId176" Type="http://schemas.openxmlformats.org/officeDocument/2006/relationships/hyperlink" Target="https://www.corporateregister.com/a10723/151256-21Su-36150184E7012076904W-Gl.pdf" TargetMode="External"/><Relationship Id="rId36" Type="http://schemas.openxmlformats.org/officeDocument/2006/relationships/hyperlink" Target="https://www.responsibilityreports.com/Click/2739" TargetMode="External"/><Relationship Id="rId175" Type="http://schemas.openxmlformats.org/officeDocument/2006/relationships/hyperlink" Target="https://www.corporateregister.com/a10723/154906-21Co-41204996S30615466934O-Gl.pdf" TargetMode="External"/><Relationship Id="rId39" Type="http://schemas.openxmlformats.org/officeDocument/2006/relationships/hyperlink" Target="https://www.responsibilityreports.com/Click/2320" TargetMode="External"/><Relationship Id="rId174" Type="http://schemas.openxmlformats.org/officeDocument/2006/relationships/hyperlink" Target="https://www.corporateregister.com/a10723/153607-21Su-43470781Y11659692942Q-Gl.pdf" TargetMode="External"/><Relationship Id="rId38" Type="http://schemas.openxmlformats.org/officeDocument/2006/relationships/hyperlink" Target="https://www.corporateregister.com/a10723/153277-21Su-31728339O14720876357T-Gl.pdf" TargetMode="External"/><Relationship Id="rId173" Type="http://schemas.openxmlformats.org/officeDocument/2006/relationships/hyperlink" Target="https://www.corporateregister.com/a10723/46229-11Co-11326105J3016719624R-Au.pdf" TargetMode="External"/><Relationship Id="rId179" Type="http://schemas.openxmlformats.org/officeDocument/2006/relationships/hyperlink" Target="https://www.corporateregister.com/a10723/162211-21In-44121392O5064227420L-Gl.pdf" TargetMode="External"/><Relationship Id="rId178" Type="http://schemas.openxmlformats.org/officeDocument/2006/relationships/hyperlink" Target="https://www.corporateregister.com/a10723/156650-21Co-36342800V15170612600F-Gl.pdf" TargetMode="External"/><Relationship Id="rId177" Type="http://schemas.openxmlformats.org/officeDocument/2006/relationships/hyperlink" Target="https://www.corporateregister.com/a10723/156955-21Su-46144770K14260931300S-Gl.pdf" TargetMode="External"/><Relationship Id="rId20" Type="http://schemas.openxmlformats.org/officeDocument/2006/relationships/hyperlink" Target="https://www.amd.com/system/files/documents/2020-21-cr-report-full.pdf" TargetMode="External"/><Relationship Id="rId22" Type="http://schemas.openxmlformats.org/officeDocument/2006/relationships/hyperlink" Target="https://www.responsibilityreports.com/Click/1303" TargetMode="External"/><Relationship Id="rId21" Type="http://schemas.openxmlformats.org/officeDocument/2006/relationships/hyperlink" Target="https://www.responsibilityreports.com/Click/1757" TargetMode="External"/><Relationship Id="rId24" Type="http://schemas.openxmlformats.org/officeDocument/2006/relationships/hyperlink" Target="https://www.sap.com/docs/download/investors/2021/sap-2021-integrated-report.pdf" TargetMode="External"/><Relationship Id="rId23" Type="http://schemas.openxmlformats.org/officeDocument/2006/relationships/hyperlink" Target="https://www.responsibilityreports.com/Click/1826" TargetMode="External"/><Relationship Id="rId26" Type="http://schemas.openxmlformats.org/officeDocument/2006/relationships/hyperlink" Target="https://www.ibm.org/responsibility/2020/IBM-2020-CRR.pdf" TargetMode="External"/><Relationship Id="rId25" Type="http://schemas.openxmlformats.org/officeDocument/2006/relationships/hyperlink" Target="https://www.responsibilityreports.com/Click/1992" TargetMode="External"/><Relationship Id="rId28" Type="http://schemas.openxmlformats.org/officeDocument/2006/relationships/hyperlink" Target="https://www.responsibilityreports.com/Click/1840" TargetMode="External"/><Relationship Id="rId27" Type="http://schemas.openxmlformats.org/officeDocument/2006/relationships/hyperlink" Target="https://www.servicenow.com/content/dam/servicenow-assets/public/en-us/doc-type/other-document/servicenow-global-impact-report-2021.pdf" TargetMode="External"/><Relationship Id="rId29" Type="http://schemas.openxmlformats.org/officeDocument/2006/relationships/hyperlink" Target="https://www.corporateregister.com/a10723/148000-21nv-31376000X52313560000R-Gl.pdf" TargetMode="External"/><Relationship Id="rId11" Type="http://schemas.openxmlformats.org/officeDocument/2006/relationships/hyperlink" Target="https://www.adobe.com/content/dam/cc/en/corporate-responsibility/pdfs/Adobe-CSR-Report-2020.pdf" TargetMode="External"/><Relationship Id="rId10" Type="http://schemas.openxmlformats.org/officeDocument/2006/relationships/hyperlink" Target="https://www.asml.com/-/media/asml/files/investors/financial-results/a-results/2021/asml-annual-report-us-gaap-2021-unsvf2.pdf?rev=b6549b3f1903498fac72563f95f85277" TargetMode="External"/><Relationship Id="rId13" Type="http://schemas.openxmlformats.org/officeDocument/2006/relationships/hyperlink" Target="https://www.cisco.com/c/dam/m/en_us/about/csr/esg-hub/_pdf/purpose-report-2021.pdf" TargetMode="External"/><Relationship Id="rId12" Type="http://schemas.openxmlformats.org/officeDocument/2006/relationships/hyperlink" Target="https://www.google.com/url?sa=t&amp;rct=j&amp;q=&amp;esrc=s&amp;source=web&amp;cd=&amp;cad=rja&amp;uact=8&amp;ved=2ahUKEwjIofnwgMb2AhXkTmwGHcsKCeYQFnoECAwQAQ&amp;url=https%3A%2F%2Fdocs.broadcom.com%2Fdoc%2Fenvironment-social-governance-report&amp;usg=AOvVaw1bzgrT7YgTZiiU8P2KPFre" TargetMode="External"/><Relationship Id="rId15" Type="http://schemas.openxmlformats.org/officeDocument/2006/relationships/hyperlink" Target="https://www.google.com/url?sa=t&amp;rct=j&amp;q=&amp;esrc=s&amp;source=web&amp;cd=&amp;cad=rja&amp;uact=8&amp;ved=2ahUKEwiJroOzgcb2AhUZUGwGHdPGBXAQFnoECBwQAQ&amp;url=https%3A%2F%2Fwww.salesforce.com%2Fnews%2Fwp-content%2Fuploads%2Fsites%2F3%2F2020%2F08%2Fsustainability-FY20-stakeholder-impact-report.pdf&amp;usg=AOvVaw3pUxxqVOhk3aft1fTc3GGu" TargetMode="External"/><Relationship Id="rId198" Type="http://schemas.openxmlformats.org/officeDocument/2006/relationships/hyperlink" Target="https://www.mindtree.com//annual-report-2020-2021/esg-focus" TargetMode="External"/><Relationship Id="rId14" Type="http://schemas.openxmlformats.org/officeDocument/2006/relationships/hyperlink" Target="https://www.accenture.com/_acnmedia/PDF-168/Accenture-United-Nations-Global-Compact-Communication-on-Progress-2021.pdf" TargetMode="External"/><Relationship Id="rId197" Type="http://schemas.openxmlformats.org/officeDocument/2006/relationships/hyperlink" Target="https://www.corporateregister.com/a10723/156130-21Co-43716400V8267083500N-Gl.pdf" TargetMode="External"/><Relationship Id="rId17" Type="http://schemas.openxmlformats.org/officeDocument/2006/relationships/hyperlink" Target="https://www.qualcomm.com/media/documents/files/2021-qualcomm-corporate-responsibility-report.pdf" TargetMode="External"/><Relationship Id="rId196" Type="http://schemas.openxmlformats.org/officeDocument/2006/relationships/hyperlink" Target="https://www.otsuka.com/en/ir/library/pdf/annual/2020_all_a4.pdf" TargetMode="External"/><Relationship Id="rId16" Type="http://schemas.openxmlformats.org/officeDocument/2006/relationships/hyperlink" Target="http://salesforce.com/" TargetMode="External"/><Relationship Id="rId195" Type="http://schemas.openxmlformats.org/officeDocument/2006/relationships/hyperlink" Target="https://www.wiwynn.com/static/csr/2020-esg-report/english/pdf/2020_wiwynn_esg_en.pdf" TargetMode="External"/><Relationship Id="rId19" Type="http://schemas.openxmlformats.org/officeDocument/2006/relationships/hyperlink" Target="https://www.google.com/url?sa=t&amp;rct=j&amp;q=&amp;esrc=s&amp;source=web&amp;cd=&amp;ved=2ahUKEwjQlf-dg8b2AhVnUGwGHX5fBoAQFnoECAUQAQ&amp;url=https%3A%2F%2Fwww.ti.com%2Flit%2Fszzo015&amp;usg=AOvVaw1izazeTN2hHzJOyYcb9FlW" TargetMode="External"/><Relationship Id="rId18" Type="http://schemas.openxmlformats.org/officeDocument/2006/relationships/hyperlink" Target="https://www.intel.com/content/www/us/en/corporate-responsibility/corporate-responsibility.html" TargetMode="External"/><Relationship Id="rId199" Type="http://schemas.openxmlformats.org/officeDocument/2006/relationships/hyperlink" Target="https://www.lightspeedhq.com/sustainability/" TargetMode="External"/><Relationship Id="rId84" Type="http://schemas.openxmlformats.org/officeDocument/2006/relationships/hyperlink" Target="https://assets.ext.hpe.com/is/content/hpedam/documents/a00113000-3999/a00113526/a00113526enw.pdf" TargetMode="External"/><Relationship Id="rId83" Type="http://schemas.openxmlformats.org/officeDocument/2006/relationships/hyperlink" Target="https://www.ansys.com/content/dam/company/investor-relations/2020-ansys-corporate-responsibility-report.pdf" TargetMode="External"/><Relationship Id="rId86" Type="http://schemas.openxmlformats.org/officeDocument/2006/relationships/hyperlink" Target="https://www.skyworksinc.com/-/media/SkyWorks/Documents/Sustainability/Sustainability_Systems_Manual.pdf" TargetMode="External"/><Relationship Id="rId85" Type="http://schemas.openxmlformats.org/officeDocument/2006/relationships/hyperlink" Target="https://s23.q4cdn.com/113947819/files/doc_govs/2020-CDW_ESG_REPORT.pdf" TargetMode="External"/><Relationship Id="rId88" Type="http://schemas.openxmlformats.org/officeDocument/2006/relationships/hyperlink" Target="https://www.umc.com/upload/media/07_Sustainability/72_Reports_and_Results/1_Corporate_Sustainability_Reports/CSR_Reports/CS_Report_English_pdf/2020_CSR_report_eng/2020_CSR_report_en_all.pdf" TargetMode="External"/><Relationship Id="rId150" Type="http://schemas.openxmlformats.org/officeDocument/2006/relationships/hyperlink" Target="https://www.corporateregister.com/a10723/136001-20Co-34272252L23254266986T-Gl.pdf" TargetMode="External"/><Relationship Id="rId87" Type="http://schemas.openxmlformats.org/officeDocument/2006/relationships/hyperlink" Target="https://investor.verisign.com/static-files/7f959eb5-e0c5-4429-adca-f8d677e2e09e" TargetMode="External"/><Relationship Id="rId89" Type="http://schemas.openxmlformats.org/officeDocument/2006/relationships/hyperlink" Target="https://www.onsemi.com/pub/Collateral/BRD8084-D.PDF" TargetMode="External"/><Relationship Id="rId80" Type="http://schemas.openxmlformats.org/officeDocument/2006/relationships/hyperlink" Target="https://www.okta.com/sites/default/files/2022-02/Okta_O4G_SocialImpactReport_2022.pdf" TargetMode="External"/><Relationship Id="rId82" Type="http://schemas.openxmlformats.org/officeDocument/2006/relationships/hyperlink" Target="https://www.seagate.com/files/www-content/global-citizenship/environmental/files/Seagate%20CDP%20CC%202021.pdf" TargetMode="External"/><Relationship Id="rId81" Type="http://schemas.openxmlformats.org/officeDocument/2006/relationships/hyperlink" Target="https://www.fujitsu.com/global/documents/about/resources/reports/sustainabilityreport/2021-report/fujitsudatabook2021e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nvestor.apple.com/esg/default.aspx" TargetMode="External"/><Relationship Id="rId3" Type="http://schemas.openxmlformats.org/officeDocument/2006/relationships/hyperlink" Target="https://aka.ms/MSFTsustainabilityreport2021" TargetMode="External"/><Relationship Id="rId149" Type="http://schemas.openxmlformats.org/officeDocument/2006/relationships/hyperlink" Target="https://www.corporateregister.com/a10723/119561-19Co-34553129D5542728399G-Gl.pdf" TargetMode="External"/><Relationship Id="rId4" Type="http://schemas.openxmlformats.org/officeDocument/2006/relationships/hyperlink" Target="https://aka.ms/2020CSR_Report" TargetMode="External"/><Relationship Id="rId148" Type="http://schemas.openxmlformats.org/officeDocument/2006/relationships/hyperlink" Target="https://www.corporateregister.com/a10723/155574-21Su-32514966O25840841400J-Gl.pdf" TargetMode="External"/><Relationship Id="rId9" Type="http://schemas.openxmlformats.org/officeDocument/2006/relationships/hyperlink" Target="https://images.samsung.com/is/content/samsung/assets/global/our-values/resource/2021_Sustainability_Report.pdf" TargetMode="External"/><Relationship Id="rId143" Type="http://schemas.openxmlformats.org/officeDocument/2006/relationships/hyperlink" Target="https://www.corporateregister.com/a10723/154944-21In-32538240V28058808960P-Gl.pdf" TargetMode="External"/><Relationship Id="rId142" Type="http://schemas.openxmlformats.org/officeDocument/2006/relationships/hyperlink" Target="https://www.corporateregister.com/a10723/147973-21In-37141223C16812692260I-Gl.pdf" TargetMode="External"/><Relationship Id="rId141" Type="http://schemas.openxmlformats.org/officeDocument/2006/relationships/hyperlink" Target="https://www.corporateregister.com/a10723/149279-21Su-43141631M7495447869B-Gl.pdf" TargetMode="External"/><Relationship Id="rId140" Type="http://schemas.openxmlformats.org/officeDocument/2006/relationships/hyperlink" Target="https://www.corporateregister.com/a10723/156592-21Co-46507824E12658897280Q-Gl.pdf" TargetMode="External"/><Relationship Id="rId5" Type="http://schemas.openxmlformats.org/officeDocument/2006/relationships/hyperlink" Target="https://images.nvidia.com/aem-dam/Solutions/documents/FY2021-NVIDIA-CSR-Social-Responsibility.pdf" TargetMode="External"/><Relationship Id="rId147" Type="http://schemas.openxmlformats.org/officeDocument/2006/relationships/hyperlink" Target="https://www.corporateregister.com/a10723/158931-21In-36236268C8025379776W-Gl.pdf" TargetMode="External"/><Relationship Id="rId6" Type="http://schemas.openxmlformats.org/officeDocument/2006/relationships/hyperlink" Target="https://esg.tsmc.com/download/csr/2020-csr-report/english/pdf/e-all.pdf" TargetMode="External"/><Relationship Id="rId146" Type="http://schemas.openxmlformats.org/officeDocument/2006/relationships/hyperlink" Target="https://www.corporateregister.com/a10723/151909-21SG-30685618N45002737432K-Gl.pdf" TargetMode="External"/><Relationship Id="rId7" Type="http://schemas.openxmlformats.org/officeDocument/2006/relationships/hyperlink" Target="https://usa.visa.com/content/dam/VCOM/global/about-visa/documents/visa-2020-esg-report.pdf" TargetMode="External"/><Relationship Id="rId145" Type="http://schemas.openxmlformats.org/officeDocument/2006/relationships/hyperlink" Target="https://www.corporateregister.com/a10723/159078-21Co-43428294B6789130884F-Gl.pdf" TargetMode="External"/><Relationship Id="rId8" Type="http://schemas.openxmlformats.org/officeDocument/2006/relationships/hyperlink" Target="https://www.mastercard.us/content/dam/public/mastercardcom/na/global-site/documents/mastercard-sustainability-report-2020.pdf" TargetMode="External"/><Relationship Id="rId144" Type="http://schemas.openxmlformats.org/officeDocument/2006/relationships/hyperlink" Target="https://s2.q4cdn.com/773500753/files/doc_presentations/2020/This-is-Cognex_as_of_3-9-2021.pdf" TargetMode="External"/><Relationship Id="rId73" Type="http://schemas.openxmlformats.org/officeDocument/2006/relationships/hyperlink" Target="https://www.samsungsdi.com/upload/download/sustainable-management/2020_Samsung_SDI_Sustainability_Report_English.pdf" TargetMode="External"/><Relationship Id="rId72" Type="http://schemas.openxmlformats.org/officeDocument/2006/relationships/hyperlink" Target="https://www.arista.com/assets/data/pdf/Arista_CRR_2020_FINAL_PUBLISH_Report.pdf" TargetMode="External"/><Relationship Id="rId75" Type="http://schemas.openxmlformats.org/officeDocument/2006/relationships/hyperlink" Target="https://emtemp.gcom.cloud/ngw/globalassets/en/about/documents/gartner_csr_report_2020.pdf" TargetMode="External"/><Relationship Id="rId74" Type="http://schemas.openxmlformats.org/officeDocument/2006/relationships/hyperlink" Target="https://www.zebra.com/content/dam/zebra_new_ia/en-us/corporate-and-brand/compliance/policy-environment/zebra-report-sustainability-accounting-standards-board-en-us.pdf" TargetMode="External"/><Relationship Id="rId77" Type="http://schemas.openxmlformats.org/officeDocument/2006/relationships/hyperlink" Target="https://www.vmware.com/content/dam/digitalmarketing/vmware/en/pdf/company/vmware-esg-report-2021.pdf" TargetMode="External"/><Relationship Id="rId76" Type="http://schemas.openxmlformats.org/officeDocument/2006/relationships/hyperlink" Target="https://www.cloudflare.com/resources/assets/slt3lc6tev37/1vmmNMaaktXDk5iHxxDdCj/ebe40635588eaafa15ab89944ff9a36b/Cloudflare_Impact_Report_2021.pdf" TargetMode="External"/><Relationship Id="rId79" Type="http://schemas.openxmlformats.org/officeDocument/2006/relationships/hyperlink" Target="https://ir.fujifilm.com/en/investors/ir-materials/integrated-report/main/00/teaserItems1/01/linkList/0/link/ff_ir_2021_alle_a4.pdf" TargetMode="External"/><Relationship Id="rId78" Type="http://schemas.openxmlformats.org/officeDocument/2006/relationships/hyperlink" Target="https://investor.3ds.com/static-files/f2d2ac2f-9894-4206-b0a0-b05e7f99464d" TargetMode="External"/><Relationship Id="rId71" Type="http://schemas.openxmlformats.org/officeDocument/2006/relationships/hyperlink" Target="https://explore.zoom.us/docs/en-us/zoom-cares-report.html" TargetMode="External"/><Relationship Id="rId70" Type="http://schemas.openxmlformats.org/officeDocument/2006/relationships/hyperlink" Target="https://www.keysight.com/us/en/assets/7121-1074/corporate-reports/2020-Corporate-Social-Responsibility-Report.pdf" TargetMode="External"/><Relationship Id="rId139" Type="http://schemas.openxmlformats.org/officeDocument/2006/relationships/hyperlink" Target="https://www.novatek.com.tw/upload/media/csr/CSR%20Report/2020/2020CSR_e_0906.pdf" TargetMode="External"/><Relationship Id="rId138" Type="http://schemas.openxmlformats.org/officeDocument/2006/relationships/hyperlink" Target="https://www.ceridian.com/Ceridian/media/Files/resources/Ceridian-ESG-Report-2021.pdf" TargetMode="External"/><Relationship Id="rId137" Type="http://schemas.openxmlformats.org/officeDocument/2006/relationships/hyperlink" Target="https://www.wipro.com/content/dam/nexus/en/sustainability/sustainability_reports/wipro-sustainability-report-2019-20.pdf" TargetMode="External"/><Relationship Id="rId132" Type="http://schemas.openxmlformats.org/officeDocument/2006/relationships/hyperlink" Target="https://www.juniper.net/content/dam/www/assets/factsheet/us/en/juniper-corporate-citizenship-and-sustainability-report.pdf" TargetMode="External"/><Relationship Id="rId131" Type="http://schemas.openxmlformats.org/officeDocument/2006/relationships/hyperlink" Target="https://www.silergy.com/data/upload/1/202105/1013585107777u06.pdf" TargetMode="External"/><Relationship Id="rId130" Type="http://schemas.openxmlformats.org/officeDocument/2006/relationships/hyperlink" Target="https://www.nttdata.com/global/en/-/media/nttdataglobal/1_files/sustainability/susatainability-report/2021/sr_2021.pdf?la=en&amp;hash=DDCE738CD3ACB206ADC79996B7C870EEF2E750EC" TargetMode="External"/><Relationship Id="rId136" Type="http://schemas.openxmlformats.org/officeDocument/2006/relationships/hyperlink" Target="https://xerolighting.com/corporate-social-responsibility/" TargetMode="External"/><Relationship Id="rId135" Type="http://schemas.openxmlformats.org/officeDocument/2006/relationships/hyperlink" Target="https://discover.jackhenry.com/hubfs/JH_Corporate_Responsibility/2020/pdf/JH_CC_SustainabilityReport_2020.pdf" TargetMode="External"/><Relationship Id="rId134" Type="http://schemas.openxmlformats.org/officeDocument/2006/relationships/hyperlink" Target="https://d1eipm3vz40hy0.cloudfront.net/images/AMER/Zendesk_Global_Impact_Report_2020.pdf" TargetMode="External"/><Relationship Id="rId133" Type="http://schemas.openxmlformats.org/officeDocument/2006/relationships/hyperlink" Target="https://www.omron.com/global/en/assets/file/ir/irlib/ar21e/OMRON_Integrated_Report_2021_en_A4.pdf" TargetMode="External"/><Relationship Id="rId62" Type="http://schemas.openxmlformats.org/officeDocument/2006/relationships/hyperlink" Target="https://www.adyen.com/dam/jcr:043d4851-a77f-4cac-b872-1d4ef3de846c/Adyen-Annual-Report-2021.pdf" TargetMode="External"/><Relationship Id="rId61" Type="http://schemas.openxmlformats.org/officeDocument/2006/relationships/hyperlink" Target="https://www.ericsson.com/492fee/assets/local/about-ericsson/sustainability-and-corporate-responsibility/documents/2022/ericsson-sustainability-and-corporate-responsibility-report-2021_eng.pdf" TargetMode="External"/><Relationship Id="rId64" Type="http://schemas.openxmlformats.org/officeDocument/2006/relationships/hyperlink" Target="https://www.twilio.org/impact/2020-report.pdf" TargetMode="External"/><Relationship Id="rId63" Type="http://schemas.openxmlformats.org/officeDocument/2006/relationships/hyperlink" Target="https://www.corning.com/media/worldwide/global/images/Sustainability/2020_Sustainability_Report_Corning_Incorporated.pdf" TargetMode="External"/><Relationship Id="rId66" Type="http://schemas.openxmlformats.org/officeDocument/2006/relationships/hyperlink" Target="https://corporate.amadeus.com/documents/en/resources/corporate-information/corporate-documents/global-reports/2020/amadeus-global-report-2020.pdf" TargetMode="External"/><Relationship Id="rId172" Type="http://schemas.openxmlformats.org/officeDocument/2006/relationships/hyperlink" Target="https://www.corporateregister.com/a10723/155006-21Co-40766578U27262765292V-Gl.pdf" TargetMode="External"/><Relationship Id="rId65" Type="http://schemas.openxmlformats.org/officeDocument/2006/relationships/hyperlink" Target="https://www.nokia.com/sites/default/files/2021-04/Nokia_People_and_Planet_Report_2020.pdf" TargetMode="External"/><Relationship Id="rId171" Type="http://schemas.openxmlformats.org/officeDocument/2006/relationships/hyperlink" Target="https://www.corporateregister.com/a10723/154313-21Su-36880807E68497843257F-Gl.pdf" TargetMode="External"/><Relationship Id="rId68" Type="http://schemas.openxmlformats.org/officeDocument/2006/relationships/hyperlink" Target="https://bynder.hexagon.com/m/564100ca2bbeaa/original/Hexagon-Sustainability-Report-2020.pdf" TargetMode="External"/><Relationship Id="rId170" Type="http://schemas.openxmlformats.org/officeDocument/2006/relationships/hyperlink" Target="https://www.corporateregister.com/a10723/156103-21Co-39181853G9881319900Q-Gl.pdf" TargetMode="External"/><Relationship Id="rId67" Type="http://schemas.openxmlformats.org/officeDocument/2006/relationships/hyperlink" Target="https://i01.appmifile.com/webfile/globalimg/0320/TO-B/pdf-file/Xiaomi_Sustainability_2020.pdf" TargetMode="External"/><Relationship Id="rId60" Type="http://schemas.openxmlformats.org/officeDocument/2006/relationships/hyperlink" Target="https://corporate.murata.com/-/media/corporate/ir/library/murata-value-report/2021_e/murata-value-report2021-e.ashx" TargetMode="External"/><Relationship Id="rId165" Type="http://schemas.openxmlformats.org/officeDocument/2006/relationships/hyperlink" Target="https://www.corporateregister.com/a10723/145646-21Co-40489588C14628829886X-Ge.pdf" TargetMode="External"/><Relationship Id="rId69" Type="http://schemas.openxmlformats.org/officeDocument/2006/relationships/hyperlink" Target="https://sustainabilityreports.st.com/sr21/_assets/downloads/entire-st-sr21.pdf" TargetMode="External"/><Relationship Id="rId164" Type="http://schemas.openxmlformats.org/officeDocument/2006/relationships/hyperlink" Target="https://www.tis.com/group/sustainability/" TargetMode="External"/><Relationship Id="rId163" Type="http://schemas.openxmlformats.org/officeDocument/2006/relationships/hyperlink" Target="http://wix.com/" TargetMode="External"/><Relationship Id="rId162" Type="http://schemas.openxmlformats.org/officeDocument/2006/relationships/hyperlink" Target="https://www.corporateregister.com/a10723/158646-21In-35219412U25778705832Y-Gl.pdf" TargetMode="External"/><Relationship Id="rId169" Type="http://schemas.openxmlformats.org/officeDocument/2006/relationships/hyperlink" Target="https://www.corporateregister.com/a10723/155759-21Co-45793146S4758748968I-Gl.pdf" TargetMode="External"/><Relationship Id="rId168" Type="http://schemas.openxmlformats.org/officeDocument/2006/relationships/hyperlink" Target="https://www.corporateregister.com/a10723/153328-21Co-44158464O22461938688X-Gl.pdf" TargetMode="External"/><Relationship Id="rId167" Type="http://schemas.openxmlformats.org/officeDocument/2006/relationships/hyperlink" Target="https://www.corporateregister.com/a10723/155331-21SG-42871356V41571856854N-Gl.pdf" TargetMode="External"/><Relationship Id="rId166" Type="http://schemas.openxmlformats.org/officeDocument/2006/relationships/hyperlink" Target="https://www.computershare.com/corporate/sustainability-report" TargetMode="External"/><Relationship Id="rId51" Type="http://schemas.openxmlformats.org/officeDocument/2006/relationships/hyperlink" Target="https://www.responsibilityreports.com/Click/1289" TargetMode="External"/><Relationship Id="rId50" Type="http://schemas.openxmlformats.org/officeDocument/2006/relationships/hyperlink" Target="https://www.corporateregister.com/a10723/153604-21iv-38554604I24377876424K-Gl.pdf" TargetMode="External"/><Relationship Id="rId53" Type="http://schemas.openxmlformats.org/officeDocument/2006/relationships/hyperlink" Target="https://issuu.com/cdns/docs/cadence_2020_sustainability_report?fr=sNWU1NTMyMzM4MTY" TargetMode="External"/><Relationship Id="rId52" Type="http://schemas.openxmlformats.org/officeDocument/2006/relationships/hyperlink" Target="https://www.corporateregister.com/a10723/153649-21Co-35646568L26776103932I-Gl.pdf" TargetMode="External"/><Relationship Id="rId55" Type="http://schemas.openxmlformats.org/officeDocument/2006/relationships/hyperlink" Target="https://www.paychex.com/sites/default/files/2021-10/Paychex-csr-report-final.pdf" TargetMode="External"/><Relationship Id="rId161" Type="http://schemas.openxmlformats.org/officeDocument/2006/relationships/hyperlink" Target="https://www.corporateregister.com/a10723/151673-21SG-41103383V28115168991Y-Gl.pdf" TargetMode="External"/><Relationship Id="rId54" Type="http://schemas.openxmlformats.org/officeDocument/2006/relationships/hyperlink" Target="https://s29.q4cdn.com/628966176/files/2020-CSR-Report-Final.pdf" TargetMode="External"/><Relationship Id="rId160" Type="http://schemas.openxmlformats.org/officeDocument/2006/relationships/hyperlink" Target="https://www.corporateregister.com/a10723/160679-21Su-40973145X6325771551S-Ja.pdf" TargetMode="External"/><Relationship Id="rId57" Type="http://schemas.openxmlformats.org/officeDocument/2006/relationships/hyperlink" Target="https://www.microchip.com/content/dam/mchp/documents/corporate-responsibilty/sustainability/Microchip-Sustainability-Report-Final-High-Res-2020.pdf" TargetMode="External"/><Relationship Id="rId56" Type="http://schemas.openxmlformats.org/officeDocument/2006/relationships/hyperlink" Target="https://www.motorolasolutions.com/content/dam/msi/docs/corporate-responsibility/coporate-responsibility-2020-report.pdf" TargetMode="External"/><Relationship Id="rId159" Type="http://schemas.openxmlformats.org/officeDocument/2006/relationships/hyperlink" Target="https://www.corporateregister.com/a10723/160432-21In-40749728K48629185248U-Gl.pdf" TargetMode="External"/><Relationship Id="rId59" Type="http://schemas.openxmlformats.org/officeDocument/2006/relationships/hyperlink" Target="https://www.synopsys.com/content/dam/synopsys/company/company-pdfs/Synopsys-2021-CSR-Report.pdf" TargetMode="External"/><Relationship Id="rId154" Type="http://schemas.openxmlformats.org/officeDocument/2006/relationships/hyperlink" Target="https://www.corporateregister.com/a10723/150770-21SG-40858670X46644468750I-Gl.pdf" TargetMode="External"/><Relationship Id="rId58" Type="http://schemas.openxmlformats.org/officeDocument/2006/relationships/hyperlink" Target="https://www.capgemini.com/wp-content/uploads/2022/02/Environmental-Sustainability_Report-2021-FINAL-November.pdf" TargetMode="External"/><Relationship Id="rId153" Type="http://schemas.openxmlformats.org/officeDocument/2006/relationships/hyperlink" Target="https://www.corporateregister.com/a10723/107056-18SG-29868624T3718483104L-Ho.pdf" TargetMode="External"/><Relationship Id="rId152" Type="http://schemas.openxmlformats.org/officeDocument/2006/relationships/hyperlink" Target="https://www.corporateregister.com/a10723/153911-21Co-34322153B1037975784J-Gl.pdf" TargetMode="External"/><Relationship Id="rId151" Type="http://schemas.openxmlformats.org/officeDocument/2006/relationships/hyperlink" Target="https://www.corporateregister.com/a10723/150849-21nn-41332626F14637180168I-Gl.pdf" TargetMode="External"/><Relationship Id="rId158" Type="http://schemas.openxmlformats.org/officeDocument/2006/relationships/hyperlink" Target="https://www.corporateregister.com/a10723/161503-22Co-37953205I10617853232X-Gl.pdf" TargetMode="External"/><Relationship Id="rId157" Type="http://schemas.openxmlformats.org/officeDocument/2006/relationships/hyperlink" Target="https://www.corporateregister.com/a10723/159672-21CF-44229144Q11923506600P-Gl.pdf" TargetMode="External"/><Relationship Id="rId156" Type="http://schemas.openxmlformats.org/officeDocument/2006/relationships/hyperlink" Target="https://www.corporateregister.com/a10723/160249-21Co-35575278E30241390035G-Gl.pdf" TargetMode="External"/><Relationship Id="rId155" Type="http://schemas.openxmlformats.org/officeDocument/2006/relationships/hyperlink" Target="https://www.corporateregister.com/a10723/154277-21SG-35792264V77996280120S-Gl.pdf" TargetMode="External"/><Relationship Id="rId107" Type="http://schemas.openxmlformats.org/officeDocument/2006/relationships/hyperlink" Target="https://global.kyocera.com/sustainability/catalog/pdf/2021/all_light.pdf" TargetMode="External"/><Relationship Id="rId228" Type="http://schemas.openxmlformats.org/officeDocument/2006/relationships/drawing" Target="../drawings/drawing2.xml"/><Relationship Id="rId106" Type="http://schemas.openxmlformats.org/officeDocument/2006/relationships/hyperlink" Target="https://www.nice.com/-/media/niceincontact/resources/datasheets/2021/12/esg_report.ashx?la=en&amp;rev=cbae8411f26e46e9a4805c8f7be518fd&amp;hash=90AD6403F26B319ACE02037C0783E7C4" TargetMode="External"/><Relationship Id="rId227" Type="http://schemas.openxmlformats.org/officeDocument/2006/relationships/hyperlink" Target="https://ksyun.gcs-web.com/static-files/934a2056-5c16-47ed-ab07-4b3c8cb6f5c6" TargetMode="External"/><Relationship Id="rId105" Type="http://schemas.openxmlformats.org/officeDocument/2006/relationships/hyperlink" Target="https://www.hcltech.com/sites/default/files/document/open/Sustainability-Report-2021.pdf" TargetMode="External"/><Relationship Id="rId226" Type="http://schemas.openxmlformats.org/officeDocument/2006/relationships/hyperlink" Target="https://investor.chindatagroup.com/static-files/d1976bf6-3db4-4e69-9256-ada3835d2873" TargetMode="External"/><Relationship Id="rId104" Type="http://schemas.openxmlformats.org/officeDocument/2006/relationships/hyperlink" Target="https://www.tylertech.com/Portals/0/Tyler-2020-CSR-Report.pdf" TargetMode="External"/><Relationship Id="rId225" Type="http://schemas.openxmlformats.org/officeDocument/2006/relationships/hyperlink" Target="https://21vianetgroupinc.gcs-web.com/static-files/f43a41dc-40c3-48d0-8a52-3302add46c40" TargetMode="External"/><Relationship Id="rId109" Type="http://schemas.openxmlformats.org/officeDocument/2006/relationships/hyperlink" Target="https://s21.q4cdn.com/281483445/files/doc_financials/2020/ar/PAYC-2020-Annual-Report-(1).pdf" TargetMode="External"/><Relationship Id="rId108" Type="http://schemas.openxmlformats.org/officeDocument/2006/relationships/hyperlink" Target="https://www.nortonlifelock.com/us/en/corporate-responsibility/esg-report/" TargetMode="External"/><Relationship Id="rId229" Type="http://schemas.openxmlformats.org/officeDocument/2006/relationships/vmlDrawing" Target="../drawings/vmlDrawing1.vml"/><Relationship Id="rId220" Type="http://schemas.openxmlformats.org/officeDocument/2006/relationships/hyperlink" Target="https://www.aactechnologies.com/uploadfile/2020/0414/Report_e.pdf" TargetMode="External"/><Relationship Id="rId103" Type="http://schemas.openxmlformats.org/officeDocument/2006/relationships/hyperlink" Target="https://enphase.com/sites/default/files/2021-04/ESG_Report_2020.pdf" TargetMode="External"/><Relationship Id="rId224" Type="http://schemas.openxmlformats.org/officeDocument/2006/relationships/hyperlink" Target="https://www1.hkexnews.hk/listedco/listconews/sehk/2021/0421/2021042101260.pdf" TargetMode="External"/><Relationship Id="rId102" Type="http://schemas.openxmlformats.org/officeDocument/2006/relationships/hyperlink" Target="https://www.ssctech.com/resources-insights/pdfs/view/esg-report" TargetMode="External"/><Relationship Id="rId223" Type="http://schemas.openxmlformats.org/officeDocument/2006/relationships/hyperlink" Target="https://www1.hkexnews.hk/listedco/listconews/sehk/2021/0709/2021070901000.pdf" TargetMode="External"/><Relationship Id="rId101" Type="http://schemas.openxmlformats.org/officeDocument/2006/relationships/hyperlink" Target="https://investor.fleetcor.com/static-files/cf20440b-7e42-48fa-88e5-b91dd47c7fe2" TargetMode="External"/><Relationship Id="rId222" Type="http://schemas.openxmlformats.org/officeDocument/2006/relationships/hyperlink" Target="https://res-www.zte.com.cn/mediares/zte/Files/PDF/white_book/202105191132EN.pdf" TargetMode="External"/><Relationship Id="rId100" Type="http://schemas.openxmlformats.org/officeDocument/2006/relationships/hyperlink" Target="https://www.teledyne.com/en-us/About-Us/Documents/Teledyne%20Technologies%202021%20Corporate%20Social%20Responsibility%20Report.pdf" TargetMode="External"/><Relationship Id="rId221" Type="http://schemas.openxmlformats.org/officeDocument/2006/relationships/hyperlink" Target="https://en.byd.com/wp-content/uploads/2021/06/BYD_CSR_2017.pdf" TargetMode="External"/><Relationship Id="rId217" Type="http://schemas.openxmlformats.org/officeDocument/2006/relationships/hyperlink" Target="https://www.zdtco.com/download/2020CSRReport" TargetMode="External"/><Relationship Id="rId216" Type="http://schemas.openxmlformats.org/officeDocument/2006/relationships/hyperlink" Target="https://media-travelsky.todayir.com/2021052822480121889782595_en.pdf" TargetMode="External"/><Relationship Id="rId215" Type="http://schemas.openxmlformats.org/officeDocument/2006/relationships/hyperlink" Target="http://ir.xjdqsolar.com/index.php?s=/Index/annual" TargetMode="External"/><Relationship Id="rId214" Type="http://schemas.openxmlformats.org/officeDocument/2006/relationships/hyperlink" Target="https://www.wistron.com/CMS/SocialResponsibility?pageId=234" TargetMode="External"/><Relationship Id="rId219" Type="http://schemas.openxmlformats.org/officeDocument/2006/relationships/hyperlink" Target="https://www.asmedia.com.tw/download_csr_report" TargetMode="External"/><Relationship Id="rId218" Type="http://schemas.openxmlformats.org/officeDocument/2006/relationships/hyperlink" Target="https://www.sksquare.com/eng/sustainability/esg.do" TargetMode="External"/><Relationship Id="rId213" Type="http://schemas.openxmlformats.org/officeDocument/2006/relationships/hyperlink" Target="https://www1.hkexnews.hk/listedco/listconews/sehk/2021/0329/2021032900961.pdf" TargetMode="External"/><Relationship Id="rId212" Type="http://schemas.openxmlformats.org/officeDocument/2006/relationships/hyperlink" Target="https://www.ctc-g.co.jp/en/company/sustainability/reports/esg.html" TargetMode="External"/><Relationship Id="rId211" Type="http://schemas.openxmlformats.org/officeDocument/2006/relationships/hyperlink" Target="https://www.samsungsds.com/en/investor/disc/content/1238335_4315.html" TargetMode="External"/><Relationship Id="rId210" Type="http://schemas.openxmlformats.org/officeDocument/2006/relationships/hyperlink" Target="https://www.catcher-group.com/csr_esh_more.aspx?ID=1" TargetMode="External"/><Relationship Id="rId129" Type="http://schemas.openxmlformats.org/officeDocument/2006/relationships/hyperlink" Target="https://www.solaredge.com/sites/default/files/se_sustainability_report_2018_eng.pdf" TargetMode="External"/><Relationship Id="rId128" Type="http://schemas.openxmlformats.org/officeDocument/2006/relationships/hyperlink" Target="https://worldline.com/content/dam/worldline-new/reports-2020/documents/worldline-integrated-report-2020.pdf" TargetMode="External"/><Relationship Id="rId127" Type="http://schemas.openxmlformats.org/officeDocument/2006/relationships/hyperlink" Target="http://netstorage.ringcentral.com/report/csr_report_2020.pdf" TargetMode="External"/><Relationship Id="rId126" Type="http://schemas.openxmlformats.org/officeDocument/2006/relationships/hyperlink" Target="https://www.citrix.com/content/dam/citrix/en_us/documents/analyst-report/citrix-sustainability-report-2020.pdf" TargetMode="External"/><Relationship Id="rId121" Type="http://schemas.openxmlformats.org/officeDocument/2006/relationships/hyperlink" Target="https://www.logitech.com/content/dam/logitech/en/sustainability/pdf/resources/sustainability-report-fy21-aw-spreads.pdf" TargetMode="External"/><Relationship Id="rId120" Type="http://schemas.openxmlformats.org/officeDocument/2006/relationships/hyperlink" Target="https://files.techmahindra.com/static/img/pdf/sustainability-booklet.pdf" TargetMode="External"/><Relationship Id="rId125" Type="http://schemas.openxmlformats.org/officeDocument/2006/relationships/hyperlink" Target="https://www.aseglobal.com/en/pdf/ASEH_2019_CSR_EN_Final.pdf" TargetMode="External"/><Relationship Id="rId124" Type="http://schemas.openxmlformats.org/officeDocument/2006/relationships/hyperlink" Target="https://s23.q4cdn.com/171843108/files/doc_downloads/AUGUST-FINAL_FY19-20-ESG-Report.pdf" TargetMode="External"/><Relationship Id="rId123" Type="http://schemas.openxmlformats.org/officeDocument/2006/relationships/hyperlink" Target="https://www.edenred.com/sites/rapport-2020/files/2021-05/Edenred-2020-2021-Integrated-Report-EN.pdf" TargetMode="External"/><Relationship Id="rId122" Type="http://schemas.openxmlformats.org/officeDocument/2006/relationships/hyperlink" Target="https://www.renesas.com/sg/en/document/rep/environmental-report-2020-all" TargetMode="External"/><Relationship Id="rId95" Type="http://schemas.openxmlformats.org/officeDocument/2006/relationships/hyperlink" Target="https://www.splunk.com/pdfs/2021-global-impact-report.pdf" TargetMode="External"/><Relationship Id="rId94" Type="http://schemas.openxmlformats.org/officeDocument/2006/relationships/hyperlink" Target="https://www.palantir.com/assets/xrfr7uokpv1b/3XcKUFl9e6UaWtuSqlcLAj/a24508da64c36747c182302f1326edd7/Palantir_Climate_Pledge_2021.pdf" TargetMode="External"/><Relationship Id="rId97" Type="http://schemas.openxmlformats.org/officeDocument/2006/relationships/hyperlink" Target="https://www.responsibilityreports.com/HostedData/ResponsibilityReports/PDF/NASDAQ_TER_2021.pdf" TargetMode="External"/><Relationship Id="rId96" Type="http://schemas.openxmlformats.org/officeDocument/2006/relationships/hyperlink" Target="https://www.akamai.com/resources/research-paper/akamai-sustainability-report-2021" TargetMode="External"/><Relationship Id="rId99" Type="http://schemas.openxmlformats.org/officeDocument/2006/relationships/hyperlink" Target="https://www.givingasia.com/uploads/publication/attachment/1634693233-OMqxpqAL-esr.pdf" TargetMode="External"/><Relationship Id="rId98" Type="http://schemas.openxmlformats.org/officeDocument/2006/relationships/hyperlink" Target="https://investor.trimble.com/static-files/e931219c-9b0d-40dc-8e2f-6ef8425fbfb0" TargetMode="External"/><Relationship Id="rId91" Type="http://schemas.openxmlformats.org/officeDocument/2006/relationships/hyperlink" Target="https://ir.zscaler.com/static-files/79671997-8e9b-4510-912f-ccbf6383ecd5" TargetMode="External"/><Relationship Id="rId90" Type="http://schemas.openxmlformats.org/officeDocument/2006/relationships/hyperlink" Target="https://global.canon/en/csr/report/pdf/canon-sus-2021-e.pdf" TargetMode="External"/><Relationship Id="rId93" Type="http://schemas.openxmlformats.org/officeDocument/2006/relationships/hyperlink" Target="https://www.hubspot.com/hubfs/2021%20Sustainability%20Report_FINAL.pdf" TargetMode="External"/><Relationship Id="rId92" Type="http://schemas.openxmlformats.org/officeDocument/2006/relationships/hyperlink" Target="https://www.netapp.com/media/60152-netapp-2021-esg-report.pdf" TargetMode="External"/><Relationship Id="rId118" Type="http://schemas.openxmlformats.org/officeDocument/2006/relationships/hyperlink" Target="https://www.broadridge.com/_assets/pdf/broadridge-sustainability-report-2021.pdf" TargetMode="External"/><Relationship Id="rId117" Type="http://schemas.openxmlformats.org/officeDocument/2006/relationships/hyperlink" Target="https://www.dell.com/en-us/dt/corporate/social-impact/reporting/fy19-csr-report.htm" TargetMode="External"/><Relationship Id="rId116" Type="http://schemas.openxmlformats.org/officeDocument/2006/relationships/hyperlink" Target="https://www.tdk.com/system/files/wwwtdkcom_csr_report_pdf_rep18000.pdf" TargetMode="External"/><Relationship Id="rId115" Type="http://schemas.openxmlformats.org/officeDocument/2006/relationships/hyperlink" Target="https://www.qorvo.com/about-us/corporate-social-responsibility" TargetMode="External"/><Relationship Id="rId119" Type="http://schemas.openxmlformats.org/officeDocument/2006/relationships/hyperlink" Target="https://www.advantest.com/sustainability/report/archive/pdf/En_SustainabilityReport2019.pdf" TargetMode="External"/><Relationship Id="rId110" Type="http://schemas.openxmlformats.org/officeDocument/2006/relationships/hyperlink" Target="https://www.cgi.com/sites/default/files/2022-02/cgi-2021-csr-report.pdf" TargetMode="External"/><Relationship Id="rId114" Type="http://schemas.openxmlformats.org/officeDocument/2006/relationships/hyperlink" Target="https://www.asm.com/Downloads/2016_Corporate_responsibility_report.pdf" TargetMode="External"/><Relationship Id="rId113" Type="http://schemas.openxmlformats.org/officeDocument/2006/relationships/hyperlink" Target="https://www.entegris.com/content/dam/web/about-us/corporate-overview/documents/policies/policy-entegris-ehs-and-sustainability-report-11289.pdf" TargetMode="External"/><Relationship Id="rId112" Type="http://schemas.openxmlformats.org/officeDocument/2006/relationships/hyperlink" Target="https://www.nuance.com/content/dam/nuance/en_us/collateral/corporate/reports/rpt-nuance-ESG-report-2021-en-us.pdf" TargetMode="External"/><Relationship Id="rId111" Type="http://schemas.openxmlformats.org/officeDocument/2006/relationships/hyperlink" Target="https://filecenter.deltaww.com/about/download/2020_Delta_ESG_Report_EN.pdf" TargetMode="External"/><Relationship Id="rId206" Type="http://schemas.openxmlformats.org/officeDocument/2006/relationships/hyperlink" Target="https://www.nanya.com/CSR/en/index.html" TargetMode="External"/><Relationship Id="rId205" Type="http://schemas.openxmlformats.org/officeDocument/2006/relationships/hyperlink" Target="https://cht.pegatroncorp.com/csr/view/id/1/lang/en_US" TargetMode="External"/><Relationship Id="rId204" Type="http://schemas.openxmlformats.org/officeDocument/2006/relationships/hyperlink" Target="https://www.oracle.com/a/ocom/docs/corporate/citizenship/oracle-environmental-policy.pdf" TargetMode="External"/><Relationship Id="rId203" Type="http://schemas.openxmlformats.org/officeDocument/2006/relationships/hyperlink" Target="https://www.blackberry.com/us/en/pdfviewer?file=/content/dam/bbcomv4/blackberry-com/en/products/resource-center/legal/pdf-corporate-responsibility-report-2015-2106.pdf" TargetMode="External"/><Relationship Id="rId209" Type="http://schemas.openxmlformats.org/officeDocument/2006/relationships/hyperlink" Target="https://www.kblaminates.com/en/upload/portal/20210716/202107161326066307.pdf" TargetMode="External"/><Relationship Id="rId208" Type="http://schemas.openxmlformats.org/officeDocument/2006/relationships/hyperlink" Target="http://www.huahonggrace.com/download/esg2020_en.pdf" TargetMode="External"/><Relationship Id="rId207" Type="http://schemas.openxmlformats.org/officeDocument/2006/relationships/hyperlink" Target="https://www.scsk.jp/corp_en/csr/environment/sustainable_business.html" TargetMode="External"/><Relationship Id="rId202" Type="http://schemas.openxmlformats.org/officeDocument/2006/relationships/hyperlink" Target="https://s25.q4cdn.com/783494463/files/doc_downloads/2021/ASANA_FactSheet_082521_FINAL_final.pdf" TargetMode="External"/><Relationship Id="rId201" Type="http://schemas.openxmlformats.org/officeDocument/2006/relationships/hyperlink" Target="http://venture.listedcompany.com/misc/sr2020/SR2020.pdf" TargetMode="External"/><Relationship Id="rId200" Type="http://schemas.openxmlformats.org/officeDocument/2006/relationships/hyperlink" Target="https://www.lginnotek.com/management/report.do?locale=e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88"/>
    <col customWidth="1" min="10" max="10" width="24.13"/>
    <col customWidth="1" min="11" max="11" width="37.13"/>
  </cols>
  <sheetData>
    <row r="1">
      <c r="A1" s="1"/>
      <c r="B1" s="1"/>
      <c r="C1" s="1"/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C2" s="4" t="s">
        <v>8</v>
      </c>
      <c r="D2" s="5">
        <v>10.8</v>
      </c>
      <c r="E2" s="5">
        <v>18.9</v>
      </c>
      <c r="F2" s="5">
        <v>24.6</v>
      </c>
      <c r="G2" s="6">
        <v>23.6</v>
      </c>
      <c r="H2" s="6">
        <v>16.2</v>
      </c>
      <c r="I2" s="6">
        <v>29.9</v>
      </c>
      <c r="J2" s="6">
        <v>26.3</v>
      </c>
      <c r="K2" s="6">
        <v>14.2</v>
      </c>
    </row>
    <row r="3">
      <c r="C3" s="4" t="s">
        <v>9</v>
      </c>
      <c r="D3" s="7" t="s">
        <v>10</v>
      </c>
      <c r="E3" s="8" t="s">
        <v>11</v>
      </c>
      <c r="F3" s="8" t="s">
        <v>12</v>
      </c>
      <c r="G3" s="9" t="s">
        <v>13</v>
      </c>
      <c r="H3" s="10" t="s">
        <v>14</v>
      </c>
      <c r="I3" s="9" t="s">
        <v>15</v>
      </c>
      <c r="J3" s="10" t="s">
        <v>16</v>
      </c>
      <c r="K3" s="10" t="s">
        <v>17</v>
      </c>
    </row>
    <row r="4">
      <c r="C4" s="4"/>
      <c r="D4" s="5"/>
      <c r="E4" s="5"/>
      <c r="F4" s="5"/>
    </row>
    <row r="5">
      <c r="A5" s="11"/>
      <c r="B5" s="11">
        <f>sum(B6:B10)</f>
        <v>8</v>
      </c>
      <c r="C5" s="4" t="s">
        <v>18</v>
      </c>
      <c r="D5" s="5"/>
      <c r="E5" s="5"/>
      <c r="F5" s="5"/>
    </row>
    <row r="6">
      <c r="A6" s="6" t="s">
        <v>19</v>
      </c>
      <c r="B6" s="12">
        <f t="shared" ref="B6:B10" si="1">sum(D6:M6)</f>
        <v>2</v>
      </c>
      <c r="C6" s="5" t="s">
        <v>20</v>
      </c>
      <c r="D6" s="13"/>
      <c r="E6" s="13"/>
      <c r="F6" s="13"/>
      <c r="G6" s="6">
        <v>1.0</v>
      </c>
      <c r="H6" s="6"/>
      <c r="K6" s="6">
        <v>1.0</v>
      </c>
    </row>
    <row r="7">
      <c r="A7" s="6" t="s">
        <v>21</v>
      </c>
      <c r="B7" s="12">
        <f t="shared" si="1"/>
        <v>0</v>
      </c>
      <c r="C7" s="5" t="s">
        <v>22</v>
      </c>
      <c r="D7" s="13"/>
      <c r="E7" s="13"/>
      <c r="F7" s="13"/>
    </row>
    <row r="8">
      <c r="A8" s="6" t="s">
        <v>21</v>
      </c>
      <c r="B8" s="12">
        <f t="shared" si="1"/>
        <v>1</v>
      </c>
      <c r="C8" s="5" t="s">
        <v>23</v>
      </c>
      <c r="D8" s="13"/>
      <c r="E8" s="13"/>
      <c r="F8" s="13"/>
      <c r="H8" s="6">
        <v>1.0</v>
      </c>
    </row>
    <row r="9">
      <c r="A9" s="6" t="s">
        <v>21</v>
      </c>
      <c r="B9" s="12">
        <f t="shared" si="1"/>
        <v>3</v>
      </c>
      <c r="C9" s="5" t="s">
        <v>24</v>
      </c>
      <c r="D9" s="13"/>
      <c r="E9" s="13"/>
      <c r="F9" s="13"/>
      <c r="G9" s="6">
        <v>1.0</v>
      </c>
      <c r="J9" s="6">
        <v>1.0</v>
      </c>
      <c r="K9" s="6">
        <v>1.0</v>
      </c>
    </row>
    <row r="10">
      <c r="A10" s="6" t="s">
        <v>19</v>
      </c>
      <c r="B10" s="12">
        <f t="shared" si="1"/>
        <v>2</v>
      </c>
      <c r="C10" s="5" t="s">
        <v>25</v>
      </c>
      <c r="D10" s="13"/>
      <c r="E10" s="13"/>
      <c r="F10" s="13"/>
      <c r="I10" s="6">
        <v>1.0</v>
      </c>
      <c r="J10" s="6">
        <v>1.0</v>
      </c>
    </row>
    <row r="11">
      <c r="A11" s="11"/>
      <c r="B11" s="11">
        <f>sum(B12:B19)</f>
        <v>28.5</v>
      </c>
      <c r="C11" s="4" t="s">
        <v>26</v>
      </c>
      <c r="D11" s="13"/>
      <c r="E11" s="13"/>
      <c r="F11" s="13"/>
    </row>
    <row r="12">
      <c r="A12" s="6" t="s">
        <v>27</v>
      </c>
      <c r="B12" s="12">
        <f t="shared" ref="B12:B19" si="2">sum(D12:M12)</f>
        <v>3</v>
      </c>
      <c r="C12" s="5" t="s">
        <v>28</v>
      </c>
      <c r="D12" s="13"/>
      <c r="E12" s="14">
        <v>1.0</v>
      </c>
      <c r="F12" s="13"/>
      <c r="H12" s="6">
        <v>1.0</v>
      </c>
      <c r="K12" s="6">
        <v>1.0</v>
      </c>
    </row>
    <row r="13">
      <c r="A13" s="6" t="s">
        <v>29</v>
      </c>
      <c r="B13" s="12">
        <f t="shared" si="2"/>
        <v>1</v>
      </c>
      <c r="C13" s="5" t="s">
        <v>30</v>
      </c>
      <c r="D13" s="13"/>
      <c r="E13" s="14">
        <v>1.0</v>
      </c>
      <c r="F13" s="13"/>
    </row>
    <row r="14">
      <c r="A14" s="15"/>
      <c r="B14" s="15">
        <f t="shared" si="2"/>
        <v>5.5</v>
      </c>
      <c r="C14" s="5" t="s">
        <v>31</v>
      </c>
      <c r="D14" s="13"/>
      <c r="E14" s="14">
        <v>1.0</v>
      </c>
      <c r="F14" s="13"/>
      <c r="G14" s="6">
        <v>1.0</v>
      </c>
      <c r="H14" s="6">
        <v>1.0</v>
      </c>
      <c r="I14" s="6">
        <v>0.5</v>
      </c>
      <c r="J14" s="6">
        <v>1.0</v>
      </c>
      <c r="K14" s="6">
        <v>1.0</v>
      </c>
    </row>
    <row r="15">
      <c r="A15" s="6" t="s">
        <v>27</v>
      </c>
      <c r="B15" s="12">
        <f t="shared" si="2"/>
        <v>0</v>
      </c>
      <c r="C15" s="5" t="s">
        <v>32</v>
      </c>
      <c r="D15" s="13"/>
      <c r="E15" s="13"/>
      <c r="F15" s="13"/>
    </row>
    <row r="16">
      <c r="A16" s="15"/>
      <c r="B16" s="15">
        <f t="shared" si="2"/>
        <v>4</v>
      </c>
      <c r="C16" s="5" t="s">
        <v>33</v>
      </c>
      <c r="D16" s="14">
        <v>1.0</v>
      </c>
      <c r="E16" s="14">
        <v>1.0</v>
      </c>
      <c r="F16" s="13"/>
      <c r="G16" s="6">
        <v>1.0</v>
      </c>
      <c r="J16" s="6">
        <v>1.0</v>
      </c>
    </row>
    <row r="17">
      <c r="A17" s="15"/>
      <c r="B17" s="15">
        <f t="shared" si="2"/>
        <v>3</v>
      </c>
      <c r="C17" s="5" t="s">
        <v>34</v>
      </c>
      <c r="D17" s="14">
        <v>1.0</v>
      </c>
      <c r="E17" s="13"/>
      <c r="F17" s="13"/>
      <c r="H17" s="6">
        <v>1.0</v>
      </c>
      <c r="J17" s="6">
        <v>1.0</v>
      </c>
    </row>
    <row r="18">
      <c r="A18" s="15"/>
      <c r="B18" s="15">
        <f t="shared" si="2"/>
        <v>6</v>
      </c>
      <c r="C18" s="5" t="s">
        <v>35</v>
      </c>
      <c r="D18" s="14">
        <v>1.0</v>
      </c>
      <c r="E18" s="14">
        <v>1.0</v>
      </c>
      <c r="F18" s="14">
        <v>1.0</v>
      </c>
      <c r="G18" s="6">
        <v>1.0</v>
      </c>
      <c r="I18" s="6">
        <v>1.0</v>
      </c>
      <c r="J18" s="6">
        <v>1.0</v>
      </c>
    </row>
    <row r="19">
      <c r="A19" s="15"/>
      <c r="B19" s="15">
        <f t="shared" si="2"/>
        <v>6</v>
      </c>
      <c r="C19" s="5" t="s">
        <v>36</v>
      </c>
      <c r="D19" s="14">
        <v>1.0</v>
      </c>
      <c r="E19" s="13"/>
      <c r="F19" s="14">
        <v>1.0</v>
      </c>
      <c r="G19" s="6">
        <v>1.0</v>
      </c>
      <c r="H19" s="6">
        <v>1.0</v>
      </c>
      <c r="I19" s="6">
        <v>1.0</v>
      </c>
      <c r="J19" s="6">
        <v>1.0</v>
      </c>
    </row>
    <row r="20">
      <c r="A20" s="11"/>
      <c r="B20" s="11">
        <f>B21</f>
        <v>1</v>
      </c>
      <c r="C20" s="4" t="s">
        <v>37</v>
      </c>
      <c r="D20" s="13"/>
      <c r="E20" s="13"/>
      <c r="F20" s="13"/>
    </row>
    <row r="21">
      <c r="A21" s="6" t="s">
        <v>29</v>
      </c>
      <c r="B21" s="12">
        <f>sum(D21:M21)</f>
        <v>1</v>
      </c>
      <c r="C21" s="5" t="s">
        <v>37</v>
      </c>
      <c r="D21" s="13"/>
      <c r="E21" s="16">
        <v>1.0</v>
      </c>
      <c r="F21" s="13"/>
    </row>
    <row r="22">
      <c r="A22" s="11"/>
      <c r="B22" s="11"/>
      <c r="C22" s="17" t="s">
        <v>38</v>
      </c>
      <c r="D22" s="17">
        <f t="shared" ref="D22:J22" si="3">sum(D5:D21)</f>
        <v>4</v>
      </c>
      <c r="E22" s="17">
        <f t="shared" si="3"/>
        <v>6</v>
      </c>
      <c r="F22" s="17">
        <f t="shared" si="3"/>
        <v>2</v>
      </c>
      <c r="G22" s="17">
        <f t="shared" si="3"/>
        <v>6</v>
      </c>
      <c r="H22" s="17">
        <f t="shared" si="3"/>
        <v>5</v>
      </c>
      <c r="I22" s="17">
        <f t="shared" si="3"/>
        <v>3.5</v>
      </c>
      <c r="J22" s="17">
        <f t="shared" si="3"/>
        <v>7</v>
      </c>
      <c r="K22" s="18">
        <v>4.0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C23" s="13"/>
      <c r="D23" s="13"/>
      <c r="E23" s="13"/>
      <c r="F23" s="13"/>
    </row>
    <row r="24">
      <c r="C24" s="4" t="s">
        <v>39</v>
      </c>
      <c r="D24" s="13"/>
      <c r="E24" s="13"/>
      <c r="F24" s="13"/>
    </row>
    <row r="25">
      <c r="C25" s="6" t="s">
        <v>40</v>
      </c>
    </row>
    <row r="26">
      <c r="C26" s="6" t="s">
        <v>41</v>
      </c>
    </row>
    <row r="28">
      <c r="C28" s="6" t="s">
        <v>42</v>
      </c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C30" s="6" t="s">
        <v>43</v>
      </c>
    </row>
    <row r="31">
      <c r="C31" s="6" t="s">
        <v>44</v>
      </c>
      <c r="E31" s="9" t="s">
        <v>45</v>
      </c>
    </row>
    <row r="32">
      <c r="C32" s="6" t="s">
        <v>46</v>
      </c>
    </row>
    <row r="33">
      <c r="A33" s="6" t="s">
        <v>47</v>
      </c>
      <c r="C33" s="6" t="s">
        <v>48</v>
      </c>
    </row>
    <row r="34">
      <c r="C34" s="6" t="s">
        <v>49</v>
      </c>
    </row>
  </sheetData>
  <hyperlinks>
    <hyperlink r:id="rId1" ref="D3"/>
    <hyperlink r:id="rId2" ref="E3"/>
    <hyperlink r:id="rId3" ref="F3"/>
    <hyperlink r:id="rId4" ref="G3"/>
    <hyperlink r:id="rId5" ref="H3"/>
    <hyperlink r:id="rId6" ref="I3"/>
    <hyperlink r:id="rId7" ref="J3"/>
    <hyperlink r:id="rId8" ref="K3"/>
    <hyperlink r:id="rId9" ref="E3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3" width="35.88"/>
    <col customWidth="1" hidden="1" min="4" max="4" width="18.0"/>
    <col customWidth="1" hidden="1" min="5" max="13" width="13.88"/>
    <col hidden="1" min="14" max="15" width="12.63"/>
  </cols>
  <sheetData>
    <row r="1">
      <c r="A1" s="20" t="s">
        <v>50</v>
      </c>
      <c r="B1" s="21" t="s">
        <v>51</v>
      </c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 s="21" t="s">
        <v>59</v>
      </c>
      <c r="K1" s="21" t="s">
        <v>60</v>
      </c>
      <c r="L1" s="21" t="s">
        <v>61</v>
      </c>
      <c r="M1" s="21" t="s">
        <v>62</v>
      </c>
      <c r="N1" s="21" t="s">
        <v>63</v>
      </c>
      <c r="O1" s="21" t="s">
        <v>64</v>
      </c>
      <c r="P1" s="21" t="s">
        <v>65</v>
      </c>
      <c r="Q1" s="18"/>
      <c r="R1" s="18" t="s">
        <v>66</v>
      </c>
      <c r="S1" s="11"/>
      <c r="T1" s="11"/>
      <c r="U1" s="11"/>
      <c r="V1" s="11"/>
      <c r="W1" s="11"/>
      <c r="X1" s="11"/>
      <c r="Y1" s="11"/>
      <c r="Z1" s="11"/>
      <c r="AA1" s="11"/>
    </row>
    <row r="2">
      <c r="A2" s="22" t="s">
        <v>67</v>
      </c>
      <c r="B2" s="23" t="s">
        <v>68</v>
      </c>
      <c r="C2" s="24" t="s">
        <v>69</v>
      </c>
      <c r="D2" s="24" t="s">
        <v>70</v>
      </c>
      <c r="E2" s="24" t="s">
        <v>71</v>
      </c>
      <c r="F2" s="25" t="s">
        <v>72</v>
      </c>
      <c r="G2" s="26">
        <v>4.23</v>
      </c>
      <c r="H2" s="25" t="s">
        <v>72</v>
      </c>
      <c r="I2" s="25" t="s">
        <v>73</v>
      </c>
      <c r="J2" s="26">
        <v>171.66</v>
      </c>
      <c r="K2" s="24" t="s">
        <v>74</v>
      </c>
      <c r="L2" s="24" t="s">
        <v>75</v>
      </c>
      <c r="M2" s="24" t="s">
        <v>76</v>
      </c>
      <c r="N2" s="26">
        <v>1.0</v>
      </c>
      <c r="O2" s="24" t="s">
        <v>76</v>
      </c>
      <c r="P2" s="24" t="s">
        <v>77</v>
      </c>
      <c r="Q2" s="6" t="s">
        <v>78</v>
      </c>
      <c r="R2" s="6">
        <v>16.0</v>
      </c>
    </row>
    <row r="3">
      <c r="A3" s="27" t="s">
        <v>79</v>
      </c>
      <c r="B3" s="23" t="s">
        <v>80</v>
      </c>
      <c r="C3" s="24" t="s">
        <v>81</v>
      </c>
      <c r="D3" s="24" t="s">
        <v>70</v>
      </c>
      <c r="E3" s="24" t="s">
        <v>71</v>
      </c>
      <c r="F3" s="25" t="s">
        <v>72</v>
      </c>
      <c r="G3" s="26">
        <v>3.21</v>
      </c>
      <c r="H3" s="25" t="s">
        <v>72</v>
      </c>
      <c r="I3" s="25" t="s">
        <v>73</v>
      </c>
      <c r="J3" s="26">
        <v>300.95</v>
      </c>
      <c r="K3" s="24" t="s">
        <v>74</v>
      </c>
      <c r="L3" s="24" t="s">
        <v>75</v>
      </c>
      <c r="M3" s="24" t="s">
        <v>76</v>
      </c>
      <c r="N3" s="26">
        <v>1.0</v>
      </c>
      <c r="O3" s="24" t="s">
        <v>76</v>
      </c>
      <c r="P3" s="24" t="s">
        <v>77</v>
      </c>
      <c r="Q3" s="9" t="s">
        <v>82</v>
      </c>
      <c r="R3" s="6">
        <v>13.8</v>
      </c>
    </row>
    <row r="4">
      <c r="A4" s="27" t="s">
        <v>83</v>
      </c>
      <c r="B4" s="23" t="s">
        <v>84</v>
      </c>
      <c r="C4" s="24" t="s">
        <v>85</v>
      </c>
      <c r="D4" s="24" t="s">
        <v>70</v>
      </c>
      <c r="E4" s="24" t="s">
        <v>71</v>
      </c>
      <c r="F4" s="25" t="s">
        <v>72</v>
      </c>
      <c r="G4" s="26">
        <v>0.93</v>
      </c>
      <c r="H4" s="25" t="s">
        <v>72</v>
      </c>
      <c r="I4" s="28">
        <v>703766.0</v>
      </c>
      <c r="J4" s="26">
        <v>247.28</v>
      </c>
      <c r="K4" s="24" t="s">
        <v>74</v>
      </c>
      <c r="L4" s="24" t="s">
        <v>75</v>
      </c>
      <c r="M4" s="24" t="s">
        <v>76</v>
      </c>
      <c r="N4" s="26">
        <v>1.0</v>
      </c>
      <c r="O4" s="24" t="s">
        <v>76</v>
      </c>
      <c r="P4" s="24" t="s">
        <v>77</v>
      </c>
      <c r="R4" s="6">
        <v>12.8</v>
      </c>
    </row>
    <row r="5">
      <c r="A5" s="27">
        <v>2330.0</v>
      </c>
      <c r="B5" s="23" t="s">
        <v>86</v>
      </c>
      <c r="C5" s="24" t="s">
        <v>7</v>
      </c>
      <c r="D5" s="24" t="s">
        <v>70</v>
      </c>
      <c r="E5" s="24" t="s">
        <v>71</v>
      </c>
      <c r="F5" s="25" t="s">
        <v>72</v>
      </c>
      <c r="G5" s="26">
        <v>0.83</v>
      </c>
      <c r="H5" s="25" t="s">
        <v>72</v>
      </c>
      <c r="I5" s="25" t="s">
        <v>73</v>
      </c>
      <c r="J5" s="26">
        <v>22.81</v>
      </c>
      <c r="K5" s="24" t="s">
        <v>87</v>
      </c>
      <c r="L5" s="24" t="s">
        <v>88</v>
      </c>
      <c r="M5" s="24" t="s">
        <v>76</v>
      </c>
      <c r="N5" s="26">
        <v>27.84</v>
      </c>
      <c r="O5" s="24" t="s">
        <v>89</v>
      </c>
      <c r="P5" s="29">
        <v>34648.0</v>
      </c>
      <c r="R5" s="6">
        <v>16.7</v>
      </c>
    </row>
    <row r="6">
      <c r="A6" s="27" t="s">
        <v>90</v>
      </c>
      <c r="B6" s="23" t="s">
        <v>91</v>
      </c>
      <c r="C6" s="24" t="s">
        <v>92</v>
      </c>
      <c r="D6" s="24" t="s">
        <v>70</v>
      </c>
      <c r="E6" s="24" t="s">
        <v>71</v>
      </c>
      <c r="F6" s="25" t="s">
        <v>72</v>
      </c>
      <c r="G6" s="26">
        <v>0.57</v>
      </c>
      <c r="H6" s="25" t="s">
        <v>72</v>
      </c>
      <c r="I6" s="28">
        <v>471685.0</v>
      </c>
      <c r="J6" s="26">
        <v>227.16</v>
      </c>
      <c r="K6" s="24" t="s">
        <v>74</v>
      </c>
      <c r="L6" s="24" t="s">
        <v>93</v>
      </c>
      <c r="M6" s="24" t="s">
        <v>76</v>
      </c>
      <c r="N6" s="26">
        <v>1.0</v>
      </c>
      <c r="O6" s="24" t="s">
        <v>76</v>
      </c>
      <c r="P6" s="24" t="s">
        <v>77</v>
      </c>
    </row>
    <row r="7">
      <c r="A7" s="27" t="s">
        <v>94</v>
      </c>
      <c r="B7" s="23" t="s">
        <v>95</v>
      </c>
      <c r="C7" s="24" t="s">
        <v>96</v>
      </c>
      <c r="D7" s="24" t="s">
        <v>70</v>
      </c>
      <c r="E7" s="24" t="s">
        <v>71</v>
      </c>
      <c r="F7" s="28">
        <v>9.330431232E7</v>
      </c>
      <c r="G7" s="26">
        <v>0.5</v>
      </c>
      <c r="H7" s="28">
        <v>9.330431232E7</v>
      </c>
      <c r="I7" s="28">
        <v>248064.0</v>
      </c>
      <c r="J7" s="26">
        <v>376.13</v>
      </c>
      <c r="K7" s="24" t="s">
        <v>74</v>
      </c>
      <c r="L7" s="24" t="s">
        <v>93</v>
      </c>
      <c r="M7" s="24" t="s">
        <v>76</v>
      </c>
      <c r="N7" s="26">
        <v>1.0</v>
      </c>
      <c r="O7" s="24" t="s">
        <v>76</v>
      </c>
      <c r="P7" s="24" t="s">
        <v>77</v>
      </c>
      <c r="R7" s="6">
        <v>17.2</v>
      </c>
    </row>
    <row r="8">
      <c r="A8" s="27">
        <v>5930.0</v>
      </c>
      <c r="B8" s="23" t="s">
        <v>97</v>
      </c>
      <c r="C8" s="24" t="s">
        <v>98</v>
      </c>
      <c r="D8" s="24" t="s">
        <v>70</v>
      </c>
      <c r="E8" s="24" t="s">
        <v>71</v>
      </c>
      <c r="F8" s="28">
        <v>8.171142048E7</v>
      </c>
      <c r="G8" s="26">
        <v>0.43</v>
      </c>
      <c r="H8" s="28">
        <v>8.171142048E7</v>
      </c>
      <c r="I8" s="25" t="s">
        <v>73</v>
      </c>
      <c r="J8" s="26">
        <v>60.8</v>
      </c>
      <c r="K8" s="24" t="s">
        <v>99</v>
      </c>
      <c r="L8" s="24" t="s">
        <v>100</v>
      </c>
      <c r="M8" s="24" t="s">
        <v>76</v>
      </c>
      <c r="N8" s="28">
        <v>1200.65</v>
      </c>
      <c r="O8" s="24" t="s">
        <v>101</v>
      </c>
      <c r="P8" s="24" t="s">
        <v>77</v>
      </c>
      <c r="R8" s="6">
        <v>19.9</v>
      </c>
    </row>
    <row r="9">
      <c r="A9" s="27" t="s">
        <v>102</v>
      </c>
      <c r="B9" s="23" t="s">
        <v>103</v>
      </c>
      <c r="C9" s="24" t="s">
        <v>104</v>
      </c>
      <c r="D9" s="24" t="s">
        <v>70</v>
      </c>
      <c r="E9" s="24" t="s">
        <v>71</v>
      </c>
      <c r="F9" s="28">
        <v>7.686826872E7</v>
      </c>
      <c r="G9" s="26">
        <v>0.41</v>
      </c>
      <c r="H9" s="28">
        <v>7.686826872E7</v>
      </c>
      <c r="I9" s="28">
        <v>117290.0</v>
      </c>
      <c r="J9" s="26">
        <v>655.37</v>
      </c>
      <c r="K9" s="24" t="s">
        <v>105</v>
      </c>
      <c r="L9" s="24" t="s">
        <v>106</v>
      </c>
      <c r="M9" s="24" t="s">
        <v>76</v>
      </c>
      <c r="N9" s="26">
        <v>0.87</v>
      </c>
      <c r="O9" s="24" t="s">
        <v>107</v>
      </c>
      <c r="P9" s="24" t="s">
        <v>77</v>
      </c>
      <c r="R9" s="6">
        <v>12.0</v>
      </c>
    </row>
    <row r="10">
      <c r="A10" s="27" t="s">
        <v>108</v>
      </c>
      <c r="B10" s="23" t="s">
        <v>109</v>
      </c>
      <c r="C10" s="24" t="s">
        <v>110</v>
      </c>
      <c r="D10" s="24" t="s">
        <v>70</v>
      </c>
      <c r="E10" s="24" t="s">
        <v>71</v>
      </c>
      <c r="F10" s="28">
        <v>6.82044429E7</v>
      </c>
      <c r="G10" s="26">
        <v>0.36</v>
      </c>
      <c r="H10" s="28">
        <v>6.82044429E7</v>
      </c>
      <c r="I10" s="28">
        <v>134499.0</v>
      </c>
      <c r="J10" s="26">
        <v>507.1</v>
      </c>
      <c r="K10" s="24" t="s">
        <v>74</v>
      </c>
      <c r="L10" s="24" t="s">
        <v>75</v>
      </c>
      <c r="M10" s="24" t="s">
        <v>76</v>
      </c>
      <c r="N10" s="26">
        <v>1.0</v>
      </c>
      <c r="O10" s="24" t="s">
        <v>76</v>
      </c>
      <c r="P10" s="24" t="s">
        <v>77</v>
      </c>
      <c r="R10" s="6">
        <v>10.8</v>
      </c>
    </row>
    <row r="11">
      <c r="A11" s="27" t="s">
        <v>111</v>
      </c>
      <c r="B11" s="23" t="s">
        <v>112</v>
      </c>
      <c r="C11" s="24" t="s">
        <v>113</v>
      </c>
      <c r="D11" s="24" t="s">
        <v>70</v>
      </c>
      <c r="E11" s="24" t="s">
        <v>71</v>
      </c>
      <c r="F11" s="28">
        <v>6.814980162E7</v>
      </c>
      <c r="G11" s="26">
        <v>0.36</v>
      </c>
      <c r="H11" s="28">
        <v>6.814980162E7</v>
      </c>
      <c r="I11" s="28">
        <v>115974.0</v>
      </c>
      <c r="J11" s="26">
        <v>587.63</v>
      </c>
      <c r="K11" s="24" t="s">
        <v>74</v>
      </c>
      <c r="L11" s="24" t="s">
        <v>75</v>
      </c>
      <c r="M11" s="24" t="s">
        <v>76</v>
      </c>
      <c r="N11" s="26">
        <v>1.0</v>
      </c>
      <c r="O11" s="24" t="s">
        <v>76</v>
      </c>
      <c r="P11" s="24" t="s">
        <v>77</v>
      </c>
      <c r="R11" s="6">
        <v>25.4</v>
      </c>
    </row>
    <row r="12">
      <c r="A12" s="27" t="s">
        <v>114</v>
      </c>
      <c r="B12" s="30" t="s">
        <v>115</v>
      </c>
      <c r="C12" s="31" t="s">
        <v>116</v>
      </c>
      <c r="D12" s="24" t="s">
        <v>70</v>
      </c>
      <c r="E12" s="24" t="s">
        <v>71</v>
      </c>
      <c r="F12" s="28">
        <v>6.576214347E7</v>
      </c>
      <c r="G12" s="26">
        <v>0.35</v>
      </c>
      <c r="H12" s="28">
        <v>6.576214347E7</v>
      </c>
      <c r="I12" s="25" t="s">
        <v>73</v>
      </c>
      <c r="J12" s="26">
        <v>55.17</v>
      </c>
      <c r="K12" s="24" t="s">
        <v>74</v>
      </c>
      <c r="L12" s="24" t="s">
        <v>75</v>
      </c>
      <c r="M12" s="24" t="s">
        <v>76</v>
      </c>
      <c r="N12" s="26">
        <v>1.0</v>
      </c>
      <c r="O12" s="24" t="s">
        <v>76</v>
      </c>
      <c r="P12" s="24" t="s">
        <v>77</v>
      </c>
      <c r="R12" s="6">
        <v>11.8</v>
      </c>
    </row>
    <row r="13">
      <c r="A13" s="27" t="s">
        <v>117</v>
      </c>
      <c r="B13" s="23" t="s">
        <v>118</v>
      </c>
      <c r="C13" s="24" t="s">
        <v>119</v>
      </c>
      <c r="D13" s="24" t="s">
        <v>70</v>
      </c>
      <c r="E13" s="24" t="s">
        <v>71</v>
      </c>
      <c r="F13" s="28">
        <v>6.141990532E7</v>
      </c>
      <c r="G13" s="26">
        <v>0.33</v>
      </c>
      <c r="H13" s="28">
        <v>6.141990532E7</v>
      </c>
      <c r="I13" s="28">
        <v>178567.0</v>
      </c>
      <c r="J13" s="26">
        <v>343.96</v>
      </c>
      <c r="K13" s="24" t="s">
        <v>74</v>
      </c>
      <c r="L13" s="24" t="s">
        <v>93</v>
      </c>
      <c r="M13" s="24" t="s">
        <v>76</v>
      </c>
      <c r="N13" s="26">
        <v>1.0</v>
      </c>
      <c r="O13" s="24" t="s">
        <v>76</v>
      </c>
      <c r="P13" s="24" t="s">
        <v>77</v>
      </c>
      <c r="R13" s="32">
        <v>9.7</v>
      </c>
    </row>
    <row r="14">
      <c r="A14" s="27" t="s">
        <v>120</v>
      </c>
      <c r="B14" s="33" t="s">
        <v>121</v>
      </c>
      <c r="C14" s="33" t="s">
        <v>122</v>
      </c>
      <c r="D14" s="24" t="s">
        <v>70</v>
      </c>
      <c r="E14" s="24" t="s">
        <v>71</v>
      </c>
      <c r="F14" s="28">
        <v>5.994403766E7</v>
      </c>
      <c r="G14" s="26">
        <v>0.32</v>
      </c>
      <c r="H14" s="28">
        <v>5.994403766E7</v>
      </c>
      <c r="I14" s="28">
        <v>276278.0</v>
      </c>
      <c r="J14" s="26">
        <v>216.97</v>
      </c>
      <c r="K14" s="24" t="s">
        <v>74</v>
      </c>
      <c r="L14" s="24" t="s">
        <v>93</v>
      </c>
      <c r="M14" s="24" t="s">
        <v>76</v>
      </c>
      <c r="N14" s="26">
        <v>1.0</v>
      </c>
      <c r="O14" s="24" t="s">
        <v>76</v>
      </c>
      <c r="P14" s="24" t="s">
        <v>77</v>
      </c>
      <c r="R14" s="32">
        <v>13.2</v>
      </c>
    </row>
    <row r="15">
      <c r="A15" s="27" t="s">
        <v>123</v>
      </c>
      <c r="B15" s="23" t="s">
        <v>124</v>
      </c>
      <c r="C15" s="24" t="s">
        <v>125</v>
      </c>
      <c r="D15" s="24" t="s">
        <v>70</v>
      </c>
      <c r="E15" s="24" t="s">
        <v>71</v>
      </c>
      <c r="F15" s="28">
        <v>5.57609123E7</v>
      </c>
      <c r="G15" s="26">
        <v>0.3</v>
      </c>
      <c r="H15" s="28">
        <v>5.57609123E7</v>
      </c>
      <c r="I15" s="28">
        <v>318470.0</v>
      </c>
      <c r="J15" s="26">
        <v>175.09</v>
      </c>
      <c r="K15" s="24" t="s">
        <v>74</v>
      </c>
      <c r="L15" s="24" t="s">
        <v>75</v>
      </c>
      <c r="M15" s="24" t="s">
        <v>76</v>
      </c>
      <c r="N15" s="26">
        <v>1.0</v>
      </c>
      <c r="O15" s="24" t="s">
        <v>76</v>
      </c>
      <c r="P15" s="24" t="s">
        <v>77</v>
      </c>
      <c r="R15" s="32">
        <v>18.1</v>
      </c>
    </row>
    <row r="16">
      <c r="A16" s="27" t="s">
        <v>126</v>
      </c>
      <c r="B16" s="23" t="s">
        <v>127</v>
      </c>
      <c r="C16" s="24" t="s">
        <v>128</v>
      </c>
      <c r="D16" s="24" t="s">
        <v>70</v>
      </c>
      <c r="E16" s="24" t="s">
        <v>71</v>
      </c>
      <c r="F16" s="28">
        <v>5.480817078E7</v>
      </c>
      <c r="G16" s="26">
        <v>0.29</v>
      </c>
      <c r="H16" s="28">
        <v>5.480817078E7</v>
      </c>
      <c r="I16" s="25" t="s">
        <v>73</v>
      </c>
      <c r="J16" s="26">
        <v>48.18</v>
      </c>
      <c r="K16" s="24" t="s">
        <v>74</v>
      </c>
      <c r="L16" s="24" t="s">
        <v>75</v>
      </c>
      <c r="M16" s="24" t="s">
        <v>76</v>
      </c>
      <c r="N16" s="26">
        <v>1.0</v>
      </c>
      <c r="O16" s="24" t="s">
        <v>76</v>
      </c>
      <c r="P16" s="24" t="s">
        <v>77</v>
      </c>
      <c r="R16" s="32">
        <v>16.7</v>
      </c>
    </row>
    <row r="17">
      <c r="A17" s="27" t="s">
        <v>129</v>
      </c>
      <c r="B17" s="23" t="s">
        <v>130</v>
      </c>
      <c r="C17" s="24" t="s">
        <v>131</v>
      </c>
      <c r="D17" s="24" t="s">
        <v>70</v>
      </c>
      <c r="E17" s="24" t="s">
        <v>71</v>
      </c>
      <c r="F17" s="28">
        <v>4.44935898E7</v>
      </c>
      <c r="G17" s="26">
        <v>0.24</v>
      </c>
      <c r="H17" s="28">
        <v>4.44935898E7</v>
      </c>
      <c r="I17" s="28">
        <v>261804.0</v>
      </c>
      <c r="J17" s="26">
        <v>169.95</v>
      </c>
      <c r="K17" s="24" t="s">
        <v>74</v>
      </c>
      <c r="L17" s="24" t="s">
        <v>75</v>
      </c>
      <c r="M17" s="24" t="s">
        <v>76</v>
      </c>
      <c r="N17" s="26">
        <v>1.0</v>
      </c>
      <c r="O17" s="24" t="s">
        <v>76</v>
      </c>
      <c r="P17" s="24" t="s">
        <v>77</v>
      </c>
      <c r="R17" s="32">
        <v>20.3</v>
      </c>
    </row>
    <row r="18">
      <c r="A18" s="27" t="s">
        <v>132</v>
      </c>
      <c r="B18" s="23" t="s">
        <v>133</v>
      </c>
      <c r="C18" s="24" t="s">
        <v>134</v>
      </c>
      <c r="D18" s="24" t="s">
        <v>70</v>
      </c>
      <c r="E18" s="24" t="s">
        <v>71</v>
      </c>
      <c r="F18" s="28">
        <v>4.251960105E7</v>
      </c>
      <c r="G18" s="26">
        <v>0.23</v>
      </c>
      <c r="H18" s="28">
        <v>4.251960105E7</v>
      </c>
      <c r="I18" s="28">
        <v>343815.0</v>
      </c>
      <c r="J18" s="26">
        <v>123.67</v>
      </c>
      <c r="K18" s="24" t="s">
        <v>74</v>
      </c>
      <c r="L18" s="24" t="s">
        <v>75</v>
      </c>
      <c r="M18" s="24" t="s">
        <v>76</v>
      </c>
      <c r="N18" s="26">
        <v>1.0</v>
      </c>
      <c r="O18" s="24" t="s">
        <v>76</v>
      </c>
      <c r="P18" s="24" t="s">
        <v>77</v>
      </c>
      <c r="R18" s="6">
        <v>20.0</v>
      </c>
    </row>
    <row r="19">
      <c r="A19" s="27" t="s">
        <v>135</v>
      </c>
      <c r="B19" s="23" t="s">
        <v>136</v>
      </c>
      <c r="C19" s="24" t="s">
        <v>4</v>
      </c>
      <c r="D19" s="24" t="s">
        <v>70</v>
      </c>
      <c r="E19" s="24" t="s">
        <v>71</v>
      </c>
      <c r="F19" s="28">
        <v>4.214905344E7</v>
      </c>
      <c r="G19" s="26">
        <v>0.22</v>
      </c>
      <c r="H19" s="28">
        <v>4.214905344E7</v>
      </c>
      <c r="I19" s="28">
        <v>77298.0</v>
      </c>
      <c r="J19" s="26">
        <v>545.28</v>
      </c>
      <c r="K19" s="24" t="s">
        <v>74</v>
      </c>
      <c r="L19" s="24" t="s">
        <v>75</v>
      </c>
      <c r="M19" s="24" t="s">
        <v>76</v>
      </c>
      <c r="N19" s="26">
        <v>1.0</v>
      </c>
      <c r="O19" s="24" t="s">
        <v>76</v>
      </c>
      <c r="P19" s="24" t="s">
        <v>77</v>
      </c>
      <c r="R19" s="32">
        <v>16.2</v>
      </c>
    </row>
    <row r="20">
      <c r="A20" s="27" t="s">
        <v>137</v>
      </c>
      <c r="B20" s="23" t="s">
        <v>138</v>
      </c>
      <c r="C20" s="24" t="s">
        <v>139</v>
      </c>
      <c r="D20" s="24" t="s">
        <v>70</v>
      </c>
      <c r="E20" s="24" t="s">
        <v>71</v>
      </c>
      <c r="F20" s="28">
        <v>3.834294156E7</v>
      </c>
      <c r="G20" s="26">
        <v>0.2</v>
      </c>
      <c r="H20" s="28">
        <v>3.834294156E7</v>
      </c>
      <c r="I20" s="28">
        <v>474894.0</v>
      </c>
      <c r="J20" s="26">
        <v>80.74</v>
      </c>
      <c r="K20" s="24" t="s">
        <v>74</v>
      </c>
      <c r="L20" s="24" t="s">
        <v>93</v>
      </c>
      <c r="M20" s="24" t="s">
        <v>76</v>
      </c>
      <c r="N20" s="26">
        <v>1.0</v>
      </c>
      <c r="O20" s="24" t="s">
        <v>76</v>
      </c>
      <c r="P20" s="24" t="s">
        <v>77</v>
      </c>
      <c r="R20" s="32">
        <v>14.0</v>
      </c>
    </row>
    <row r="21">
      <c r="A21" s="27" t="s">
        <v>140</v>
      </c>
      <c r="B21" s="23" t="s">
        <v>141</v>
      </c>
      <c r="C21" s="24" t="s">
        <v>142</v>
      </c>
      <c r="D21" s="24" t="s">
        <v>70</v>
      </c>
      <c r="E21" s="24" t="s">
        <v>71</v>
      </c>
      <c r="F21" s="28">
        <v>3.8074176E7</v>
      </c>
      <c r="G21" s="26">
        <v>0.2</v>
      </c>
      <c r="H21" s="28">
        <v>3.8074176E7</v>
      </c>
      <c r="I21" s="28">
        <v>313600.0</v>
      </c>
      <c r="J21" s="26">
        <v>121.41</v>
      </c>
      <c r="K21" s="24" t="s">
        <v>74</v>
      </c>
      <c r="L21" s="24" t="s">
        <v>75</v>
      </c>
      <c r="M21" s="24" t="s">
        <v>76</v>
      </c>
      <c r="N21" s="26">
        <v>1.0</v>
      </c>
      <c r="O21" s="24" t="s">
        <v>76</v>
      </c>
      <c r="P21" s="24" t="s">
        <v>77</v>
      </c>
      <c r="R21" s="32">
        <v>16.4</v>
      </c>
    </row>
    <row r="22">
      <c r="A22" s="27" t="s">
        <v>143</v>
      </c>
      <c r="B22" s="23" t="s">
        <v>144</v>
      </c>
      <c r="C22" s="24" t="s">
        <v>143</v>
      </c>
      <c r="D22" s="24" t="s">
        <v>70</v>
      </c>
      <c r="E22" s="24" t="s">
        <v>71</v>
      </c>
      <c r="F22" s="28">
        <v>3.769421964E7</v>
      </c>
      <c r="G22" s="26">
        <v>0.2</v>
      </c>
      <c r="H22" s="28">
        <v>3.769421964E7</v>
      </c>
      <c r="I22" s="28">
        <v>296166.0</v>
      </c>
      <c r="J22" s="26">
        <v>127.27</v>
      </c>
      <c r="K22" s="24" t="s">
        <v>145</v>
      </c>
      <c r="L22" s="24" t="s">
        <v>146</v>
      </c>
      <c r="M22" s="24" t="s">
        <v>76</v>
      </c>
      <c r="N22" s="26">
        <v>0.87</v>
      </c>
      <c r="O22" s="24" t="s">
        <v>107</v>
      </c>
      <c r="P22" s="24" t="s">
        <v>77</v>
      </c>
      <c r="R22" s="32">
        <v>9.7</v>
      </c>
    </row>
    <row r="23">
      <c r="A23" s="27" t="s">
        <v>147</v>
      </c>
      <c r="B23" s="23" t="s">
        <v>148</v>
      </c>
      <c r="C23" s="24" t="s">
        <v>149</v>
      </c>
      <c r="D23" s="24" t="s">
        <v>70</v>
      </c>
      <c r="E23" s="24" t="s">
        <v>71</v>
      </c>
      <c r="F23" s="28">
        <v>3.518878822E7</v>
      </c>
      <c r="G23" s="26">
        <v>0.19</v>
      </c>
      <c r="H23" s="28">
        <v>3.518878822E7</v>
      </c>
      <c r="I23" s="28">
        <v>258494.0</v>
      </c>
      <c r="J23" s="26">
        <v>136.13</v>
      </c>
      <c r="K23" s="24" t="s">
        <v>74</v>
      </c>
      <c r="L23" s="24" t="s">
        <v>75</v>
      </c>
      <c r="M23" s="24" t="s">
        <v>76</v>
      </c>
      <c r="N23" s="26">
        <v>1.0</v>
      </c>
      <c r="O23" s="24" t="s">
        <v>76</v>
      </c>
      <c r="P23" s="24" t="s">
        <v>77</v>
      </c>
      <c r="R23" s="32">
        <v>11.6</v>
      </c>
    </row>
    <row r="24">
      <c r="A24" s="27" t="s">
        <v>150</v>
      </c>
      <c r="B24" s="23" t="s">
        <v>151</v>
      </c>
      <c r="C24" s="24" t="s">
        <v>152</v>
      </c>
      <c r="D24" s="24" t="s">
        <v>70</v>
      </c>
      <c r="E24" s="24" t="s">
        <v>71</v>
      </c>
      <c r="F24" s="28">
        <v>3.481325908E7</v>
      </c>
      <c r="G24" s="26">
        <v>0.19</v>
      </c>
      <c r="H24" s="28">
        <v>3.481325908E7</v>
      </c>
      <c r="I24" s="28">
        <v>253667.0</v>
      </c>
      <c r="J24" s="26">
        <v>137.24</v>
      </c>
      <c r="K24" s="24" t="s">
        <v>74</v>
      </c>
      <c r="L24" s="24" t="s">
        <v>93</v>
      </c>
      <c r="M24" s="24" t="s">
        <v>76</v>
      </c>
      <c r="N24" s="26">
        <v>1.0</v>
      </c>
      <c r="O24" s="24" t="s">
        <v>76</v>
      </c>
      <c r="P24" s="24" t="s">
        <v>77</v>
      </c>
      <c r="R24" s="32">
        <v>14.8</v>
      </c>
    </row>
    <row r="25">
      <c r="A25" s="27" t="s">
        <v>153</v>
      </c>
      <c r="B25" s="23" t="s">
        <v>154</v>
      </c>
      <c r="C25" s="24" t="s">
        <v>155</v>
      </c>
      <c r="D25" s="24" t="s">
        <v>70</v>
      </c>
      <c r="E25" s="24" t="s">
        <v>71</v>
      </c>
      <c r="F25" s="28">
        <v>3.258642E7</v>
      </c>
      <c r="G25" s="26">
        <v>0.17</v>
      </c>
      <c r="H25" s="28">
        <v>3.258642E7</v>
      </c>
      <c r="I25" s="28">
        <v>56850.0</v>
      </c>
      <c r="J25" s="26">
        <v>573.2</v>
      </c>
      <c r="K25" s="24" t="s">
        <v>74</v>
      </c>
      <c r="L25" s="24" t="s">
        <v>93</v>
      </c>
      <c r="M25" s="24" t="s">
        <v>76</v>
      </c>
      <c r="N25" s="26">
        <v>1.0</v>
      </c>
      <c r="O25" s="24" t="s">
        <v>76</v>
      </c>
      <c r="P25" s="24" t="s">
        <v>77</v>
      </c>
      <c r="R25" s="32">
        <v>15.7</v>
      </c>
    </row>
    <row r="26">
      <c r="A26" s="27" t="s">
        <v>156</v>
      </c>
      <c r="B26" s="23" t="s">
        <v>157</v>
      </c>
      <c r="C26" s="24" t="s">
        <v>158</v>
      </c>
      <c r="D26" s="24" t="s">
        <v>70</v>
      </c>
      <c r="E26" s="24" t="s">
        <v>71</v>
      </c>
      <c r="F26" s="28">
        <v>2.78307789E7</v>
      </c>
      <c r="G26" s="26">
        <v>0.15</v>
      </c>
      <c r="H26" s="28">
        <v>2.78307789E7</v>
      </c>
      <c r="I26" s="28">
        <v>32188.0</v>
      </c>
      <c r="J26" s="26">
        <v>864.63</v>
      </c>
      <c r="K26" s="24" t="s">
        <v>159</v>
      </c>
      <c r="L26" s="24" t="s">
        <v>160</v>
      </c>
      <c r="M26" s="24" t="s">
        <v>76</v>
      </c>
      <c r="N26" s="26">
        <v>1.27</v>
      </c>
      <c r="O26" s="24" t="s">
        <v>161</v>
      </c>
      <c r="P26" s="24" t="s">
        <v>77</v>
      </c>
      <c r="R26" s="32">
        <v>23.4</v>
      </c>
    </row>
    <row r="27">
      <c r="A27" s="27">
        <v>6861.0</v>
      </c>
      <c r="B27" s="24"/>
      <c r="C27" s="24" t="s">
        <v>162</v>
      </c>
      <c r="D27" s="24" t="s">
        <v>70</v>
      </c>
      <c r="E27" s="24" t="s">
        <v>71</v>
      </c>
      <c r="F27" s="28">
        <v>2.614846812E7</v>
      </c>
      <c r="G27" s="26">
        <v>0.14</v>
      </c>
      <c r="H27" s="28">
        <v>2.614846812E7</v>
      </c>
      <c r="I27" s="28">
        <v>51200.0</v>
      </c>
      <c r="J27" s="26">
        <v>510.71</v>
      </c>
      <c r="K27" s="24" t="s">
        <v>163</v>
      </c>
      <c r="L27" s="24" t="s">
        <v>164</v>
      </c>
      <c r="M27" s="24" t="s">
        <v>76</v>
      </c>
      <c r="N27" s="26">
        <v>115.06</v>
      </c>
      <c r="O27" s="24" t="s">
        <v>165</v>
      </c>
      <c r="P27" s="24" t="s">
        <v>77</v>
      </c>
      <c r="R27" s="32">
        <v>13.4</v>
      </c>
    </row>
    <row r="28">
      <c r="A28" s="27" t="s">
        <v>166</v>
      </c>
      <c r="B28" s="23" t="s">
        <v>167</v>
      </c>
      <c r="C28" s="24" t="s">
        <v>168</v>
      </c>
      <c r="D28" s="24" t="s">
        <v>70</v>
      </c>
      <c r="E28" s="24" t="s">
        <v>71</v>
      </c>
      <c r="F28" s="28">
        <v>2.583561977E7</v>
      </c>
      <c r="G28" s="26">
        <v>0.14</v>
      </c>
      <c r="H28" s="28">
        <v>2.583561977E7</v>
      </c>
      <c r="I28" s="28">
        <v>319471.0</v>
      </c>
      <c r="J28" s="26">
        <v>80.87</v>
      </c>
      <c r="K28" s="24" t="s">
        <v>74</v>
      </c>
      <c r="L28" s="24" t="s">
        <v>75</v>
      </c>
      <c r="M28" s="24" t="s">
        <v>76</v>
      </c>
      <c r="N28" s="26">
        <v>1.0</v>
      </c>
      <c r="O28" s="24" t="s">
        <v>76</v>
      </c>
      <c r="P28" s="24" t="s">
        <v>77</v>
      </c>
      <c r="R28" s="32">
        <v>17.7</v>
      </c>
    </row>
    <row r="29">
      <c r="A29" s="27" t="s">
        <v>169</v>
      </c>
      <c r="B29" s="23" t="s">
        <v>170</v>
      </c>
      <c r="C29" s="24" t="s">
        <v>171</v>
      </c>
      <c r="D29" s="24" t="s">
        <v>70</v>
      </c>
      <c r="E29" s="24" t="s">
        <v>71</v>
      </c>
      <c r="F29" s="28">
        <v>2.50436945E7</v>
      </c>
      <c r="G29" s="26">
        <v>0.13</v>
      </c>
      <c r="H29" s="28">
        <v>2.50436945E7</v>
      </c>
      <c r="I29" s="28">
        <v>155725.0</v>
      </c>
      <c r="J29" s="26">
        <v>160.82</v>
      </c>
      <c r="K29" s="24" t="s">
        <v>74</v>
      </c>
      <c r="L29" s="24" t="s">
        <v>75</v>
      </c>
      <c r="M29" s="24" t="s">
        <v>76</v>
      </c>
      <c r="N29" s="26">
        <v>1.0</v>
      </c>
      <c r="O29" s="24" t="s">
        <v>76</v>
      </c>
      <c r="P29" s="24" t="s">
        <v>77</v>
      </c>
      <c r="R29" s="32">
        <v>23.8</v>
      </c>
    </row>
    <row r="30">
      <c r="A30" s="27" t="s">
        <v>172</v>
      </c>
      <c r="B30" s="23" t="s">
        <v>173</v>
      </c>
      <c r="C30" s="24" t="s">
        <v>174</v>
      </c>
      <c r="D30" s="24" t="s">
        <v>70</v>
      </c>
      <c r="E30" s="24" t="s">
        <v>71</v>
      </c>
      <c r="F30" s="28">
        <v>2.502327432E7</v>
      </c>
      <c r="G30" s="26">
        <v>0.13</v>
      </c>
      <c r="H30" s="28">
        <v>2.502327432E7</v>
      </c>
      <c r="I30" s="28">
        <v>121484.0</v>
      </c>
      <c r="J30" s="26">
        <v>205.98</v>
      </c>
      <c r="K30" s="24" t="s">
        <v>74</v>
      </c>
      <c r="L30" s="24" t="s">
        <v>75</v>
      </c>
      <c r="M30" s="24" t="s">
        <v>76</v>
      </c>
      <c r="N30" s="26">
        <v>1.0</v>
      </c>
      <c r="O30" s="24" t="s">
        <v>76</v>
      </c>
      <c r="P30" s="24" t="s">
        <v>77</v>
      </c>
      <c r="R30" s="6">
        <v>14.2</v>
      </c>
    </row>
    <row r="31">
      <c r="A31" s="27" t="s">
        <v>175</v>
      </c>
      <c r="B31" s="23" t="s">
        <v>176</v>
      </c>
      <c r="C31" s="24" t="s">
        <v>177</v>
      </c>
      <c r="D31" s="24" t="s">
        <v>70</v>
      </c>
      <c r="E31" s="24" t="s">
        <v>71</v>
      </c>
      <c r="F31" s="28">
        <v>2.326847188E7</v>
      </c>
      <c r="G31" s="26">
        <v>0.12</v>
      </c>
      <c r="H31" s="28">
        <v>2.326847188E7</v>
      </c>
      <c r="I31" s="28">
        <v>40724.0</v>
      </c>
      <c r="J31" s="26">
        <v>571.37</v>
      </c>
      <c r="K31" s="24" t="s">
        <v>74</v>
      </c>
      <c r="L31" s="24" t="s">
        <v>75</v>
      </c>
      <c r="M31" s="24" t="s">
        <v>76</v>
      </c>
      <c r="N31" s="26">
        <v>1.0</v>
      </c>
      <c r="O31" s="24" t="s">
        <v>76</v>
      </c>
      <c r="P31" s="24" t="s">
        <v>77</v>
      </c>
      <c r="R31" s="32">
        <v>14.9</v>
      </c>
    </row>
    <row r="32">
      <c r="A32" s="27" t="s">
        <v>178</v>
      </c>
      <c r="B32" s="23" t="s">
        <v>179</v>
      </c>
      <c r="C32" s="24" t="s">
        <v>180</v>
      </c>
      <c r="D32" s="24" t="s">
        <v>70</v>
      </c>
      <c r="E32" s="24" t="s">
        <v>71</v>
      </c>
      <c r="F32" s="28">
        <v>2.296953338E7</v>
      </c>
      <c r="G32" s="26">
        <v>0.12</v>
      </c>
      <c r="H32" s="28">
        <v>2.296953338E7</v>
      </c>
      <c r="I32" s="25" t="s">
        <v>73</v>
      </c>
      <c r="J32" s="26">
        <v>22.96</v>
      </c>
      <c r="K32" s="24" t="s">
        <v>181</v>
      </c>
      <c r="L32" s="24" t="s">
        <v>182</v>
      </c>
      <c r="M32" s="24" t="s">
        <v>76</v>
      </c>
      <c r="N32" s="26">
        <v>74.71</v>
      </c>
      <c r="O32" s="24" t="s">
        <v>183</v>
      </c>
      <c r="P32" s="24" t="s">
        <v>77</v>
      </c>
      <c r="R32" s="32">
        <v>15.4</v>
      </c>
    </row>
    <row r="33">
      <c r="A33" s="27" t="s">
        <v>184</v>
      </c>
      <c r="B33" s="23" t="s">
        <v>185</v>
      </c>
      <c r="C33" s="24" t="s">
        <v>186</v>
      </c>
      <c r="D33" s="24" t="s">
        <v>70</v>
      </c>
      <c r="E33" s="24" t="s">
        <v>71</v>
      </c>
      <c r="F33" s="28">
        <v>2.00893588E7</v>
      </c>
      <c r="G33" s="26">
        <v>0.11</v>
      </c>
      <c r="H33" s="28">
        <v>2.00893588E7</v>
      </c>
      <c r="I33" s="28">
        <v>176068.0</v>
      </c>
      <c r="J33" s="26">
        <v>114.1</v>
      </c>
      <c r="K33" s="24" t="s">
        <v>74</v>
      </c>
      <c r="L33" s="24" t="s">
        <v>93</v>
      </c>
      <c r="M33" s="24" t="s">
        <v>76</v>
      </c>
      <c r="N33" s="26">
        <v>1.0</v>
      </c>
      <c r="O33" s="24" t="s">
        <v>76</v>
      </c>
      <c r="P33" s="24" t="s">
        <v>77</v>
      </c>
      <c r="R33" s="32">
        <v>18.2</v>
      </c>
    </row>
    <row r="34">
      <c r="A34" s="27">
        <v>8035.0</v>
      </c>
      <c r="B34" s="23" t="s">
        <v>187</v>
      </c>
      <c r="C34" s="24" t="s">
        <v>188</v>
      </c>
      <c r="D34" s="24" t="s">
        <v>70</v>
      </c>
      <c r="E34" s="24" t="s">
        <v>71</v>
      </c>
      <c r="F34" s="28">
        <v>1.89269306E7</v>
      </c>
      <c r="G34" s="26">
        <v>0.1</v>
      </c>
      <c r="H34" s="28">
        <v>1.89269306E7</v>
      </c>
      <c r="I34" s="28">
        <v>39400.0</v>
      </c>
      <c r="J34" s="26">
        <v>480.38</v>
      </c>
      <c r="K34" s="24" t="s">
        <v>163</v>
      </c>
      <c r="L34" s="24" t="s">
        <v>164</v>
      </c>
      <c r="M34" s="24" t="s">
        <v>76</v>
      </c>
      <c r="N34" s="26">
        <v>115.06</v>
      </c>
      <c r="O34" s="24" t="s">
        <v>165</v>
      </c>
      <c r="P34" s="24" t="s">
        <v>77</v>
      </c>
      <c r="R34" s="32">
        <v>15.5</v>
      </c>
    </row>
    <row r="35">
      <c r="A35" s="27" t="s">
        <v>189</v>
      </c>
      <c r="B35" s="23" t="s">
        <v>190</v>
      </c>
      <c r="C35" s="24" t="s">
        <v>191</v>
      </c>
      <c r="D35" s="24" t="s">
        <v>70</v>
      </c>
      <c r="E35" s="24" t="s">
        <v>71</v>
      </c>
      <c r="F35" s="28">
        <v>1.773742212E7</v>
      </c>
      <c r="G35" s="26">
        <v>0.09</v>
      </c>
      <c r="H35" s="28">
        <v>1.773742212E7</v>
      </c>
      <c r="I35" s="28">
        <v>167508.0</v>
      </c>
      <c r="J35" s="26">
        <v>105.89</v>
      </c>
      <c r="K35" s="24" t="s">
        <v>74</v>
      </c>
      <c r="L35" s="24" t="s">
        <v>75</v>
      </c>
      <c r="M35" s="24" t="s">
        <v>76</v>
      </c>
      <c r="N35" s="26">
        <v>1.0</v>
      </c>
      <c r="O35" s="24" t="s">
        <v>76</v>
      </c>
      <c r="P35" s="24" t="s">
        <v>77</v>
      </c>
      <c r="R35" s="32">
        <v>18.3</v>
      </c>
    </row>
    <row r="36">
      <c r="A36" s="27" t="s">
        <v>192</v>
      </c>
      <c r="B36" s="24"/>
      <c r="C36" s="24" t="s">
        <v>193</v>
      </c>
      <c r="D36" s="24" t="s">
        <v>70</v>
      </c>
      <c r="E36" s="24" t="s">
        <v>71</v>
      </c>
      <c r="F36" s="28">
        <v>1.764505377E7</v>
      </c>
      <c r="G36" s="26">
        <v>0.09</v>
      </c>
      <c r="H36" s="28">
        <v>1.764505377E7</v>
      </c>
      <c r="I36" s="28">
        <v>60183.0</v>
      </c>
      <c r="J36" s="26">
        <v>293.19</v>
      </c>
      <c r="K36" s="24" t="s">
        <v>74</v>
      </c>
      <c r="L36" s="24" t="s">
        <v>93</v>
      </c>
      <c r="M36" s="24" t="s">
        <v>76</v>
      </c>
      <c r="N36" s="26">
        <v>1.0</v>
      </c>
      <c r="O36" s="24" t="s">
        <v>76</v>
      </c>
      <c r="P36" s="24" t="s">
        <v>77</v>
      </c>
      <c r="R36" s="32">
        <v>19.2</v>
      </c>
    </row>
    <row r="37">
      <c r="A37" s="27" t="s">
        <v>194</v>
      </c>
      <c r="B37" s="23" t="s">
        <v>195</v>
      </c>
      <c r="C37" s="24" t="s">
        <v>196</v>
      </c>
      <c r="D37" s="24" t="s">
        <v>70</v>
      </c>
      <c r="E37" s="24" t="s">
        <v>71</v>
      </c>
      <c r="F37" s="28">
        <v>1.677993E7</v>
      </c>
      <c r="G37" s="26">
        <v>0.09</v>
      </c>
      <c r="H37" s="28">
        <v>1.677993E7</v>
      </c>
      <c r="I37" s="28">
        <v>44675.0</v>
      </c>
      <c r="J37" s="26">
        <v>375.6</v>
      </c>
      <c r="K37" s="24" t="s">
        <v>74</v>
      </c>
      <c r="L37" s="24" t="s">
        <v>75</v>
      </c>
      <c r="M37" s="24" t="s">
        <v>76</v>
      </c>
      <c r="N37" s="26">
        <v>1.0</v>
      </c>
      <c r="O37" s="24" t="s">
        <v>76</v>
      </c>
      <c r="P37" s="24" t="s">
        <v>77</v>
      </c>
      <c r="R37" s="32">
        <v>16.9</v>
      </c>
    </row>
    <row r="38">
      <c r="A38" s="27" t="s">
        <v>197</v>
      </c>
      <c r="B38" s="24"/>
      <c r="C38" s="24" t="s">
        <v>198</v>
      </c>
      <c r="D38" s="24" t="s">
        <v>70</v>
      </c>
      <c r="E38" s="24" t="s">
        <v>71</v>
      </c>
      <c r="F38" s="28">
        <v>1.675933219E7</v>
      </c>
      <c r="G38" s="26">
        <v>0.09</v>
      </c>
      <c r="H38" s="28">
        <v>1.675933219E7</v>
      </c>
      <c r="I38" s="28">
        <v>234167.0</v>
      </c>
      <c r="J38" s="26">
        <v>71.57</v>
      </c>
      <c r="K38" s="24" t="s">
        <v>74</v>
      </c>
      <c r="L38" s="24" t="s">
        <v>75</v>
      </c>
      <c r="M38" s="24" t="s">
        <v>76</v>
      </c>
      <c r="N38" s="26">
        <v>1.0</v>
      </c>
      <c r="O38" s="24" t="s">
        <v>76</v>
      </c>
      <c r="P38" s="24" t="s">
        <v>77</v>
      </c>
      <c r="R38" s="32">
        <v>20.1</v>
      </c>
    </row>
    <row r="39">
      <c r="A39" s="27">
        <v>660.0</v>
      </c>
      <c r="B39" s="23" t="s">
        <v>199</v>
      </c>
      <c r="C39" s="24" t="s">
        <v>200</v>
      </c>
      <c r="D39" s="24" t="s">
        <v>70</v>
      </c>
      <c r="E39" s="24" t="s">
        <v>71</v>
      </c>
      <c r="F39" s="28">
        <v>1.614771332E7</v>
      </c>
      <c r="G39" s="26">
        <v>0.09</v>
      </c>
      <c r="H39" s="28">
        <v>1.614771332E7</v>
      </c>
      <c r="I39" s="28">
        <v>157624.0</v>
      </c>
      <c r="J39" s="26">
        <v>102.44</v>
      </c>
      <c r="K39" s="24" t="s">
        <v>99</v>
      </c>
      <c r="L39" s="24" t="s">
        <v>100</v>
      </c>
      <c r="M39" s="24" t="s">
        <v>76</v>
      </c>
      <c r="N39" s="28">
        <v>1200.65</v>
      </c>
      <c r="O39" s="24" t="s">
        <v>101</v>
      </c>
      <c r="P39" s="24" t="s">
        <v>77</v>
      </c>
      <c r="R39" s="32">
        <v>20.0</v>
      </c>
    </row>
    <row r="40">
      <c r="A40" s="27" t="s">
        <v>201</v>
      </c>
      <c r="B40" s="23" t="s">
        <v>202</v>
      </c>
      <c r="C40" s="24" t="s">
        <v>203</v>
      </c>
      <c r="D40" s="24" t="s">
        <v>70</v>
      </c>
      <c r="E40" s="24" t="s">
        <v>71</v>
      </c>
      <c r="F40" s="28">
        <v>1.532884356E7</v>
      </c>
      <c r="G40" s="26">
        <v>0.08</v>
      </c>
      <c r="H40" s="28">
        <v>1.532884356E7</v>
      </c>
      <c r="I40" s="28">
        <v>77843.0</v>
      </c>
      <c r="J40" s="26">
        <v>196.92</v>
      </c>
      <c r="K40" s="24" t="s">
        <v>74</v>
      </c>
      <c r="L40" s="24" t="s">
        <v>75</v>
      </c>
      <c r="M40" s="24" t="s">
        <v>76</v>
      </c>
      <c r="N40" s="26">
        <v>1.0</v>
      </c>
      <c r="O40" s="24" t="s">
        <v>76</v>
      </c>
      <c r="P40" s="24" t="s">
        <v>77</v>
      </c>
      <c r="R40" s="32">
        <v>19.8</v>
      </c>
    </row>
    <row r="41">
      <c r="A41" s="27" t="s">
        <v>204</v>
      </c>
      <c r="B41" s="23" t="s">
        <v>205</v>
      </c>
      <c r="C41" s="24" t="s">
        <v>206</v>
      </c>
      <c r="D41" s="24" t="s">
        <v>70</v>
      </c>
      <c r="E41" s="24" t="s">
        <v>71</v>
      </c>
      <c r="F41" s="28">
        <v>1.52969328E7</v>
      </c>
      <c r="G41" s="26">
        <v>0.08</v>
      </c>
      <c r="H41" s="28">
        <v>1.52969328E7</v>
      </c>
      <c r="I41" s="28">
        <v>63610.0</v>
      </c>
      <c r="J41" s="26">
        <v>240.48</v>
      </c>
      <c r="K41" s="24" t="s">
        <v>74</v>
      </c>
      <c r="L41" s="24" t="s">
        <v>75</v>
      </c>
      <c r="M41" s="24" t="s">
        <v>76</v>
      </c>
      <c r="N41" s="26">
        <v>1.0</v>
      </c>
      <c r="O41" s="24" t="s">
        <v>76</v>
      </c>
      <c r="P41" s="24" t="s">
        <v>77</v>
      </c>
      <c r="R41" s="32">
        <v>15.5</v>
      </c>
    </row>
    <row r="42">
      <c r="A42" s="27" t="s">
        <v>207</v>
      </c>
      <c r="B42" s="23" t="s">
        <v>208</v>
      </c>
      <c r="C42" s="24" t="s">
        <v>209</v>
      </c>
      <c r="D42" s="24" t="s">
        <v>70</v>
      </c>
      <c r="E42" s="24" t="s">
        <v>71</v>
      </c>
      <c r="F42" s="28">
        <v>1.525858995E7</v>
      </c>
      <c r="G42" s="26">
        <v>0.08</v>
      </c>
      <c r="H42" s="28">
        <v>1.525858995E7</v>
      </c>
      <c r="I42" s="28">
        <v>72615.0</v>
      </c>
      <c r="J42" s="26">
        <v>210.13</v>
      </c>
      <c r="K42" s="24" t="s">
        <v>74</v>
      </c>
      <c r="L42" s="24" t="s">
        <v>75</v>
      </c>
      <c r="M42" s="24" t="s">
        <v>76</v>
      </c>
      <c r="N42" s="26">
        <v>1.0</v>
      </c>
      <c r="O42" s="24" t="s">
        <v>76</v>
      </c>
      <c r="P42" s="24" t="s">
        <v>77</v>
      </c>
      <c r="R42" s="32">
        <v>18.9</v>
      </c>
    </row>
    <row r="43">
      <c r="A43" s="27">
        <v>2454.0</v>
      </c>
      <c r="B43" s="23" t="s">
        <v>210</v>
      </c>
      <c r="C43" s="24" t="s">
        <v>211</v>
      </c>
      <c r="D43" s="24" t="s">
        <v>70</v>
      </c>
      <c r="E43" s="24" t="s">
        <v>71</v>
      </c>
      <c r="F43" s="28">
        <v>1.497512527E7</v>
      </c>
      <c r="G43" s="26">
        <v>0.08</v>
      </c>
      <c r="H43" s="28">
        <v>1.497512527E7</v>
      </c>
      <c r="I43" s="28">
        <v>379000.0</v>
      </c>
      <c r="J43" s="26">
        <v>39.51</v>
      </c>
      <c r="K43" s="24" t="s">
        <v>87</v>
      </c>
      <c r="L43" s="24" t="s">
        <v>88</v>
      </c>
      <c r="M43" s="24" t="s">
        <v>76</v>
      </c>
      <c r="N43" s="26">
        <v>27.84</v>
      </c>
      <c r="O43" s="24" t="s">
        <v>89</v>
      </c>
      <c r="P43" s="29">
        <v>37095.0</v>
      </c>
      <c r="R43" s="32">
        <v>23.8</v>
      </c>
    </row>
    <row r="44">
      <c r="A44" s="27" t="s">
        <v>212</v>
      </c>
      <c r="B44" s="23" t="s">
        <v>213</v>
      </c>
      <c r="C44" s="24" t="s">
        <v>214</v>
      </c>
      <c r="D44" s="24" t="s">
        <v>70</v>
      </c>
      <c r="E44" s="24" t="s">
        <v>71</v>
      </c>
      <c r="F44" s="28">
        <v>1.474361083E7</v>
      </c>
      <c r="G44" s="26">
        <v>0.08</v>
      </c>
      <c r="H44" s="28">
        <v>1.474361083E7</v>
      </c>
      <c r="I44" s="28">
        <v>386602.0</v>
      </c>
      <c r="J44" s="26">
        <v>38.14</v>
      </c>
      <c r="K44" s="24" t="s">
        <v>145</v>
      </c>
      <c r="L44" s="24" t="s">
        <v>146</v>
      </c>
      <c r="M44" s="24" t="s">
        <v>76</v>
      </c>
      <c r="N44" s="26">
        <v>0.87</v>
      </c>
      <c r="O44" s="24" t="s">
        <v>107</v>
      </c>
      <c r="P44" s="24" t="s">
        <v>77</v>
      </c>
      <c r="R44" s="32">
        <v>17.9</v>
      </c>
    </row>
    <row r="45">
      <c r="A45" s="27" t="s">
        <v>215</v>
      </c>
      <c r="B45" s="23" t="s">
        <v>216</v>
      </c>
      <c r="C45" s="24" t="s">
        <v>217</v>
      </c>
      <c r="D45" s="24" t="s">
        <v>70</v>
      </c>
      <c r="E45" s="24" t="s">
        <v>71</v>
      </c>
      <c r="F45" s="28">
        <v>1.446431086E7</v>
      </c>
      <c r="G45" s="26">
        <v>0.08</v>
      </c>
      <c r="H45" s="28">
        <v>1.446431086E7</v>
      </c>
      <c r="I45" s="28">
        <v>28307.0</v>
      </c>
      <c r="J45" s="26">
        <v>510.98</v>
      </c>
      <c r="K45" s="24" t="s">
        <v>74</v>
      </c>
      <c r="L45" s="24" t="s">
        <v>75</v>
      </c>
      <c r="M45" s="24" t="s">
        <v>76</v>
      </c>
      <c r="N45" s="26">
        <v>1.0</v>
      </c>
      <c r="O45" s="24" t="s">
        <v>76</v>
      </c>
      <c r="P45" s="24" t="s">
        <v>77</v>
      </c>
      <c r="R45" s="32">
        <v>14.2</v>
      </c>
    </row>
    <row r="46">
      <c r="A46" s="27">
        <v>5935.0</v>
      </c>
      <c r="B46" s="24"/>
      <c r="C46" s="24" t="s">
        <v>218</v>
      </c>
      <c r="D46" s="24" t="s">
        <v>70</v>
      </c>
      <c r="E46" s="24" t="s">
        <v>71</v>
      </c>
      <c r="F46" s="28">
        <v>1.392208337E7</v>
      </c>
      <c r="G46" s="26">
        <v>0.07</v>
      </c>
      <c r="H46" s="28">
        <v>1.392208337E7</v>
      </c>
      <c r="I46" s="28">
        <v>249114.0</v>
      </c>
      <c r="J46" s="26">
        <v>55.89</v>
      </c>
      <c r="K46" s="24" t="s">
        <v>99</v>
      </c>
      <c r="L46" s="24" t="s">
        <v>100</v>
      </c>
      <c r="M46" s="24" t="s">
        <v>76</v>
      </c>
      <c r="N46" s="28">
        <v>1200.65</v>
      </c>
      <c r="O46" s="24" t="s">
        <v>101</v>
      </c>
      <c r="P46" s="34">
        <v>34127.0</v>
      </c>
    </row>
    <row r="47">
      <c r="A47" s="27" t="s">
        <v>219</v>
      </c>
      <c r="B47" s="23" t="s">
        <v>220</v>
      </c>
      <c r="C47" s="24" t="s">
        <v>221</v>
      </c>
      <c r="D47" s="24" t="s">
        <v>70</v>
      </c>
      <c r="E47" s="24" t="s">
        <v>71</v>
      </c>
      <c r="F47" s="28">
        <v>1.368638598E7</v>
      </c>
      <c r="G47" s="26">
        <v>0.07</v>
      </c>
      <c r="H47" s="28">
        <v>1.368638598E7</v>
      </c>
      <c r="I47" s="28">
        <v>175534.0</v>
      </c>
      <c r="J47" s="26">
        <v>77.97</v>
      </c>
      <c r="K47" s="24" t="s">
        <v>74</v>
      </c>
      <c r="L47" s="24" t="s">
        <v>93</v>
      </c>
      <c r="M47" s="24" t="s">
        <v>76</v>
      </c>
      <c r="N47" s="26">
        <v>1.0</v>
      </c>
      <c r="O47" s="24" t="s">
        <v>76</v>
      </c>
      <c r="P47" s="24" t="s">
        <v>77</v>
      </c>
      <c r="R47" s="32">
        <v>21.6</v>
      </c>
    </row>
    <row r="48">
      <c r="A48" s="27" t="s">
        <v>222</v>
      </c>
      <c r="B48" s="23" t="s">
        <v>223</v>
      </c>
      <c r="C48" s="24" t="s">
        <v>224</v>
      </c>
      <c r="D48" s="24" t="s">
        <v>70</v>
      </c>
      <c r="E48" s="24" t="s">
        <v>71</v>
      </c>
      <c r="F48" s="28">
        <v>1.367557161E7</v>
      </c>
      <c r="G48" s="26">
        <v>0.07</v>
      </c>
      <c r="H48" s="28">
        <v>1.367557161E7</v>
      </c>
      <c r="I48" s="28">
        <v>270354.0</v>
      </c>
      <c r="J48" s="26">
        <v>50.58</v>
      </c>
      <c r="K48" s="24" t="s">
        <v>181</v>
      </c>
      <c r="L48" s="24" t="s">
        <v>182</v>
      </c>
      <c r="M48" s="24" t="s">
        <v>76</v>
      </c>
      <c r="N48" s="26">
        <v>74.71</v>
      </c>
      <c r="O48" s="24" t="s">
        <v>183</v>
      </c>
      <c r="P48" s="24" t="s">
        <v>77</v>
      </c>
      <c r="R48" s="32">
        <v>14.2</v>
      </c>
    </row>
    <row r="49">
      <c r="A49" s="27" t="s">
        <v>225</v>
      </c>
      <c r="B49" s="23" t="s">
        <v>226</v>
      </c>
      <c r="C49" s="24" t="s">
        <v>227</v>
      </c>
      <c r="D49" s="24" t="s">
        <v>70</v>
      </c>
      <c r="E49" s="24" t="s">
        <v>71</v>
      </c>
      <c r="F49" s="28">
        <v>1.336452129E7</v>
      </c>
      <c r="G49" s="26">
        <v>0.07</v>
      </c>
      <c r="H49" s="28">
        <v>1.336452129E7</v>
      </c>
      <c r="I49" s="28">
        <v>93217.0</v>
      </c>
      <c r="J49" s="26">
        <v>143.37</v>
      </c>
      <c r="K49" s="24" t="s">
        <v>74</v>
      </c>
      <c r="L49" s="24" t="s">
        <v>93</v>
      </c>
      <c r="M49" s="24" t="s">
        <v>76</v>
      </c>
      <c r="N49" s="26">
        <v>1.0</v>
      </c>
      <c r="O49" s="24" t="s">
        <v>76</v>
      </c>
      <c r="P49" s="24" t="s">
        <v>77</v>
      </c>
      <c r="R49" s="32">
        <v>16.1</v>
      </c>
    </row>
    <row r="50">
      <c r="A50" s="27" t="s">
        <v>228</v>
      </c>
      <c r="B50" s="23" t="s">
        <v>229</v>
      </c>
      <c r="C50" s="24" t="s">
        <v>230</v>
      </c>
      <c r="D50" s="24" t="s">
        <v>70</v>
      </c>
      <c r="E50" s="24" t="s">
        <v>71</v>
      </c>
      <c r="F50" s="28">
        <v>1.3362802E7</v>
      </c>
      <c r="G50" s="26">
        <v>0.07</v>
      </c>
      <c r="H50" s="28">
        <v>1.3362802E7</v>
      </c>
      <c r="I50" s="28">
        <v>152300.0</v>
      </c>
      <c r="J50" s="26">
        <v>87.74</v>
      </c>
      <c r="K50" s="24" t="s">
        <v>74</v>
      </c>
      <c r="L50" s="24" t="s">
        <v>75</v>
      </c>
      <c r="M50" s="24" t="s">
        <v>76</v>
      </c>
      <c r="N50" s="26">
        <v>1.0</v>
      </c>
      <c r="O50" s="24" t="s">
        <v>76</v>
      </c>
      <c r="P50" s="24" t="s">
        <v>77</v>
      </c>
      <c r="R50" s="32">
        <v>17.5</v>
      </c>
    </row>
    <row r="51">
      <c r="A51" s="27" t="s">
        <v>231</v>
      </c>
      <c r="B51" s="23" t="s">
        <v>232</v>
      </c>
      <c r="C51" s="24" t="s">
        <v>233</v>
      </c>
      <c r="D51" s="24" t="s">
        <v>70</v>
      </c>
      <c r="E51" s="24" t="s">
        <v>71</v>
      </c>
      <c r="F51" s="28">
        <v>1.321023883E7</v>
      </c>
      <c r="G51" s="26">
        <v>0.07</v>
      </c>
      <c r="H51" s="28">
        <v>1.321023883E7</v>
      </c>
      <c r="I51" s="28">
        <v>352367.0</v>
      </c>
      <c r="J51" s="26">
        <v>37.49</v>
      </c>
      <c r="K51" s="24" t="s">
        <v>74</v>
      </c>
      <c r="L51" s="24" t="s">
        <v>93</v>
      </c>
      <c r="M51" s="24" t="s">
        <v>76</v>
      </c>
      <c r="N51" s="26">
        <v>1.0</v>
      </c>
      <c r="O51" s="24" t="s">
        <v>76</v>
      </c>
      <c r="P51" s="24" t="s">
        <v>77</v>
      </c>
      <c r="R51" s="32">
        <v>10.6</v>
      </c>
    </row>
    <row r="52">
      <c r="A52" s="27">
        <v>2317.0</v>
      </c>
      <c r="B52" s="24"/>
      <c r="C52" s="24" t="s">
        <v>234</v>
      </c>
      <c r="D52" s="24" t="s">
        <v>70</v>
      </c>
      <c r="E52" s="24" t="s">
        <v>71</v>
      </c>
      <c r="F52" s="28">
        <v>1.272354029E7</v>
      </c>
      <c r="G52" s="26">
        <v>0.07</v>
      </c>
      <c r="H52" s="28">
        <v>1.272354029E7</v>
      </c>
      <c r="I52" s="25" t="s">
        <v>73</v>
      </c>
      <c r="J52" s="26">
        <v>3.7</v>
      </c>
      <c r="K52" s="24" t="s">
        <v>87</v>
      </c>
      <c r="L52" s="24" t="s">
        <v>88</v>
      </c>
      <c r="M52" s="24" t="s">
        <v>76</v>
      </c>
      <c r="N52" s="26">
        <v>27.84</v>
      </c>
      <c r="O52" s="24" t="s">
        <v>89</v>
      </c>
      <c r="P52" s="29">
        <v>33507.0</v>
      </c>
      <c r="R52" s="32">
        <v>10.4</v>
      </c>
    </row>
    <row r="53">
      <c r="A53" s="27" t="s">
        <v>235</v>
      </c>
      <c r="B53" s="23" t="s">
        <v>236</v>
      </c>
      <c r="C53" s="24" t="s">
        <v>237</v>
      </c>
      <c r="D53" s="24" t="s">
        <v>70</v>
      </c>
      <c r="E53" s="24" t="s">
        <v>71</v>
      </c>
      <c r="F53" s="28">
        <v>1.257236406E7</v>
      </c>
      <c r="G53" s="26">
        <v>0.07</v>
      </c>
      <c r="H53" s="28">
        <v>1.257236406E7</v>
      </c>
      <c r="I53" s="28">
        <v>40923.0</v>
      </c>
      <c r="J53" s="26">
        <v>307.22</v>
      </c>
      <c r="K53" s="24" t="s">
        <v>74</v>
      </c>
      <c r="L53" s="24" t="s">
        <v>75</v>
      </c>
      <c r="M53" s="24" t="s">
        <v>76</v>
      </c>
      <c r="N53" s="26">
        <v>1.0</v>
      </c>
      <c r="O53" s="24" t="s">
        <v>76</v>
      </c>
      <c r="P53" s="24" t="s">
        <v>77</v>
      </c>
      <c r="R53" s="32">
        <v>19.3</v>
      </c>
    </row>
    <row r="54">
      <c r="A54" s="27" t="s">
        <v>238</v>
      </c>
      <c r="B54" s="23" t="s">
        <v>239</v>
      </c>
      <c r="C54" s="24" t="s">
        <v>240</v>
      </c>
      <c r="D54" s="24" t="s">
        <v>70</v>
      </c>
      <c r="E54" s="24" t="s">
        <v>71</v>
      </c>
      <c r="F54" s="28">
        <v>1.22856755E7</v>
      </c>
      <c r="G54" s="26">
        <v>0.07</v>
      </c>
      <c r="H54" s="28">
        <v>1.22856755E7</v>
      </c>
      <c r="I54" s="28">
        <v>83650.0</v>
      </c>
      <c r="J54" s="26">
        <v>146.87</v>
      </c>
      <c r="K54" s="24" t="s">
        <v>74</v>
      </c>
      <c r="L54" s="24" t="s">
        <v>93</v>
      </c>
      <c r="M54" s="24" t="s">
        <v>76</v>
      </c>
      <c r="N54" s="26">
        <v>1.0</v>
      </c>
      <c r="O54" s="24" t="s">
        <v>76</v>
      </c>
      <c r="P54" s="24" t="s">
        <v>77</v>
      </c>
      <c r="R54" s="6">
        <v>19.4</v>
      </c>
    </row>
    <row r="55">
      <c r="A55" s="27" t="s">
        <v>241</v>
      </c>
      <c r="B55" s="23" t="s">
        <v>242</v>
      </c>
      <c r="C55" s="24" t="s">
        <v>243</v>
      </c>
      <c r="D55" s="24" t="s">
        <v>70</v>
      </c>
      <c r="E55" s="24" t="s">
        <v>71</v>
      </c>
      <c r="F55" s="28">
        <v>1.21979826E7</v>
      </c>
      <c r="G55" s="26">
        <v>0.06</v>
      </c>
      <c r="H55" s="28">
        <v>1.21979826E7</v>
      </c>
      <c r="I55" s="28">
        <v>51588.0</v>
      </c>
      <c r="J55" s="26">
        <v>236.45</v>
      </c>
      <c r="K55" s="24" t="s">
        <v>74</v>
      </c>
      <c r="L55" s="24" t="s">
        <v>75</v>
      </c>
      <c r="M55" s="24" t="s">
        <v>76</v>
      </c>
      <c r="N55" s="26">
        <v>1.0</v>
      </c>
      <c r="O55" s="24" t="s">
        <v>76</v>
      </c>
      <c r="P55" s="24" t="s">
        <v>77</v>
      </c>
      <c r="R55" s="32">
        <v>13.1</v>
      </c>
    </row>
    <row r="56">
      <c r="A56" s="27" t="s">
        <v>244</v>
      </c>
      <c r="B56" s="35" t="s">
        <v>245</v>
      </c>
      <c r="C56" s="24" t="s">
        <v>246</v>
      </c>
      <c r="D56" s="24" t="s">
        <v>70</v>
      </c>
      <c r="E56" s="24" t="s">
        <v>71</v>
      </c>
      <c r="F56" s="28">
        <v>1.197719376E7</v>
      </c>
      <c r="G56" s="26">
        <v>0.06</v>
      </c>
      <c r="H56" s="28">
        <v>1.197719376E7</v>
      </c>
      <c r="I56" s="28">
        <v>81633.0</v>
      </c>
      <c r="J56" s="26">
        <v>146.72</v>
      </c>
      <c r="K56" s="24" t="s">
        <v>74</v>
      </c>
      <c r="L56" s="24" t="s">
        <v>75</v>
      </c>
      <c r="M56" s="24" t="s">
        <v>76</v>
      </c>
      <c r="N56" s="26">
        <v>1.0</v>
      </c>
      <c r="O56" s="24" t="s">
        <v>76</v>
      </c>
      <c r="P56" s="24" t="s">
        <v>77</v>
      </c>
      <c r="R56" s="32">
        <v>13.1</v>
      </c>
    </row>
    <row r="57">
      <c r="A57" s="27" t="s">
        <v>247</v>
      </c>
      <c r="B57" s="35" t="s">
        <v>248</v>
      </c>
      <c r="C57" s="24" t="s">
        <v>249</v>
      </c>
      <c r="D57" s="24" t="s">
        <v>70</v>
      </c>
      <c r="E57" s="24" t="s">
        <v>71</v>
      </c>
      <c r="F57" s="28">
        <v>1.160611809E7</v>
      </c>
      <c r="G57" s="26">
        <v>0.06</v>
      </c>
      <c r="H57" s="28">
        <v>1.160611809E7</v>
      </c>
      <c r="I57" s="28">
        <v>112889.0</v>
      </c>
      <c r="J57" s="26">
        <v>102.81</v>
      </c>
      <c r="K57" s="24" t="s">
        <v>74</v>
      </c>
      <c r="L57" s="24" t="s">
        <v>93</v>
      </c>
      <c r="M57" s="24" t="s">
        <v>76</v>
      </c>
      <c r="N57" s="26">
        <v>1.0</v>
      </c>
      <c r="O57" s="24" t="s">
        <v>76</v>
      </c>
      <c r="P57" s="24" t="s">
        <v>77</v>
      </c>
      <c r="R57" s="32">
        <v>18.8</v>
      </c>
    </row>
    <row r="58">
      <c r="A58" s="27" t="s">
        <v>250</v>
      </c>
      <c r="B58" s="23" t="s">
        <v>251</v>
      </c>
      <c r="C58" s="24" t="s">
        <v>252</v>
      </c>
      <c r="D58" s="24" t="s">
        <v>70</v>
      </c>
      <c r="E58" s="24" t="s">
        <v>71</v>
      </c>
      <c r="F58" s="28">
        <v>1.15219188E7</v>
      </c>
      <c r="G58" s="26">
        <v>0.06</v>
      </c>
      <c r="H58" s="28">
        <v>1.15219188E7</v>
      </c>
      <c r="I58" s="28">
        <v>96040.0</v>
      </c>
      <c r="J58" s="26">
        <v>119.97</v>
      </c>
      <c r="K58" s="24" t="s">
        <v>74</v>
      </c>
      <c r="L58" s="24" t="s">
        <v>75</v>
      </c>
      <c r="M58" s="24" t="s">
        <v>76</v>
      </c>
      <c r="N58" s="26">
        <v>1.0</v>
      </c>
      <c r="O58" s="24" t="s">
        <v>76</v>
      </c>
      <c r="P58" s="24" t="s">
        <v>77</v>
      </c>
      <c r="R58" s="32">
        <v>17.6</v>
      </c>
    </row>
    <row r="59">
      <c r="A59" s="27" t="s">
        <v>253</v>
      </c>
      <c r="B59" s="23" t="s">
        <v>254</v>
      </c>
      <c r="C59" s="24" t="s">
        <v>255</v>
      </c>
      <c r="D59" s="24" t="s">
        <v>70</v>
      </c>
      <c r="E59" s="24" t="s">
        <v>71</v>
      </c>
      <c r="F59" s="28">
        <v>1.144174977E7</v>
      </c>
      <c r="G59" s="26">
        <v>0.06</v>
      </c>
      <c r="H59" s="28">
        <v>1.144174977E7</v>
      </c>
      <c r="I59" s="28">
        <v>48357.0</v>
      </c>
      <c r="J59" s="26">
        <v>236.61</v>
      </c>
      <c r="K59" s="24" t="s">
        <v>74</v>
      </c>
      <c r="L59" s="24" t="s">
        <v>93</v>
      </c>
      <c r="M59" s="24" t="s">
        <v>76</v>
      </c>
      <c r="N59" s="26">
        <v>1.0</v>
      </c>
      <c r="O59" s="24" t="s">
        <v>76</v>
      </c>
      <c r="P59" s="24" t="s">
        <v>77</v>
      </c>
      <c r="R59" s="32">
        <v>13.7</v>
      </c>
    </row>
    <row r="60">
      <c r="A60" s="27" t="s">
        <v>256</v>
      </c>
      <c r="B60" s="23" t="s">
        <v>257</v>
      </c>
      <c r="C60" s="24" t="s">
        <v>258</v>
      </c>
      <c r="D60" s="24" t="s">
        <v>70</v>
      </c>
      <c r="E60" s="24" t="s">
        <v>71</v>
      </c>
      <c r="F60" s="28">
        <v>1.11872877E7</v>
      </c>
      <c r="G60" s="26">
        <v>0.06</v>
      </c>
      <c r="H60" s="28">
        <v>1.11872877E7</v>
      </c>
      <c r="I60" s="28">
        <v>151898.0</v>
      </c>
      <c r="J60" s="26">
        <v>73.65</v>
      </c>
      <c r="K60" s="24" t="s">
        <v>74</v>
      </c>
      <c r="L60" s="24" t="s">
        <v>75</v>
      </c>
      <c r="M60" s="24" t="s">
        <v>76</v>
      </c>
      <c r="N60" s="26">
        <v>1.0</v>
      </c>
      <c r="O60" s="24" t="s">
        <v>76</v>
      </c>
      <c r="P60" s="24" t="s">
        <v>77</v>
      </c>
      <c r="R60" s="32">
        <v>30.8</v>
      </c>
    </row>
    <row r="61">
      <c r="A61" s="27" t="s">
        <v>259</v>
      </c>
      <c r="B61" s="23" t="s">
        <v>260</v>
      </c>
      <c r="C61" s="24" t="s">
        <v>261</v>
      </c>
      <c r="D61" s="24" t="s">
        <v>70</v>
      </c>
      <c r="E61" s="24" t="s">
        <v>71</v>
      </c>
      <c r="F61" s="28">
        <v>1.115607169E7</v>
      </c>
      <c r="G61" s="26">
        <v>0.06</v>
      </c>
      <c r="H61" s="28">
        <v>1.115607169E7</v>
      </c>
      <c r="I61" s="28">
        <v>50088.0</v>
      </c>
      <c r="J61" s="26">
        <v>222.73</v>
      </c>
      <c r="K61" s="24" t="s">
        <v>262</v>
      </c>
      <c r="L61" s="24" t="s">
        <v>263</v>
      </c>
      <c r="M61" s="24" t="s">
        <v>76</v>
      </c>
      <c r="N61" s="26">
        <v>0.87</v>
      </c>
      <c r="O61" s="24" t="s">
        <v>107</v>
      </c>
      <c r="P61" s="24" t="s">
        <v>77</v>
      </c>
      <c r="R61" s="32">
        <v>10.1</v>
      </c>
    </row>
    <row r="62">
      <c r="A62" s="27" t="s">
        <v>264</v>
      </c>
      <c r="B62" s="23" t="s">
        <v>265</v>
      </c>
      <c r="C62" s="24" t="s">
        <v>266</v>
      </c>
      <c r="D62" s="24" t="s">
        <v>70</v>
      </c>
      <c r="E62" s="24" t="s">
        <v>71</v>
      </c>
      <c r="F62" s="28">
        <v>1.110129834E7</v>
      </c>
      <c r="G62" s="26">
        <v>0.06</v>
      </c>
      <c r="H62" s="28">
        <v>1.110129834E7</v>
      </c>
      <c r="I62" s="28">
        <v>36381.0</v>
      </c>
      <c r="J62" s="26">
        <v>305.14</v>
      </c>
      <c r="K62" s="24" t="s">
        <v>74</v>
      </c>
      <c r="L62" s="24" t="s">
        <v>75</v>
      </c>
      <c r="M62" s="24" t="s">
        <v>76</v>
      </c>
      <c r="N62" s="26">
        <v>1.0</v>
      </c>
      <c r="O62" s="24" t="s">
        <v>76</v>
      </c>
      <c r="P62" s="24" t="s">
        <v>77</v>
      </c>
      <c r="R62" s="6">
        <v>14.4</v>
      </c>
    </row>
    <row r="63">
      <c r="A63" s="27">
        <v>6981.0</v>
      </c>
      <c r="B63" s="23" t="s">
        <v>267</v>
      </c>
      <c r="C63" s="24" t="s">
        <v>268</v>
      </c>
      <c r="D63" s="24" t="s">
        <v>70</v>
      </c>
      <c r="E63" s="24" t="s">
        <v>71</v>
      </c>
      <c r="F63" s="28">
        <v>1.089231063E7</v>
      </c>
      <c r="G63" s="26">
        <v>0.06</v>
      </c>
      <c r="H63" s="28">
        <v>1.089231063E7</v>
      </c>
      <c r="I63" s="28">
        <v>152200.0</v>
      </c>
      <c r="J63" s="26">
        <v>71.57</v>
      </c>
      <c r="K63" s="24" t="s">
        <v>163</v>
      </c>
      <c r="L63" s="24" t="s">
        <v>164</v>
      </c>
      <c r="M63" s="24" t="s">
        <v>76</v>
      </c>
      <c r="N63" s="26">
        <v>115.06</v>
      </c>
      <c r="O63" s="24" t="s">
        <v>165</v>
      </c>
      <c r="P63" s="24" t="s">
        <v>77</v>
      </c>
      <c r="R63" s="32">
        <v>16.3</v>
      </c>
    </row>
    <row r="64">
      <c r="A64" s="27" t="s">
        <v>269</v>
      </c>
      <c r="B64" s="24"/>
      <c r="C64" s="24" t="s">
        <v>270</v>
      </c>
      <c r="D64" s="24" t="s">
        <v>70</v>
      </c>
      <c r="E64" s="24" t="s">
        <v>71</v>
      </c>
      <c r="F64" s="28">
        <v>1.076586327E7</v>
      </c>
      <c r="G64" s="26">
        <v>0.06</v>
      </c>
      <c r="H64" s="28">
        <v>1.076586327E7</v>
      </c>
      <c r="I64" s="28">
        <v>6349.0</v>
      </c>
      <c r="J64" s="28">
        <v>1695.68</v>
      </c>
      <c r="K64" s="24" t="s">
        <v>159</v>
      </c>
      <c r="L64" s="24" t="s">
        <v>160</v>
      </c>
      <c r="M64" s="24" t="s">
        <v>76</v>
      </c>
      <c r="N64" s="26">
        <v>1.27</v>
      </c>
      <c r="O64" s="24" t="s">
        <v>161</v>
      </c>
      <c r="P64" s="24" t="s">
        <v>77</v>
      </c>
      <c r="R64" s="32">
        <v>24.0</v>
      </c>
    </row>
    <row r="65">
      <c r="A65" s="27" t="s">
        <v>271</v>
      </c>
      <c r="B65" s="36" t="s">
        <v>272</v>
      </c>
      <c r="C65" s="24" t="s">
        <v>273</v>
      </c>
      <c r="D65" s="24" t="s">
        <v>70</v>
      </c>
      <c r="E65" s="24" t="s">
        <v>71</v>
      </c>
      <c r="F65" s="28">
        <v>1.0666063E7</v>
      </c>
      <c r="G65" s="26">
        <v>0.06</v>
      </c>
      <c r="H65" s="28">
        <v>1.0666063E7</v>
      </c>
      <c r="I65" s="28">
        <v>842449.0</v>
      </c>
      <c r="J65" s="26">
        <v>12.66</v>
      </c>
      <c r="K65" s="24" t="s">
        <v>274</v>
      </c>
      <c r="L65" s="24" t="s">
        <v>275</v>
      </c>
      <c r="M65" s="24" t="s">
        <v>76</v>
      </c>
      <c r="N65" s="26">
        <v>9.12</v>
      </c>
      <c r="O65" s="24" t="s">
        <v>276</v>
      </c>
      <c r="P65" s="34">
        <v>35796.0</v>
      </c>
      <c r="R65" s="6">
        <v>17.7</v>
      </c>
    </row>
    <row r="66">
      <c r="A66" s="27" t="s">
        <v>277</v>
      </c>
      <c r="B66" s="23" t="s">
        <v>278</v>
      </c>
      <c r="C66" s="24" t="s">
        <v>279</v>
      </c>
      <c r="D66" s="24" t="s">
        <v>70</v>
      </c>
      <c r="E66" s="24" t="s">
        <v>71</v>
      </c>
      <c r="F66" s="28">
        <v>1.064900674E7</v>
      </c>
      <c r="G66" s="26">
        <v>0.06</v>
      </c>
      <c r="H66" s="28">
        <v>1.064900674E7</v>
      </c>
      <c r="I66" s="28">
        <v>5464.0</v>
      </c>
      <c r="J66" s="28">
        <v>1948.93</v>
      </c>
      <c r="K66" s="24" t="s">
        <v>105</v>
      </c>
      <c r="L66" s="24" t="s">
        <v>106</v>
      </c>
      <c r="M66" s="24" t="s">
        <v>76</v>
      </c>
      <c r="N66" s="26">
        <v>0.87</v>
      </c>
      <c r="O66" s="24" t="s">
        <v>107</v>
      </c>
      <c r="P66" s="24" t="s">
        <v>77</v>
      </c>
      <c r="R66" s="32">
        <v>17.5</v>
      </c>
    </row>
    <row r="67">
      <c r="A67" s="27" t="s">
        <v>280</v>
      </c>
      <c r="B67" s="24"/>
      <c r="C67" s="24" t="s">
        <v>281</v>
      </c>
      <c r="D67" s="24" t="s">
        <v>70</v>
      </c>
      <c r="E67" s="24" t="s">
        <v>71</v>
      </c>
      <c r="F67" s="28">
        <v>9752502.88</v>
      </c>
      <c r="G67" s="26">
        <v>0.05</v>
      </c>
      <c r="H67" s="28">
        <v>9752502.88</v>
      </c>
      <c r="I67" s="28">
        <v>54532.0</v>
      </c>
      <c r="J67" s="26">
        <v>178.84</v>
      </c>
      <c r="K67" s="24" t="s">
        <v>74</v>
      </c>
      <c r="L67" s="24" t="s">
        <v>75</v>
      </c>
      <c r="M67" s="24" t="s">
        <v>76</v>
      </c>
      <c r="N67" s="26">
        <v>1.0</v>
      </c>
      <c r="O67" s="24" t="s">
        <v>76</v>
      </c>
      <c r="P67" s="24" t="s">
        <v>77</v>
      </c>
      <c r="R67" s="6">
        <v>17.8</v>
      </c>
    </row>
    <row r="68">
      <c r="A68" s="27" t="s">
        <v>282</v>
      </c>
      <c r="B68" s="23" t="s">
        <v>283</v>
      </c>
      <c r="C68" s="24" t="s">
        <v>284</v>
      </c>
      <c r="D68" s="24" t="s">
        <v>70</v>
      </c>
      <c r="E68" s="24" t="s">
        <v>71</v>
      </c>
      <c r="F68" s="28">
        <v>9555346.0</v>
      </c>
      <c r="G68" s="26">
        <v>0.05</v>
      </c>
      <c r="H68" s="28">
        <v>9555346.0</v>
      </c>
      <c r="I68" s="28">
        <v>226430.0</v>
      </c>
      <c r="J68" s="26">
        <v>42.2</v>
      </c>
      <c r="K68" s="24" t="s">
        <v>74</v>
      </c>
      <c r="L68" s="24" t="s">
        <v>93</v>
      </c>
      <c r="M68" s="24" t="s">
        <v>76</v>
      </c>
      <c r="N68" s="26">
        <v>1.0</v>
      </c>
      <c r="O68" s="24" t="s">
        <v>76</v>
      </c>
      <c r="P68" s="24" t="s">
        <v>77</v>
      </c>
      <c r="R68" s="6">
        <v>19.4</v>
      </c>
    </row>
    <row r="69">
      <c r="A69" s="27" t="s">
        <v>285</v>
      </c>
      <c r="B69" s="23" t="s">
        <v>286</v>
      </c>
      <c r="C69" s="24" t="s">
        <v>287</v>
      </c>
      <c r="D69" s="24" t="s">
        <v>70</v>
      </c>
      <c r="E69" s="24" t="s">
        <v>71</v>
      </c>
      <c r="F69" s="28">
        <v>9296417.52</v>
      </c>
      <c r="G69" s="26">
        <v>0.05</v>
      </c>
      <c r="H69" s="28">
        <v>9296417.52</v>
      </c>
      <c r="I69" s="28">
        <v>47484.0</v>
      </c>
      <c r="J69" s="26">
        <v>195.78</v>
      </c>
      <c r="K69" s="24" t="s">
        <v>74</v>
      </c>
      <c r="L69" s="24" t="s">
        <v>93</v>
      </c>
      <c r="M69" s="24" t="s">
        <v>76</v>
      </c>
      <c r="N69" s="26">
        <v>1.0</v>
      </c>
      <c r="O69" s="24" t="s">
        <v>76</v>
      </c>
      <c r="P69" s="24" t="s">
        <v>77</v>
      </c>
      <c r="R69" s="32">
        <v>23.8</v>
      </c>
    </row>
    <row r="70">
      <c r="A70" s="27" t="s">
        <v>288</v>
      </c>
      <c r="B70" s="24"/>
      <c r="C70" s="24" t="s">
        <v>289</v>
      </c>
      <c r="D70" s="24" t="s">
        <v>70</v>
      </c>
      <c r="E70" s="24" t="s">
        <v>71</v>
      </c>
      <c r="F70" s="28">
        <v>9219203.84</v>
      </c>
      <c r="G70" s="26">
        <v>0.05</v>
      </c>
      <c r="H70" s="28">
        <v>9219203.84</v>
      </c>
      <c r="I70" s="28">
        <v>125312.0</v>
      </c>
      <c r="J70" s="26">
        <v>73.57</v>
      </c>
      <c r="K70" s="24" t="s">
        <v>74</v>
      </c>
      <c r="L70" s="24" t="s">
        <v>75</v>
      </c>
      <c r="M70" s="24" t="s">
        <v>76</v>
      </c>
      <c r="N70" s="26">
        <v>1.0</v>
      </c>
      <c r="O70" s="24" t="s">
        <v>76</v>
      </c>
      <c r="P70" s="24" t="s">
        <v>77</v>
      </c>
      <c r="R70" s="32">
        <v>25.5</v>
      </c>
    </row>
    <row r="71">
      <c r="A71" s="27" t="s">
        <v>290</v>
      </c>
      <c r="B71" s="23" t="s">
        <v>291</v>
      </c>
      <c r="C71" s="24" t="s">
        <v>290</v>
      </c>
      <c r="D71" s="24" t="s">
        <v>70</v>
      </c>
      <c r="E71" s="24" t="s">
        <v>71</v>
      </c>
      <c r="F71" s="28">
        <v>9040157.78</v>
      </c>
      <c r="G71" s="26">
        <v>0.05</v>
      </c>
      <c r="H71" s="28">
        <v>9040157.78</v>
      </c>
      <c r="I71" s="25" t="s">
        <v>73</v>
      </c>
      <c r="J71" s="26">
        <v>5.78</v>
      </c>
      <c r="K71" s="24" t="s">
        <v>292</v>
      </c>
      <c r="L71" s="24" t="s">
        <v>293</v>
      </c>
      <c r="M71" s="24" t="s">
        <v>76</v>
      </c>
      <c r="N71" s="26">
        <v>0.87</v>
      </c>
      <c r="O71" s="24" t="s">
        <v>107</v>
      </c>
      <c r="P71" s="34">
        <v>35796.0</v>
      </c>
      <c r="R71" s="32">
        <v>12.4</v>
      </c>
    </row>
    <row r="72">
      <c r="A72" s="27" t="s">
        <v>294</v>
      </c>
      <c r="B72" s="23" t="s">
        <v>295</v>
      </c>
      <c r="C72" s="24" t="s">
        <v>296</v>
      </c>
      <c r="D72" s="24" t="s">
        <v>70</v>
      </c>
      <c r="E72" s="24" t="s">
        <v>71</v>
      </c>
      <c r="F72" s="28">
        <v>8914369.98</v>
      </c>
      <c r="G72" s="26">
        <v>0.05</v>
      </c>
      <c r="H72" s="28">
        <v>8914369.98</v>
      </c>
      <c r="I72" s="28">
        <v>128992.0</v>
      </c>
      <c r="J72" s="26">
        <v>69.11</v>
      </c>
      <c r="K72" s="24" t="s">
        <v>297</v>
      </c>
      <c r="L72" s="24" t="s">
        <v>298</v>
      </c>
      <c r="M72" s="24" t="s">
        <v>76</v>
      </c>
      <c r="N72" s="26">
        <v>0.87</v>
      </c>
      <c r="O72" s="24" t="s">
        <v>107</v>
      </c>
      <c r="P72" s="24" t="s">
        <v>77</v>
      </c>
      <c r="R72" s="32">
        <v>15.2</v>
      </c>
    </row>
    <row r="73">
      <c r="A73" s="27">
        <v>1810.0</v>
      </c>
      <c r="B73" s="23" t="s">
        <v>299</v>
      </c>
      <c r="C73" s="24" t="s">
        <v>300</v>
      </c>
      <c r="D73" s="24" t="s">
        <v>70</v>
      </c>
      <c r="E73" s="24" t="s">
        <v>71</v>
      </c>
      <c r="F73" s="28">
        <v>8800635.54</v>
      </c>
      <c r="G73" s="26">
        <v>0.05</v>
      </c>
      <c r="H73" s="28">
        <v>8800635.54</v>
      </c>
      <c r="I73" s="25" t="s">
        <v>73</v>
      </c>
      <c r="J73" s="26">
        <v>2.1</v>
      </c>
      <c r="K73" s="24" t="s">
        <v>301</v>
      </c>
      <c r="L73" s="24" t="s">
        <v>302</v>
      </c>
      <c r="M73" s="24" t="s">
        <v>76</v>
      </c>
      <c r="N73" s="26">
        <v>7.79</v>
      </c>
      <c r="O73" s="24" t="s">
        <v>303</v>
      </c>
      <c r="P73" s="24" t="s">
        <v>77</v>
      </c>
      <c r="R73" s="32">
        <v>23.3</v>
      </c>
    </row>
    <row r="74">
      <c r="A74" s="27" t="s">
        <v>304</v>
      </c>
      <c r="B74" s="23" t="s">
        <v>305</v>
      </c>
      <c r="C74" s="24" t="s">
        <v>306</v>
      </c>
      <c r="D74" s="24" t="s">
        <v>70</v>
      </c>
      <c r="E74" s="24" t="s">
        <v>71</v>
      </c>
      <c r="F74" s="28">
        <v>8788171.34</v>
      </c>
      <c r="G74" s="26">
        <v>0.05</v>
      </c>
      <c r="H74" s="28">
        <v>8788171.34</v>
      </c>
      <c r="I74" s="28">
        <v>625390.0</v>
      </c>
      <c r="J74" s="26">
        <v>14.05</v>
      </c>
      <c r="K74" s="24" t="s">
        <v>274</v>
      </c>
      <c r="L74" s="24" t="s">
        <v>275</v>
      </c>
      <c r="M74" s="24" t="s">
        <v>76</v>
      </c>
      <c r="N74" s="26">
        <v>9.12</v>
      </c>
      <c r="O74" s="24" t="s">
        <v>276</v>
      </c>
      <c r="P74" s="24" t="s">
        <v>77</v>
      </c>
      <c r="R74" s="32">
        <v>13.8</v>
      </c>
    </row>
    <row r="75">
      <c r="A75" s="27" t="s">
        <v>307</v>
      </c>
      <c r="B75" s="23" t="s">
        <v>308</v>
      </c>
      <c r="C75" s="24" t="s">
        <v>309</v>
      </c>
      <c r="D75" s="24" t="s">
        <v>70</v>
      </c>
      <c r="E75" s="24" t="s">
        <v>71</v>
      </c>
      <c r="F75" s="28">
        <v>8766466.87</v>
      </c>
      <c r="G75" s="26">
        <v>0.05</v>
      </c>
      <c r="H75" s="28">
        <v>8766466.87</v>
      </c>
      <c r="I75" s="28">
        <v>196670.0</v>
      </c>
      <c r="J75" s="26">
        <v>44.57</v>
      </c>
      <c r="K75" s="24" t="s">
        <v>262</v>
      </c>
      <c r="L75" s="24" t="s">
        <v>263</v>
      </c>
      <c r="M75" s="24" t="s">
        <v>76</v>
      </c>
      <c r="N75" s="26">
        <v>0.87</v>
      </c>
      <c r="O75" s="24" t="s">
        <v>107</v>
      </c>
      <c r="P75" s="24" t="s">
        <v>77</v>
      </c>
      <c r="R75" s="32">
        <v>17.6</v>
      </c>
    </row>
    <row r="76">
      <c r="A76" s="27" t="s">
        <v>310</v>
      </c>
      <c r="B76" s="23" t="s">
        <v>311</v>
      </c>
      <c r="C76" s="24" t="s">
        <v>312</v>
      </c>
      <c r="D76" s="24" t="s">
        <v>70</v>
      </c>
      <c r="E76" s="24" t="s">
        <v>71</v>
      </c>
      <c r="F76" s="28">
        <v>8729496.96</v>
      </c>
      <c r="G76" s="26">
        <v>0.05</v>
      </c>
      <c r="H76" s="28">
        <v>8729496.96</v>
      </c>
      <c r="I76" s="28">
        <v>52562.0</v>
      </c>
      <c r="J76" s="26">
        <v>166.08</v>
      </c>
      <c r="K76" s="24" t="s">
        <v>74</v>
      </c>
      <c r="L76" s="24" t="s">
        <v>93</v>
      </c>
      <c r="M76" s="24" t="s">
        <v>76</v>
      </c>
      <c r="N76" s="26">
        <v>1.0</v>
      </c>
      <c r="O76" s="24" t="s">
        <v>76</v>
      </c>
      <c r="P76" s="24" t="s">
        <v>77</v>
      </c>
      <c r="R76" s="32">
        <v>9.4</v>
      </c>
    </row>
    <row r="77">
      <c r="A77" s="27" t="s">
        <v>313</v>
      </c>
      <c r="B77" s="37" t="s">
        <v>314</v>
      </c>
      <c r="C77" s="24" t="s">
        <v>315</v>
      </c>
      <c r="D77" s="24" t="s">
        <v>70</v>
      </c>
      <c r="E77" s="24" t="s">
        <v>71</v>
      </c>
      <c r="F77" s="28">
        <v>8711289.6</v>
      </c>
      <c r="G77" s="26">
        <v>0.05</v>
      </c>
      <c r="H77" s="28">
        <v>8711289.6</v>
      </c>
      <c r="I77" s="28">
        <v>61590.0</v>
      </c>
      <c r="J77" s="26">
        <v>141.44</v>
      </c>
      <c r="K77" s="24" t="s">
        <v>74</v>
      </c>
      <c r="L77" s="24" t="s">
        <v>75</v>
      </c>
      <c r="M77" s="24" t="s">
        <v>76</v>
      </c>
      <c r="N77" s="26">
        <v>1.0</v>
      </c>
      <c r="O77" s="24" t="s">
        <v>76</v>
      </c>
      <c r="P77" s="24" t="s">
        <v>77</v>
      </c>
      <c r="R77" s="32">
        <v>19.1</v>
      </c>
    </row>
    <row r="78">
      <c r="A78" s="27" t="s">
        <v>316</v>
      </c>
      <c r="B78" s="24"/>
      <c r="C78" s="24" t="s">
        <v>317</v>
      </c>
      <c r="D78" s="24" t="s">
        <v>70</v>
      </c>
      <c r="E78" s="24" t="s">
        <v>71</v>
      </c>
      <c r="F78" s="28">
        <v>8396541.92</v>
      </c>
      <c r="G78" s="26">
        <v>0.04</v>
      </c>
      <c r="H78" s="28">
        <v>8396541.92</v>
      </c>
      <c r="I78" s="28">
        <v>55016.0</v>
      </c>
      <c r="J78" s="26">
        <v>152.62</v>
      </c>
      <c r="K78" s="24" t="s">
        <v>74</v>
      </c>
      <c r="L78" s="24" t="s">
        <v>75</v>
      </c>
      <c r="M78" s="24" t="s">
        <v>76</v>
      </c>
      <c r="N78" s="26">
        <v>1.0</v>
      </c>
      <c r="O78" s="24" t="s">
        <v>76</v>
      </c>
      <c r="P78" s="24" t="s">
        <v>77</v>
      </c>
      <c r="R78" s="32">
        <v>21.4</v>
      </c>
    </row>
    <row r="79">
      <c r="A79" s="27" t="s">
        <v>318</v>
      </c>
      <c r="B79" s="23" t="s">
        <v>319</v>
      </c>
      <c r="C79" s="24" t="s">
        <v>320</v>
      </c>
      <c r="D79" s="24" t="s">
        <v>70</v>
      </c>
      <c r="E79" s="24" t="s">
        <v>71</v>
      </c>
      <c r="F79" s="28">
        <v>8294121.3</v>
      </c>
      <c r="G79" s="26">
        <v>0.04</v>
      </c>
      <c r="H79" s="28">
        <v>8294121.3</v>
      </c>
      <c r="I79" s="28">
        <v>67890.0</v>
      </c>
      <c r="J79" s="26">
        <v>122.17</v>
      </c>
      <c r="K79" s="24" t="s">
        <v>74</v>
      </c>
      <c r="L79" s="24" t="s">
        <v>93</v>
      </c>
      <c r="M79" s="24" t="s">
        <v>76</v>
      </c>
      <c r="N79" s="26">
        <v>1.0</v>
      </c>
      <c r="O79" s="24" t="s">
        <v>76</v>
      </c>
      <c r="P79" s="24" t="s">
        <v>77</v>
      </c>
      <c r="R79" s="32">
        <v>16.8</v>
      </c>
    </row>
    <row r="80">
      <c r="A80" s="27">
        <v>6400.0</v>
      </c>
      <c r="B80" s="23" t="s">
        <v>321</v>
      </c>
      <c r="C80" s="24" t="s">
        <v>322</v>
      </c>
      <c r="D80" s="24" t="s">
        <v>70</v>
      </c>
      <c r="E80" s="24" t="s">
        <v>71</v>
      </c>
      <c r="F80" s="28">
        <v>7767452.63</v>
      </c>
      <c r="G80" s="26">
        <v>0.04</v>
      </c>
      <c r="H80" s="28">
        <v>7767452.63</v>
      </c>
      <c r="I80" s="28">
        <v>16419.0</v>
      </c>
      <c r="J80" s="26">
        <v>473.08</v>
      </c>
      <c r="K80" s="24" t="s">
        <v>99</v>
      </c>
      <c r="L80" s="24" t="s">
        <v>100</v>
      </c>
      <c r="M80" s="24" t="s">
        <v>76</v>
      </c>
      <c r="N80" s="28">
        <v>1200.65</v>
      </c>
      <c r="O80" s="24" t="s">
        <v>101</v>
      </c>
      <c r="P80" s="24" t="s">
        <v>77</v>
      </c>
      <c r="R80" s="32">
        <v>20.9</v>
      </c>
    </row>
    <row r="81">
      <c r="A81" s="27" t="s">
        <v>323</v>
      </c>
      <c r="B81" s="23" t="s">
        <v>324</v>
      </c>
      <c r="C81" s="24" t="s">
        <v>325</v>
      </c>
      <c r="D81" s="24" t="s">
        <v>70</v>
      </c>
      <c r="E81" s="24" t="s">
        <v>71</v>
      </c>
      <c r="F81" s="28">
        <v>7560316.14</v>
      </c>
      <c r="G81" s="26">
        <v>0.04</v>
      </c>
      <c r="H81" s="28">
        <v>7560316.14</v>
      </c>
      <c r="I81" s="28">
        <v>15171.0</v>
      </c>
      <c r="J81" s="26">
        <v>498.34</v>
      </c>
      <c r="K81" s="24" t="s">
        <v>74</v>
      </c>
      <c r="L81" s="24" t="s">
        <v>75</v>
      </c>
      <c r="M81" s="24" t="s">
        <v>76</v>
      </c>
      <c r="N81" s="26">
        <v>1.0</v>
      </c>
      <c r="O81" s="24" t="s">
        <v>76</v>
      </c>
      <c r="P81" s="24" t="s">
        <v>77</v>
      </c>
      <c r="R81" s="32">
        <v>12.8</v>
      </c>
    </row>
    <row r="82">
      <c r="A82" s="27" t="s">
        <v>326</v>
      </c>
      <c r="B82" s="23" t="s">
        <v>327</v>
      </c>
      <c r="C82" s="24" t="s">
        <v>328</v>
      </c>
      <c r="D82" s="24" t="s">
        <v>70</v>
      </c>
      <c r="E82" s="24" t="s">
        <v>71</v>
      </c>
      <c r="F82" s="28">
        <v>7467076.25</v>
      </c>
      <c r="G82" s="26">
        <v>0.04</v>
      </c>
      <c r="H82" s="28">
        <v>7467076.25</v>
      </c>
      <c r="I82" s="28">
        <v>25325.0</v>
      </c>
      <c r="J82" s="26">
        <v>294.85</v>
      </c>
      <c r="K82" s="24" t="s">
        <v>74</v>
      </c>
      <c r="L82" s="24" t="s">
        <v>93</v>
      </c>
      <c r="M82" s="24" t="s">
        <v>76</v>
      </c>
      <c r="N82" s="26">
        <v>1.0</v>
      </c>
      <c r="O82" s="24" t="s">
        <v>76</v>
      </c>
      <c r="P82" s="24" t="s">
        <v>77</v>
      </c>
      <c r="R82" s="32">
        <v>21.9</v>
      </c>
    </row>
    <row r="83">
      <c r="A83" s="27" t="s">
        <v>329</v>
      </c>
      <c r="B83" s="23" t="s">
        <v>330</v>
      </c>
      <c r="C83" s="24" t="s">
        <v>331</v>
      </c>
      <c r="D83" s="24" t="s">
        <v>70</v>
      </c>
      <c r="E83" s="24" t="s">
        <v>71</v>
      </c>
      <c r="F83" s="28">
        <v>7418388.6</v>
      </c>
      <c r="G83" s="26">
        <v>0.04</v>
      </c>
      <c r="H83" s="28">
        <v>7418388.6</v>
      </c>
      <c r="I83" s="28">
        <v>69266.0</v>
      </c>
      <c r="J83" s="26">
        <v>107.1</v>
      </c>
      <c r="K83" s="24" t="s">
        <v>74</v>
      </c>
      <c r="L83" s="24" t="s">
        <v>93</v>
      </c>
      <c r="M83" s="24" t="s">
        <v>76</v>
      </c>
      <c r="N83" s="26">
        <v>1.0</v>
      </c>
      <c r="O83" s="24" t="s">
        <v>76</v>
      </c>
      <c r="P83" s="24" t="s">
        <v>77</v>
      </c>
      <c r="R83" s="32">
        <v>23.0</v>
      </c>
    </row>
    <row r="84">
      <c r="A84" s="27" t="s">
        <v>332</v>
      </c>
      <c r="B84" s="23" t="s">
        <v>333</v>
      </c>
      <c r="C84" s="24" t="s">
        <v>334</v>
      </c>
      <c r="D84" s="24" t="s">
        <v>70</v>
      </c>
      <c r="E84" s="24" t="s">
        <v>71</v>
      </c>
      <c r="F84" s="28">
        <v>7278056.88</v>
      </c>
      <c r="G84" s="26">
        <v>0.04</v>
      </c>
      <c r="H84" s="28">
        <v>7278056.88</v>
      </c>
      <c r="I84" s="28">
        <v>55254.0</v>
      </c>
      <c r="J84" s="26">
        <v>131.72</v>
      </c>
      <c r="K84" s="24" t="s">
        <v>74</v>
      </c>
      <c r="L84" s="24" t="s">
        <v>93</v>
      </c>
      <c r="M84" s="24" t="s">
        <v>76</v>
      </c>
      <c r="N84" s="26">
        <v>1.0</v>
      </c>
      <c r="O84" s="24" t="s">
        <v>76</v>
      </c>
      <c r="P84" s="24" t="s">
        <v>77</v>
      </c>
      <c r="R84" s="32">
        <v>14.3</v>
      </c>
    </row>
    <row r="85">
      <c r="A85" s="27" t="s">
        <v>335</v>
      </c>
      <c r="B85" s="23" t="s">
        <v>336</v>
      </c>
      <c r="C85" s="24" t="s">
        <v>337</v>
      </c>
      <c r="D85" s="24" t="s">
        <v>70</v>
      </c>
      <c r="E85" s="24" t="s">
        <v>71</v>
      </c>
      <c r="F85" s="28">
        <v>7129081.3</v>
      </c>
      <c r="G85" s="26">
        <v>0.04</v>
      </c>
      <c r="H85" s="28">
        <v>7129081.3</v>
      </c>
      <c r="I85" s="28">
        <v>147373.0</v>
      </c>
      <c r="J85" s="26">
        <v>48.37</v>
      </c>
      <c r="K85" s="24" t="s">
        <v>262</v>
      </c>
      <c r="L85" s="24" t="s">
        <v>263</v>
      </c>
      <c r="M85" s="24" t="s">
        <v>76</v>
      </c>
      <c r="N85" s="26">
        <v>0.87</v>
      </c>
      <c r="O85" s="24" t="s">
        <v>107</v>
      </c>
      <c r="P85" s="24" t="s">
        <v>77</v>
      </c>
      <c r="R85" s="32">
        <v>17.0</v>
      </c>
    </row>
    <row r="86">
      <c r="A86" s="27">
        <v>4901.0</v>
      </c>
      <c r="B86" s="23" t="s">
        <v>338</v>
      </c>
      <c r="C86" s="24" t="s">
        <v>339</v>
      </c>
      <c r="D86" s="24" t="s">
        <v>70</v>
      </c>
      <c r="E86" s="24" t="s">
        <v>71</v>
      </c>
      <c r="F86" s="28">
        <v>6900452.83</v>
      </c>
      <c r="G86" s="26">
        <v>0.04</v>
      </c>
      <c r="H86" s="28">
        <v>6900452.83</v>
      </c>
      <c r="I86" s="28">
        <v>104300.0</v>
      </c>
      <c r="J86" s="26">
        <v>66.16</v>
      </c>
      <c r="K86" s="24" t="s">
        <v>163</v>
      </c>
      <c r="L86" s="24" t="s">
        <v>164</v>
      </c>
      <c r="M86" s="24" t="s">
        <v>76</v>
      </c>
      <c r="N86" s="26">
        <v>115.06</v>
      </c>
      <c r="O86" s="24" t="s">
        <v>165</v>
      </c>
      <c r="P86" s="24" t="s">
        <v>77</v>
      </c>
      <c r="R86" s="32">
        <v>17.8</v>
      </c>
    </row>
    <row r="87">
      <c r="A87" s="27" t="s">
        <v>340</v>
      </c>
      <c r="B87" s="23" t="s">
        <v>341</v>
      </c>
      <c r="C87" s="24" t="s">
        <v>342</v>
      </c>
      <c r="D87" s="24" t="s">
        <v>70</v>
      </c>
      <c r="E87" s="24" t="s">
        <v>71</v>
      </c>
      <c r="F87" s="28">
        <v>6873372.87</v>
      </c>
      <c r="G87" s="26">
        <v>0.04</v>
      </c>
      <c r="H87" s="28">
        <v>6873372.87</v>
      </c>
      <c r="I87" s="28">
        <v>36543.0</v>
      </c>
      <c r="J87" s="26">
        <v>188.09</v>
      </c>
      <c r="K87" s="24" t="s">
        <v>74</v>
      </c>
      <c r="L87" s="24" t="s">
        <v>75</v>
      </c>
      <c r="M87" s="24" t="s">
        <v>76</v>
      </c>
      <c r="N87" s="26">
        <v>1.0</v>
      </c>
      <c r="O87" s="24" t="s">
        <v>76</v>
      </c>
      <c r="P87" s="24" t="s">
        <v>77</v>
      </c>
      <c r="R87" s="32">
        <v>14.9</v>
      </c>
    </row>
    <row r="88">
      <c r="A88" s="27">
        <v>6702.0</v>
      </c>
      <c r="B88" s="23" t="s">
        <v>343</v>
      </c>
      <c r="C88" s="24" t="s">
        <v>344</v>
      </c>
      <c r="D88" s="24" t="s">
        <v>70</v>
      </c>
      <c r="E88" s="24" t="s">
        <v>71</v>
      </c>
      <c r="F88" s="28">
        <v>6835096.26</v>
      </c>
      <c r="G88" s="26">
        <v>0.04</v>
      </c>
      <c r="H88" s="28">
        <v>6835096.26</v>
      </c>
      <c r="I88" s="28">
        <v>48800.0</v>
      </c>
      <c r="J88" s="26">
        <v>140.06</v>
      </c>
      <c r="K88" s="24" t="s">
        <v>163</v>
      </c>
      <c r="L88" s="24" t="s">
        <v>164</v>
      </c>
      <c r="M88" s="24" t="s">
        <v>76</v>
      </c>
      <c r="N88" s="26">
        <v>115.06</v>
      </c>
      <c r="O88" s="24" t="s">
        <v>165</v>
      </c>
      <c r="P88" s="24" t="s">
        <v>77</v>
      </c>
      <c r="R88" s="32">
        <v>14.3</v>
      </c>
    </row>
    <row r="89">
      <c r="A89" s="27" t="s">
        <v>345</v>
      </c>
      <c r="B89" s="24"/>
      <c r="C89" s="24" t="s">
        <v>346</v>
      </c>
      <c r="D89" s="24" t="s">
        <v>70</v>
      </c>
      <c r="E89" s="24" t="s">
        <v>71</v>
      </c>
      <c r="F89" s="28">
        <v>6829929.01</v>
      </c>
      <c r="G89" s="26">
        <v>0.04</v>
      </c>
      <c r="H89" s="28">
        <v>6829929.01</v>
      </c>
      <c r="I89" s="28">
        <v>16747.0</v>
      </c>
      <c r="J89" s="26">
        <v>407.83</v>
      </c>
      <c r="K89" s="24" t="s">
        <v>74</v>
      </c>
      <c r="L89" s="24" t="s">
        <v>75</v>
      </c>
      <c r="M89" s="24" t="s">
        <v>76</v>
      </c>
      <c r="N89" s="26">
        <v>1.0</v>
      </c>
      <c r="O89" s="24" t="s">
        <v>76</v>
      </c>
      <c r="P89" s="24" t="s">
        <v>77</v>
      </c>
      <c r="R89" s="32">
        <v>21.3</v>
      </c>
    </row>
    <row r="90">
      <c r="A90" s="27" t="s">
        <v>347</v>
      </c>
      <c r="B90" s="23" t="s">
        <v>348</v>
      </c>
      <c r="C90" s="24" t="s">
        <v>349</v>
      </c>
      <c r="D90" s="24" t="s">
        <v>70</v>
      </c>
      <c r="E90" s="24" t="s">
        <v>71</v>
      </c>
      <c r="F90" s="28">
        <v>6771600.0</v>
      </c>
      <c r="G90" s="26">
        <v>0.04</v>
      </c>
      <c r="H90" s="28">
        <v>6771600.0</v>
      </c>
      <c r="I90" s="28">
        <v>61875.0</v>
      </c>
      <c r="J90" s="26">
        <v>109.44</v>
      </c>
      <c r="K90" s="24" t="s">
        <v>74</v>
      </c>
      <c r="L90" s="24" t="s">
        <v>75</v>
      </c>
      <c r="M90" s="24" t="s">
        <v>76</v>
      </c>
      <c r="N90" s="26">
        <v>1.0</v>
      </c>
      <c r="O90" s="24" t="s">
        <v>76</v>
      </c>
      <c r="P90" s="24" t="s">
        <v>77</v>
      </c>
      <c r="R90" s="32">
        <v>13.3</v>
      </c>
    </row>
    <row r="91">
      <c r="A91" s="27" t="s">
        <v>350</v>
      </c>
      <c r="B91" s="23" t="s">
        <v>351</v>
      </c>
      <c r="C91" s="24" t="s">
        <v>352</v>
      </c>
      <c r="D91" s="24" t="s">
        <v>70</v>
      </c>
      <c r="E91" s="24" t="s">
        <v>71</v>
      </c>
      <c r="F91" s="28">
        <v>6763751.49</v>
      </c>
      <c r="G91" s="26">
        <v>0.04</v>
      </c>
      <c r="H91" s="28">
        <v>6763751.49</v>
      </c>
      <c r="I91" s="28">
        <v>20513.0</v>
      </c>
      <c r="J91" s="26">
        <v>329.73</v>
      </c>
      <c r="K91" s="24" t="s">
        <v>74</v>
      </c>
      <c r="L91" s="24" t="s">
        <v>75</v>
      </c>
      <c r="M91" s="24" t="s">
        <v>76</v>
      </c>
      <c r="N91" s="26">
        <v>1.0</v>
      </c>
      <c r="O91" s="24" t="s">
        <v>76</v>
      </c>
      <c r="P91" s="24" t="s">
        <v>77</v>
      </c>
      <c r="R91" s="32">
        <v>13.2</v>
      </c>
    </row>
    <row r="92">
      <c r="A92" s="27" t="s">
        <v>353</v>
      </c>
      <c r="B92" s="24"/>
      <c r="C92" s="24" t="s">
        <v>354</v>
      </c>
      <c r="D92" s="24" t="s">
        <v>70</v>
      </c>
      <c r="E92" s="24" t="s">
        <v>71</v>
      </c>
      <c r="F92" s="28">
        <v>6632262.51</v>
      </c>
      <c r="G92" s="26">
        <v>0.04</v>
      </c>
      <c r="H92" s="28">
        <v>6632262.51</v>
      </c>
      <c r="I92" s="28">
        <v>56011.0</v>
      </c>
      <c r="J92" s="26">
        <v>118.41</v>
      </c>
      <c r="K92" s="24" t="s">
        <v>74</v>
      </c>
      <c r="L92" s="24" t="s">
        <v>75</v>
      </c>
      <c r="M92" s="24" t="s">
        <v>76</v>
      </c>
      <c r="N92" s="26">
        <v>1.0</v>
      </c>
      <c r="O92" s="24" t="s">
        <v>76</v>
      </c>
      <c r="P92" s="24" t="s">
        <v>77</v>
      </c>
      <c r="R92" s="32">
        <v>17.6</v>
      </c>
    </row>
    <row r="93">
      <c r="A93" s="27" t="s">
        <v>355</v>
      </c>
      <c r="B93" s="23" t="s">
        <v>356</v>
      </c>
      <c r="C93" s="24" t="s">
        <v>357</v>
      </c>
      <c r="D93" s="24" t="s">
        <v>70</v>
      </c>
      <c r="E93" s="24" t="s">
        <v>71</v>
      </c>
      <c r="F93" s="28">
        <v>6618241.74</v>
      </c>
      <c r="G93" s="26">
        <v>0.04</v>
      </c>
      <c r="H93" s="28">
        <v>6618241.74</v>
      </c>
      <c r="I93" s="28">
        <v>390918.0</v>
      </c>
      <c r="J93" s="26">
        <v>16.93</v>
      </c>
      <c r="K93" s="24" t="s">
        <v>74</v>
      </c>
      <c r="L93" s="24" t="s">
        <v>93</v>
      </c>
      <c r="M93" s="24" t="s">
        <v>76</v>
      </c>
      <c r="N93" s="26">
        <v>1.0</v>
      </c>
      <c r="O93" s="24" t="s">
        <v>76</v>
      </c>
      <c r="P93" s="24" t="s">
        <v>77</v>
      </c>
      <c r="R93" s="32">
        <v>11.9</v>
      </c>
    </row>
    <row r="94">
      <c r="A94" s="27" t="s">
        <v>358</v>
      </c>
      <c r="B94" s="23" t="s">
        <v>359</v>
      </c>
      <c r="C94" s="24" t="s">
        <v>360</v>
      </c>
      <c r="D94" s="24" t="s">
        <v>70</v>
      </c>
      <c r="E94" s="24" t="s">
        <v>71</v>
      </c>
      <c r="F94" s="28">
        <v>6592542.6</v>
      </c>
      <c r="G94" s="26">
        <v>0.04</v>
      </c>
      <c r="H94" s="28">
        <v>6592542.6</v>
      </c>
      <c r="I94" s="28">
        <v>34460.0</v>
      </c>
      <c r="J94" s="26">
        <v>191.31</v>
      </c>
      <c r="K94" s="24" t="s">
        <v>74</v>
      </c>
      <c r="L94" s="24" t="s">
        <v>75</v>
      </c>
      <c r="M94" s="24" t="s">
        <v>76</v>
      </c>
      <c r="N94" s="26">
        <v>1.0</v>
      </c>
      <c r="O94" s="24" t="s">
        <v>76</v>
      </c>
      <c r="P94" s="24" t="s">
        <v>77</v>
      </c>
      <c r="R94" s="32">
        <v>9.1</v>
      </c>
    </row>
    <row r="95">
      <c r="A95" s="27" t="s">
        <v>361</v>
      </c>
      <c r="B95" s="23" t="s">
        <v>362</v>
      </c>
      <c r="C95" s="24" t="s">
        <v>363</v>
      </c>
      <c r="D95" s="24" t="s">
        <v>70</v>
      </c>
      <c r="E95" s="24" t="s">
        <v>71</v>
      </c>
      <c r="F95" s="28">
        <v>6587436.45</v>
      </c>
      <c r="G95" s="26">
        <v>0.04</v>
      </c>
      <c r="H95" s="28">
        <v>6587436.45</v>
      </c>
      <c r="I95" s="28">
        <v>48405.0</v>
      </c>
      <c r="J95" s="26">
        <v>136.09</v>
      </c>
      <c r="K95" s="24" t="s">
        <v>74</v>
      </c>
      <c r="L95" s="24" t="s">
        <v>75</v>
      </c>
      <c r="M95" s="24" t="s">
        <v>76</v>
      </c>
      <c r="N95" s="26">
        <v>1.0</v>
      </c>
      <c r="O95" s="24" t="s">
        <v>76</v>
      </c>
      <c r="P95" s="24" t="s">
        <v>77</v>
      </c>
      <c r="R95" s="32">
        <v>32.9</v>
      </c>
    </row>
    <row r="96">
      <c r="A96" s="27" t="s">
        <v>364</v>
      </c>
      <c r="B96" s="23" t="s">
        <v>365</v>
      </c>
      <c r="C96" s="24" t="s">
        <v>366</v>
      </c>
      <c r="D96" s="24" t="s">
        <v>70</v>
      </c>
      <c r="E96" s="24" t="s">
        <v>71</v>
      </c>
      <c r="F96" s="28">
        <v>6576505.6</v>
      </c>
      <c r="G96" s="26">
        <v>0.03</v>
      </c>
      <c r="H96" s="28">
        <v>6576505.6</v>
      </c>
      <c r="I96" s="28">
        <v>30674.0</v>
      </c>
      <c r="J96" s="26">
        <v>214.4</v>
      </c>
      <c r="K96" s="24" t="s">
        <v>74</v>
      </c>
      <c r="L96" s="24" t="s">
        <v>75</v>
      </c>
      <c r="M96" s="24" t="s">
        <v>76</v>
      </c>
      <c r="N96" s="26">
        <v>1.0</v>
      </c>
      <c r="O96" s="24" t="s">
        <v>76</v>
      </c>
      <c r="P96" s="24" t="s">
        <v>77</v>
      </c>
      <c r="R96" s="32">
        <v>21.4</v>
      </c>
    </row>
    <row r="97">
      <c r="A97" s="27">
        <v>2303.0</v>
      </c>
      <c r="B97" s="38" t="s">
        <v>367</v>
      </c>
      <c r="C97" s="24" t="s">
        <v>368</v>
      </c>
      <c r="D97" s="24" t="s">
        <v>70</v>
      </c>
      <c r="E97" s="24" t="s">
        <v>71</v>
      </c>
      <c r="F97" s="28">
        <v>6517017.19</v>
      </c>
      <c r="G97" s="26">
        <v>0.03</v>
      </c>
      <c r="H97" s="28">
        <v>6517017.19</v>
      </c>
      <c r="I97" s="25" t="s">
        <v>73</v>
      </c>
      <c r="J97" s="26">
        <v>1.96</v>
      </c>
      <c r="K97" s="24" t="s">
        <v>87</v>
      </c>
      <c r="L97" s="24" t="s">
        <v>88</v>
      </c>
      <c r="M97" s="24" t="s">
        <v>76</v>
      </c>
      <c r="N97" s="26">
        <v>27.84</v>
      </c>
      <c r="O97" s="24" t="s">
        <v>89</v>
      </c>
      <c r="P97" s="24" t="s">
        <v>77</v>
      </c>
      <c r="R97" s="32">
        <v>19.8</v>
      </c>
    </row>
    <row r="98">
      <c r="A98" s="27" t="s">
        <v>369</v>
      </c>
      <c r="B98" s="23" t="s">
        <v>370</v>
      </c>
      <c r="C98" s="24" t="s">
        <v>371</v>
      </c>
      <c r="D98" s="24" t="s">
        <v>70</v>
      </c>
      <c r="E98" s="24" t="s">
        <v>71</v>
      </c>
      <c r="F98" s="28">
        <v>6513765.72</v>
      </c>
      <c r="G98" s="26">
        <v>0.03</v>
      </c>
      <c r="H98" s="28">
        <v>6513765.72</v>
      </c>
      <c r="I98" s="28">
        <v>104622.0</v>
      </c>
      <c r="J98" s="26">
        <v>62.26</v>
      </c>
      <c r="K98" s="24" t="s">
        <v>74</v>
      </c>
      <c r="L98" s="24" t="s">
        <v>75</v>
      </c>
      <c r="M98" s="24" t="s">
        <v>76</v>
      </c>
      <c r="N98" s="26">
        <v>1.0</v>
      </c>
      <c r="O98" s="24" t="s">
        <v>76</v>
      </c>
      <c r="P98" s="24" t="s">
        <v>77</v>
      </c>
      <c r="R98" s="32">
        <v>26.2</v>
      </c>
    </row>
    <row r="99">
      <c r="A99" s="27">
        <v>7751.0</v>
      </c>
      <c r="B99" s="23" t="s">
        <v>372</v>
      </c>
      <c r="C99" s="24" t="s">
        <v>373</v>
      </c>
      <c r="D99" s="24" t="s">
        <v>70</v>
      </c>
      <c r="E99" s="24" t="s">
        <v>71</v>
      </c>
      <c r="F99" s="28">
        <v>6507711.96</v>
      </c>
      <c r="G99" s="26">
        <v>0.03</v>
      </c>
      <c r="H99" s="28">
        <v>6507711.96</v>
      </c>
      <c r="I99" s="28">
        <v>267600.0</v>
      </c>
      <c r="J99" s="26">
        <v>24.32</v>
      </c>
      <c r="K99" s="24" t="s">
        <v>163</v>
      </c>
      <c r="L99" s="24" t="s">
        <v>164</v>
      </c>
      <c r="M99" s="24" t="s">
        <v>76</v>
      </c>
      <c r="N99" s="26">
        <v>115.06</v>
      </c>
      <c r="O99" s="24" t="s">
        <v>165</v>
      </c>
      <c r="P99" s="24" t="s">
        <v>77</v>
      </c>
      <c r="R99" s="32">
        <v>17.1</v>
      </c>
    </row>
    <row r="100">
      <c r="A100" s="27" t="s">
        <v>374</v>
      </c>
      <c r="B100" s="38" t="s">
        <v>375</v>
      </c>
      <c r="C100" s="24" t="s">
        <v>376</v>
      </c>
      <c r="D100" s="24" t="s">
        <v>70</v>
      </c>
      <c r="E100" s="24" t="s">
        <v>71</v>
      </c>
      <c r="F100" s="28">
        <v>6347677.56</v>
      </c>
      <c r="G100" s="26">
        <v>0.03</v>
      </c>
      <c r="H100" s="28">
        <v>6347677.56</v>
      </c>
      <c r="I100" s="28">
        <v>24143.0</v>
      </c>
      <c r="J100" s="26">
        <v>262.92</v>
      </c>
      <c r="K100" s="24" t="s">
        <v>74</v>
      </c>
      <c r="L100" s="24" t="s">
        <v>75</v>
      </c>
      <c r="M100" s="24" t="s">
        <v>76</v>
      </c>
      <c r="N100" s="26">
        <v>1.0</v>
      </c>
      <c r="O100" s="24" t="s">
        <v>76</v>
      </c>
      <c r="P100" s="24" t="s">
        <v>77</v>
      </c>
      <c r="R100" s="32">
        <v>18.8</v>
      </c>
    </row>
    <row r="101">
      <c r="A101" s="27" t="s">
        <v>377</v>
      </c>
      <c r="B101" s="24"/>
      <c r="C101" s="24" t="s">
        <v>378</v>
      </c>
      <c r="D101" s="24" t="s">
        <v>70</v>
      </c>
      <c r="E101" s="24" t="s">
        <v>71</v>
      </c>
      <c r="F101" s="28">
        <v>6310899.56</v>
      </c>
      <c r="G101" s="26">
        <v>0.03</v>
      </c>
      <c r="H101" s="28">
        <v>6310899.56</v>
      </c>
      <c r="I101" s="28">
        <v>14084.0</v>
      </c>
      <c r="J101" s="26">
        <v>448.09</v>
      </c>
      <c r="K101" s="24" t="s">
        <v>74</v>
      </c>
      <c r="L101" s="24" t="s">
        <v>93</v>
      </c>
      <c r="M101" s="24" t="s">
        <v>76</v>
      </c>
      <c r="N101" s="26">
        <v>1.0</v>
      </c>
      <c r="O101" s="24" t="s">
        <v>76</v>
      </c>
      <c r="P101" s="24" t="s">
        <v>77</v>
      </c>
      <c r="R101" s="32">
        <v>24.7</v>
      </c>
    </row>
    <row r="102">
      <c r="A102" s="27" t="s">
        <v>379</v>
      </c>
      <c r="B102" s="23" t="s">
        <v>380</v>
      </c>
      <c r="C102" s="24" t="s">
        <v>381</v>
      </c>
      <c r="D102" s="24" t="s">
        <v>70</v>
      </c>
      <c r="E102" s="24" t="s">
        <v>71</v>
      </c>
      <c r="F102" s="28">
        <v>6089520.9</v>
      </c>
      <c r="G102" s="26">
        <v>0.03</v>
      </c>
      <c r="H102" s="28">
        <v>6089520.9</v>
      </c>
      <c r="I102" s="28">
        <v>69730.0</v>
      </c>
      <c r="J102" s="26">
        <v>87.33</v>
      </c>
      <c r="K102" s="24" t="s">
        <v>74</v>
      </c>
      <c r="L102" s="24" t="s">
        <v>75</v>
      </c>
      <c r="M102" s="24" t="s">
        <v>76</v>
      </c>
      <c r="N102" s="26">
        <v>1.0</v>
      </c>
      <c r="O102" s="24" t="s">
        <v>76</v>
      </c>
      <c r="P102" s="24" t="s">
        <v>77</v>
      </c>
      <c r="R102" s="32">
        <v>16.5</v>
      </c>
    </row>
    <row r="103">
      <c r="A103" s="27" t="s">
        <v>382</v>
      </c>
      <c r="B103" s="23" t="s">
        <v>383</v>
      </c>
      <c r="C103" s="24" t="s">
        <v>384</v>
      </c>
      <c r="D103" s="24" t="s">
        <v>70</v>
      </c>
      <c r="E103" s="24" t="s">
        <v>71</v>
      </c>
      <c r="F103" s="28">
        <v>6083282.52</v>
      </c>
      <c r="G103" s="26">
        <v>0.03</v>
      </c>
      <c r="H103" s="28">
        <v>6083282.52</v>
      </c>
      <c r="I103" s="28">
        <v>12726.0</v>
      </c>
      <c r="J103" s="26">
        <v>478.02</v>
      </c>
      <c r="K103" s="24" t="s">
        <v>74</v>
      </c>
      <c r="L103" s="24" t="s">
        <v>93</v>
      </c>
      <c r="M103" s="24" t="s">
        <v>76</v>
      </c>
      <c r="N103" s="26">
        <v>1.0</v>
      </c>
      <c r="O103" s="24" t="s">
        <v>76</v>
      </c>
      <c r="P103" s="24" t="s">
        <v>77</v>
      </c>
      <c r="R103" s="32">
        <v>16.6</v>
      </c>
    </row>
    <row r="104">
      <c r="A104" s="27" t="s">
        <v>385</v>
      </c>
      <c r="B104" s="23" t="s">
        <v>386</v>
      </c>
      <c r="C104" s="24" t="s">
        <v>387</v>
      </c>
      <c r="D104" s="24" t="s">
        <v>70</v>
      </c>
      <c r="E104" s="24" t="s">
        <v>71</v>
      </c>
      <c r="F104" s="28">
        <v>5845504.06</v>
      </c>
      <c r="G104" s="26">
        <v>0.03</v>
      </c>
      <c r="H104" s="28">
        <v>5845504.06</v>
      </c>
      <c r="I104" s="28">
        <v>450347.0</v>
      </c>
      <c r="J104" s="26">
        <v>12.98</v>
      </c>
      <c r="K104" s="24" t="s">
        <v>74</v>
      </c>
      <c r="L104" s="24" t="s">
        <v>93</v>
      </c>
      <c r="M104" s="24" t="s">
        <v>76</v>
      </c>
      <c r="N104" s="26">
        <v>1.0</v>
      </c>
      <c r="O104" s="24" t="s">
        <v>76</v>
      </c>
      <c r="P104" s="24" t="s">
        <v>77</v>
      </c>
      <c r="R104" s="32">
        <v>21.8</v>
      </c>
    </row>
    <row r="105">
      <c r="A105" s="27" t="s">
        <v>388</v>
      </c>
      <c r="B105" s="23" t="s">
        <v>389</v>
      </c>
      <c r="C105" s="24" t="s">
        <v>390</v>
      </c>
      <c r="D105" s="24" t="s">
        <v>70</v>
      </c>
      <c r="E105" s="24" t="s">
        <v>71</v>
      </c>
      <c r="F105" s="28">
        <v>5616221.52</v>
      </c>
      <c r="G105" s="26">
        <v>0.03</v>
      </c>
      <c r="H105" s="28">
        <v>5616221.52</v>
      </c>
      <c r="I105" s="28">
        <v>47684.0</v>
      </c>
      <c r="J105" s="26">
        <v>117.78</v>
      </c>
      <c r="K105" s="24" t="s">
        <v>74</v>
      </c>
      <c r="L105" s="24" t="s">
        <v>75</v>
      </c>
      <c r="M105" s="24" t="s">
        <v>76</v>
      </c>
      <c r="N105" s="26">
        <v>1.0</v>
      </c>
      <c r="O105" s="24" t="s">
        <v>76</v>
      </c>
      <c r="P105" s="24" t="s">
        <v>77</v>
      </c>
      <c r="R105" s="32">
        <v>17.8</v>
      </c>
    </row>
    <row r="106">
      <c r="A106" s="27" t="s">
        <v>391</v>
      </c>
      <c r="B106" s="23" t="s">
        <v>392</v>
      </c>
      <c r="C106" s="24" t="s">
        <v>393</v>
      </c>
      <c r="D106" s="24" t="s">
        <v>70</v>
      </c>
      <c r="E106" s="24" t="s">
        <v>71</v>
      </c>
      <c r="F106" s="28">
        <v>5572960.64</v>
      </c>
      <c r="G106" s="26">
        <v>0.03</v>
      </c>
      <c r="H106" s="28">
        <v>5572960.64</v>
      </c>
      <c r="I106" s="28">
        <v>49088.0</v>
      </c>
      <c r="J106" s="26">
        <v>113.53</v>
      </c>
      <c r="K106" s="24" t="s">
        <v>74</v>
      </c>
      <c r="L106" s="24" t="s">
        <v>75</v>
      </c>
      <c r="M106" s="24" t="s">
        <v>76</v>
      </c>
      <c r="N106" s="26">
        <v>1.0</v>
      </c>
      <c r="O106" s="24" t="s">
        <v>76</v>
      </c>
      <c r="P106" s="24" t="s">
        <v>77</v>
      </c>
      <c r="R106" s="32">
        <v>19.9</v>
      </c>
    </row>
    <row r="107">
      <c r="A107" s="27" t="s">
        <v>394</v>
      </c>
      <c r="B107" s="23" t="s">
        <v>395</v>
      </c>
      <c r="C107" s="24" t="s">
        <v>396</v>
      </c>
      <c r="D107" s="24" t="s">
        <v>70</v>
      </c>
      <c r="E107" s="24" t="s">
        <v>71</v>
      </c>
      <c r="F107" s="28">
        <v>5525876.25</v>
      </c>
      <c r="G107" s="26">
        <v>0.03</v>
      </c>
      <c r="H107" s="28">
        <v>5525876.25</v>
      </c>
      <c r="I107" s="28">
        <v>48375.0</v>
      </c>
      <c r="J107" s="26">
        <v>114.23</v>
      </c>
      <c r="K107" s="24" t="s">
        <v>74</v>
      </c>
      <c r="L107" s="24" t="s">
        <v>75</v>
      </c>
      <c r="M107" s="24" t="s">
        <v>76</v>
      </c>
      <c r="N107" s="26">
        <v>1.0</v>
      </c>
      <c r="O107" s="24" t="s">
        <v>76</v>
      </c>
      <c r="P107" s="24" t="s">
        <v>77</v>
      </c>
      <c r="R107" s="32">
        <v>18.7</v>
      </c>
    </row>
    <row r="108">
      <c r="A108" s="27" t="s">
        <v>397</v>
      </c>
      <c r="B108" s="23" t="s">
        <v>398</v>
      </c>
      <c r="C108" s="24" t="s">
        <v>399</v>
      </c>
      <c r="D108" s="24" t="s">
        <v>70</v>
      </c>
      <c r="E108" s="24" t="s">
        <v>71</v>
      </c>
      <c r="F108" s="28">
        <v>5524851.2</v>
      </c>
      <c r="G108" s="26">
        <v>0.03</v>
      </c>
      <c r="H108" s="28">
        <v>5524851.2</v>
      </c>
      <c r="I108" s="28">
        <v>78478.0</v>
      </c>
      <c r="J108" s="26">
        <v>70.4</v>
      </c>
      <c r="K108" s="24" t="s">
        <v>74</v>
      </c>
      <c r="L108" s="24" t="s">
        <v>75</v>
      </c>
      <c r="M108" s="24" t="s">
        <v>76</v>
      </c>
      <c r="N108" s="26">
        <v>1.0</v>
      </c>
      <c r="O108" s="24" t="s">
        <v>76</v>
      </c>
      <c r="P108" s="24" t="s">
        <v>77</v>
      </c>
      <c r="R108" s="32">
        <v>12.8</v>
      </c>
    </row>
    <row r="109">
      <c r="A109" s="27">
        <v>2382.0</v>
      </c>
      <c r="B109" s="36" t="s">
        <v>400</v>
      </c>
      <c r="C109" s="24" t="s">
        <v>401</v>
      </c>
      <c r="D109" s="24" t="s">
        <v>70</v>
      </c>
      <c r="E109" s="24" t="s">
        <v>71</v>
      </c>
      <c r="F109" s="28">
        <v>5424937.6</v>
      </c>
      <c r="G109" s="26">
        <v>0.03</v>
      </c>
      <c r="H109" s="28">
        <v>5424937.6</v>
      </c>
      <c r="I109" s="28">
        <v>210300.0</v>
      </c>
      <c r="J109" s="26">
        <v>25.8</v>
      </c>
      <c r="K109" s="24" t="s">
        <v>301</v>
      </c>
      <c r="L109" s="24" t="s">
        <v>302</v>
      </c>
      <c r="M109" s="24" t="s">
        <v>76</v>
      </c>
      <c r="N109" s="26">
        <v>7.79</v>
      </c>
      <c r="O109" s="24" t="s">
        <v>303</v>
      </c>
      <c r="P109" s="24" t="s">
        <v>77</v>
      </c>
      <c r="R109" s="32">
        <v>12.8</v>
      </c>
    </row>
    <row r="110">
      <c r="A110" s="27" t="s">
        <v>402</v>
      </c>
      <c r="B110" s="36" t="s">
        <v>403</v>
      </c>
      <c r="C110" s="24" t="s">
        <v>404</v>
      </c>
      <c r="D110" s="24" t="s">
        <v>70</v>
      </c>
      <c r="E110" s="24" t="s">
        <v>71</v>
      </c>
      <c r="F110" s="28">
        <v>5241561.36</v>
      </c>
      <c r="G110" s="26">
        <v>0.03</v>
      </c>
      <c r="H110" s="28">
        <v>5241561.36</v>
      </c>
      <c r="I110" s="28">
        <v>12424.0</v>
      </c>
      <c r="J110" s="26">
        <v>421.89</v>
      </c>
      <c r="K110" s="24" t="s">
        <v>74</v>
      </c>
      <c r="L110" s="24" t="s">
        <v>93</v>
      </c>
      <c r="M110" s="24" t="s">
        <v>76</v>
      </c>
      <c r="N110" s="26">
        <v>1.0</v>
      </c>
      <c r="O110" s="24" t="s">
        <v>76</v>
      </c>
      <c r="P110" s="24" t="s">
        <v>77</v>
      </c>
      <c r="R110" s="32">
        <v>37.7</v>
      </c>
    </row>
    <row r="111">
      <c r="A111" s="27" t="s">
        <v>405</v>
      </c>
      <c r="B111" s="23" t="s">
        <v>406</v>
      </c>
      <c r="C111" s="24" t="s">
        <v>407</v>
      </c>
      <c r="D111" s="24" t="s">
        <v>70</v>
      </c>
      <c r="E111" s="24" t="s">
        <v>71</v>
      </c>
      <c r="F111" s="28">
        <v>5230770.84</v>
      </c>
      <c r="G111" s="26">
        <v>0.03</v>
      </c>
      <c r="H111" s="28">
        <v>5230770.84</v>
      </c>
      <c r="I111" s="28">
        <v>22234.0</v>
      </c>
      <c r="J111" s="26">
        <v>235.26</v>
      </c>
      <c r="K111" s="24" t="s">
        <v>74</v>
      </c>
      <c r="L111" s="24" t="s">
        <v>93</v>
      </c>
      <c r="M111" s="24" t="s">
        <v>76</v>
      </c>
      <c r="N111" s="26">
        <v>1.0</v>
      </c>
      <c r="O111" s="24" t="s">
        <v>76</v>
      </c>
      <c r="P111" s="24" t="s">
        <v>77</v>
      </c>
      <c r="R111" s="32">
        <v>17.8</v>
      </c>
    </row>
    <row r="112">
      <c r="A112" s="27" t="s">
        <v>408</v>
      </c>
      <c r="B112" s="36" t="s">
        <v>409</v>
      </c>
      <c r="C112" s="24" t="s">
        <v>410</v>
      </c>
      <c r="D112" s="24" t="s">
        <v>70</v>
      </c>
      <c r="E112" s="24" t="s">
        <v>71</v>
      </c>
      <c r="F112" s="28">
        <v>5207226.06</v>
      </c>
      <c r="G112" s="26">
        <v>0.03</v>
      </c>
      <c r="H112" s="28">
        <v>5207226.06</v>
      </c>
      <c r="I112" s="28">
        <v>65278.0</v>
      </c>
      <c r="J112" s="26">
        <v>79.77</v>
      </c>
      <c r="K112" s="24" t="s">
        <v>74</v>
      </c>
      <c r="L112" s="24" t="s">
        <v>75</v>
      </c>
      <c r="M112" s="24" t="s">
        <v>76</v>
      </c>
      <c r="N112" s="26">
        <v>1.0</v>
      </c>
      <c r="O112" s="24" t="s">
        <v>76</v>
      </c>
      <c r="P112" s="24" t="s">
        <v>77</v>
      </c>
      <c r="R112" s="32">
        <v>17.8</v>
      </c>
    </row>
    <row r="113">
      <c r="A113" s="27" t="s">
        <v>411</v>
      </c>
      <c r="B113" s="36" t="s">
        <v>412</v>
      </c>
      <c r="C113" s="24" t="s">
        <v>413</v>
      </c>
      <c r="D113" s="24" t="s">
        <v>70</v>
      </c>
      <c r="E113" s="24" t="s">
        <v>71</v>
      </c>
      <c r="F113" s="28">
        <v>5176957.52</v>
      </c>
      <c r="G113" s="26">
        <v>0.03</v>
      </c>
      <c r="H113" s="28">
        <v>5176957.52</v>
      </c>
      <c r="I113" s="28">
        <v>36776.0</v>
      </c>
      <c r="J113" s="26">
        <v>140.77</v>
      </c>
      <c r="K113" s="24" t="s">
        <v>74</v>
      </c>
      <c r="L113" s="24" t="s">
        <v>75</v>
      </c>
      <c r="M113" s="24" t="s">
        <v>76</v>
      </c>
      <c r="N113" s="26">
        <v>1.0</v>
      </c>
      <c r="O113" s="24" t="s">
        <v>76</v>
      </c>
      <c r="P113" s="24" t="s">
        <v>77</v>
      </c>
      <c r="R113" s="32">
        <v>29.0</v>
      </c>
    </row>
    <row r="114">
      <c r="A114" s="27" t="s">
        <v>414</v>
      </c>
      <c r="B114" s="36" t="s">
        <v>415</v>
      </c>
      <c r="C114" s="24" t="s">
        <v>416</v>
      </c>
      <c r="D114" s="24" t="s">
        <v>70</v>
      </c>
      <c r="E114" s="24" t="s">
        <v>71</v>
      </c>
      <c r="F114" s="28">
        <v>5152453.5</v>
      </c>
      <c r="G114" s="26">
        <v>0.03</v>
      </c>
      <c r="H114" s="28">
        <v>5152453.5</v>
      </c>
      <c r="I114" s="28">
        <v>10922.0</v>
      </c>
      <c r="J114" s="26">
        <v>471.75</v>
      </c>
      <c r="K114" s="24" t="s">
        <v>74</v>
      </c>
      <c r="L114" s="24" t="s">
        <v>93</v>
      </c>
      <c r="M114" s="24" t="s">
        <v>76</v>
      </c>
      <c r="N114" s="26">
        <v>1.0</v>
      </c>
      <c r="O114" s="24" t="s">
        <v>76</v>
      </c>
      <c r="P114" s="24" t="s">
        <v>77</v>
      </c>
      <c r="R114" s="32">
        <v>29.0</v>
      </c>
    </row>
    <row r="115">
      <c r="A115" s="27" t="s">
        <v>417</v>
      </c>
      <c r="B115" s="36" t="s">
        <v>418</v>
      </c>
      <c r="C115" s="24" t="s">
        <v>419</v>
      </c>
      <c r="D115" s="24" t="s">
        <v>70</v>
      </c>
      <c r="E115" s="24" t="s">
        <v>71</v>
      </c>
      <c r="F115" s="28">
        <v>5142254.42</v>
      </c>
      <c r="G115" s="26">
        <v>0.03</v>
      </c>
      <c r="H115" s="28">
        <v>5142254.42</v>
      </c>
      <c r="I115" s="28">
        <v>331935.0</v>
      </c>
      <c r="J115" s="26">
        <v>15.49</v>
      </c>
      <c r="K115" s="24" t="s">
        <v>181</v>
      </c>
      <c r="L115" s="24" t="s">
        <v>182</v>
      </c>
      <c r="M115" s="24" t="s">
        <v>76</v>
      </c>
      <c r="N115" s="26">
        <v>74.71</v>
      </c>
      <c r="O115" s="24" t="s">
        <v>183</v>
      </c>
      <c r="P115" s="24" t="s">
        <v>77</v>
      </c>
      <c r="R115" s="6">
        <v>16.6</v>
      </c>
    </row>
    <row r="116">
      <c r="A116" s="27" t="s">
        <v>420</v>
      </c>
      <c r="B116" s="24"/>
      <c r="C116" s="24" t="s">
        <v>421</v>
      </c>
      <c r="D116" s="24" t="s">
        <v>70</v>
      </c>
      <c r="E116" s="24" t="s">
        <v>71</v>
      </c>
      <c r="F116" s="28">
        <v>5023005.3</v>
      </c>
      <c r="G116" s="26">
        <v>0.03</v>
      </c>
      <c r="H116" s="28">
        <v>5023005.3</v>
      </c>
      <c r="I116" s="28">
        <v>12654.0</v>
      </c>
      <c r="J116" s="26">
        <v>396.95</v>
      </c>
      <c r="K116" s="24" t="s">
        <v>74</v>
      </c>
      <c r="L116" s="24" t="s">
        <v>75</v>
      </c>
      <c r="M116" s="24" t="s">
        <v>76</v>
      </c>
      <c r="N116" s="26">
        <v>1.0</v>
      </c>
      <c r="O116" s="24" t="s">
        <v>76</v>
      </c>
      <c r="P116" s="24" t="s">
        <v>77</v>
      </c>
      <c r="R116" s="32">
        <v>20.9</v>
      </c>
    </row>
    <row r="117">
      <c r="A117" s="27" t="s">
        <v>422</v>
      </c>
      <c r="B117" s="36" t="s">
        <v>423</v>
      </c>
      <c r="C117" s="24" t="s">
        <v>424</v>
      </c>
      <c r="D117" s="24" t="s">
        <v>70</v>
      </c>
      <c r="E117" s="24" t="s">
        <v>71</v>
      </c>
      <c r="F117" s="28">
        <v>5012211.05</v>
      </c>
      <c r="G117" s="26">
        <v>0.03</v>
      </c>
      <c r="H117" s="28">
        <v>5012211.05</v>
      </c>
      <c r="I117" s="28">
        <v>19438.0</v>
      </c>
      <c r="J117" s="26">
        <v>257.86</v>
      </c>
      <c r="K117" s="24" t="s">
        <v>425</v>
      </c>
      <c r="L117" s="24" t="s">
        <v>426</v>
      </c>
      <c r="M117" s="24" t="s">
        <v>76</v>
      </c>
      <c r="N117" s="26">
        <v>3.19</v>
      </c>
      <c r="O117" s="24" t="s">
        <v>427</v>
      </c>
      <c r="P117" s="24" t="s">
        <v>77</v>
      </c>
      <c r="R117" s="32">
        <v>15.0</v>
      </c>
    </row>
    <row r="118">
      <c r="A118" s="27">
        <v>6971.0</v>
      </c>
      <c r="B118" s="36" t="s">
        <v>428</v>
      </c>
      <c r="C118" s="24" t="s">
        <v>429</v>
      </c>
      <c r="D118" s="24" t="s">
        <v>70</v>
      </c>
      <c r="E118" s="24" t="s">
        <v>71</v>
      </c>
      <c r="F118" s="28">
        <v>4986265.7</v>
      </c>
      <c r="G118" s="26">
        <v>0.03</v>
      </c>
      <c r="H118" s="28">
        <v>4986265.7</v>
      </c>
      <c r="I118" s="28">
        <v>83800.0</v>
      </c>
      <c r="J118" s="26">
        <v>59.5</v>
      </c>
      <c r="K118" s="24" t="s">
        <v>163</v>
      </c>
      <c r="L118" s="24" t="s">
        <v>164</v>
      </c>
      <c r="M118" s="24" t="s">
        <v>76</v>
      </c>
      <c r="N118" s="26">
        <v>115.06</v>
      </c>
      <c r="O118" s="24" t="s">
        <v>165</v>
      </c>
      <c r="P118" s="24" t="s">
        <v>77</v>
      </c>
      <c r="R118" s="32">
        <v>21.5</v>
      </c>
    </row>
    <row r="119">
      <c r="A119" s="27" t="s">
        <v>430</v>
      </c>
      <c r="B119" s="36" t="s">
        <v>431</v>
      </c>
      <c r="C119" s="24" t="s">
        <v>432</v>
      </c>
      <c r="D119" s="24" t="s">
        <v>70</v>
      </c>
      <c r="E119" s="24" t="s">
        <v>71</v>
      </c>
      <c r="F119" s="28">
        <v>4975706.0</v>
      </c>
      <c r="G119" s="26">
        <v>0.03</v>
      </c>
      <c r="H119" s="28">
        <v>4975706.0</v>
      </c>
      <c r="I119" s="28">
        <v>175820.0</v>
      </c>
      <c r="J119" s="26">
        <v>28.3</v>
      </c>
      <c r="K119" s="24" t="s">
        <v>74</v>
      </c>
      <c r="L119" s="24" t="s">
        <v>75</v>
      </c>
      <c r="M119" s="24" t="s">
        <v>76</v>
      </c>
      <c r="N119" s="26">
        <v>1.0</v>
      </c>
      <c r="O119" s="24" t="s">
        <v>76</v>
      </c>
      <c r="P119" s="24" t="s">
        <v>77</v>
      </c>
      <c r="R119" s="32">
        <v>15.2</v>
      </c>
    </row>
    <row r="120">
      <c r="A120" s="27" t="s">
        <v>433</v>
      </c>
      <c r="B120" s="36" t="s">
        <v>434</v>
      </c>
      <c r="C120" s="24" t="s">
        <v>435</v>
      </c>
      <c r="D120" s="24" t="s">
        <v>70</v>
      </c>
      <c r="E120" s="24" t="s">
        <v>71</v>
      </c>
      <c r="F120" s="28">
        <v>4975029.78</v>
      </c>
      <c r="G120" s="26">
        <v>0.03</v>
      </c>
      <c r="H120" s="28">
        <v>4975029.78</v>
      </c>
      <c r="I120" s="28">
        <v>15141.0</v>
      </c>
      <c r="J120" s="26">
        <v>328.58</v>
      </c>
      <c r="K120" s="24" t="s">
        <v>74</v>
      </c>
      <c r="L120" s="24" t="s">
        <v>93</v>
      </c>
      <c r="M120" s="24" t="s">
        <v>76</v>
      </c>
      <c r="N120" s="26">
        <v>1.0</v>
      </c>
      <c r="O120" s="24" t="s">
        <v>76</v>
      </c>
      <c r="P120" s="24" t="s">
        <v>77</v>
      </c>
      <c r="R120" s="32">
        <v>17.7</v>
      </c>
    </row>
    <row r="121">
      <c r="A121" s="27" t="s">
        <v>436</v>
      </c>
      <c r="B121" s="24"/>
      <c r="C121" s="24" t="s">
        <v>437</v>
      </c>
      <c r="D121" s="24" t="s">
        <v>70</v>
      </c>
      <c r="E121" s="24" t="s">
        <v>71</v>
      </c>
      <c r="F121" s="28">
        <v>4912450.62</v>
      </c>
      <c r="G121" s="26">
        <v>0.03</v>
      </c>
      <c r="H121" s="28">
        <v>4912450.62</v>
      </c>
      <c r="I121" s="28">
        <v>21378.0</v>
      </c>
      <c r="J121" s="26">
        <v>229.79</v>
      </c>
      <c r="K121" s="24" t="s">
        <v>74</v>
      </c>
      <c r="L121" s="24" t="s">
        <v>93</v>
      </c>
      <c r="M121" s="24" t="s">
        <v>76</v>
      </c>
      <c r="N121" s="26">
        <v>1.0</v>
      </c>
      <c r="O121" s="24" t="s">
        <v>76</v>
      </c>
      <c r="P121" s="24" t="s">
        <v>77</v>
      </c>
      <c r="R121" s="32">
        <v>24.6</v>
      </c>
    </row>
    <row r="122">
      <c r="A122" s="27" t="s">
        <v>438</v>
      </c>
      <c r="B122" s="39"/>
      <c r="C122" s="39" t="s">
        <v>439</v>
      </c>
      <c r="D122" s="24" t="s">
        <v>70</v>
      </c>
      <c r="E122" s="24" t="s">
        <v>71</v>
      </c>
      <c r="F122" s="28">
        <v>4591473.05</v>
      </c>
      <c r="G122" s="26">
        <v>0.02</v>
      </c>
      <c r="H122" s="28">
        <v>4591473.05</v>
      </c>
      <c r="I122" s="28">
        <v>88553.0</v>
      </c>
      <c r="J122" s="26">
        <v>51.85</v>
      </c>
      <c r="K122" s="24" t="s">
        <v>74</v>
      </c>
      <c r="L122" s="24" t="s">
        <v>75</v>
      </c>
      <c r="M122" s="24" t="s">
        <v>76</v>
      </c>
      <c r="N122" s="26">
        <v>1.0</v>
      </c>
      <c r="O122" s="24" t="s">
        <v>76</v>
      </c>
      <c r="P122" s="24" t="s">
        <v>77</v>
      </c>
      <c r="R122" s="32">
        <v>12.0</v>
      </c>
    </row>
    <row r="123">
      <c r="A123" s="27" t="s">
        <v>440</v>
      </c>
      <c r="B123" s="36" t="s">
        <v>441</v>
      </c>
      <c r="C123" s="24" t="s">
        <v>442</v>
      </c>
      <c r="D123" s="24" t="s">
        <v>70</v>
      </c>
      <c r="E123" s="24" t="s">
        <v>71</v>
      </c>
      <c r="F123" s="28">
        <v>4581424.84</v>
      </c>
      <c r="G123" s="26">
        <v>0.02</v>
      </c>
      <c r="H123" s="28">
        <v>4581424.84</v>
      </c>
      <c r="I123" s="28">
        <v>52567.0</v>
      </c>
      <c r="J123" s="26">
        <v>87.15</v>
      </c>
      <c r="K123" s="24" t="s">
        <v>159</v>
      </c>
      <c r="L123" s="24" t="s">
        <v>160</v>
      </c>
      <c r="M123" s="24" t="s">
        <v>76</v>
      </c>
      <c r="N123" s="26">
        <v>1.27</v>
      </c>
      <c r="O123" s="24" t="s">
        <v>161</v>
      </c>
      <c r="P123" s="24" t="s">
        <v>77</v>
      </c>
      <c r="R123" s="32">
        <v>17.0</v>
      </c>
    </row>
    <row r="124">
      <c r="A124" s="27">
        <v>2308.0</v>
      </c>
      <c r="B124" s="36" t="s">
        <v>443</v>
      </c>
      <c r="C124" s="24" t="s">
        <v>444</v>
      </c>
      <c r="D124" s="24" t="s">
        <v>70</v>
      </c>
      <c r="E124" s="24" t="s">
        <v>71</v>
      </c>
      <c r="F124" s="28">
        <v>4545950.9</v>
      </c>
      <c r="G124" s="26">
        <v>0.02</v>
      </c>
      <c r="H124" s="28">
        <v>4545950.9</v>
      </c>
      <c r="I124" s="28">
        <v>467000.0</v>
      </c>
      <c r="J124" s="26">
        <v>9.73</v>
      </c>
      <c r="K124" s="24" t="s">
        <v>87</v>
      </c>
      <c r="L124" s="24" t="s">
        <v>88</v>
      </c>
      <c r="M124" s="24" t="s">
        <v>76</v>
      </c>
      <c r="N124" s="26">
        <v>27.84</v>
      </c>
      <c r="O124" s="24" t="s">
        <v>89</v>
      </c>
      <c r="P124" s="24" t="s">
        <v>77</v>
      </c>
      <c r="R124" s="32">
        <v>19.5</v>
      </c>
    </row>
    <row r="125">
      <c r="A125" s="27" t="s">
        <v>445</v>
      </c>
      <c r="B125" s="36" t="s">
        <v>446</v>
      </c>
      <c r="C125" s="24" t="s">
        <v>447</v>
      </c>
      <c r="D125" s="24" t="s">
        <v>70</v>
      </c>
      <c r="E125" s="24" t="s">
        <v>71</v>
      </c>
      <c r="F125" s="28">
        <v>4467258.89</v>
      </c>
      <c r="G125" s="26">
        <v>0.02</v>
      </c>
      <c r="H125" s="28">
        <v>4467258.89</v>
      </c>
      <c r="I125" s="28">
        <v>80651.0</v>
      </c>
      <c r="J125" s="26">
        <v>55.39</v>
      </c>
      <c r="K125" s="24" t="s">
        <v>74</v>
      </c>
      <c r="L125" s="24" t="s">
        <v>75</v>
      </c>
      <c r="M125" s="24" t="s">
        <v>76</v>
      </c>
      <c r="N125" s="26">
        <v>1.0</v>
      </c>
      <c r="O125" s="24" t="s">
        <v>76</v>
      </c>
      <c r="P125" s="24" t="s">
        <v>77</v>
      </c>
      <c r="R125" s="32">
        <v>17.7</v>
      </c>
    </row>
    <row r="126">
      <c r="A126" s="27" t="s">
        <v>448</v>
      </c>
      <c r="B126" s="36" t="s">
        <v>449</v>
      </c>
      <c r="C126" s="24" t="s">
        <v>450</v>
      </c>
      <c r="D126" s="24" t="s">
        <v>70</v>
      </c>
      <c r="E126" s="24" t="s">
        <v>71</v>
      </c>
      <c r="F126" s="28">
        <v>4412355.12</v>
      </c>
      <c r="G126" s="26">
        <v>0.02</v>
      </c>
      <c r="H126" s="28">
        <v>4412355.12</v>
      </c>
      <c r="I126" s="28">
        <v>34623.0</v>
      </c>
      <c r="J126" s="26">
        <v>127.44</v>
      </c>
      <c r="K126" s="24" t="s">
        <v>74</v>
      </c>
      <c r="L126" s="24" t="s">
        <v>75</v>
      </c>
      <c r="M126" s="24" t="s">
        <v>76</v>
      </c>
      <c r="N126" s="26">
        <v>1.0</v>
      </c>
      <c r="O126" s="24" t="s">
        <v>76</v>
      </c>
      <c r="P126" s="24" t="s">
        <v>77</v>
      </c>
      <c r="R126" s="32">
        <v>22.8</v>
      </c>
    </row>
    <row r="127">
      <c r="A127" s="27" t="s">
        <v>451</v>
      </c>
      <c r="B127" s="24"/>
      <c r="C127" s="24" t="s">
        <v>452</v>
      </c>
      <c r="D127" s="24" t="s">
        <v>70</v>
      </c>
      <c r="E127" s="24" t="s">
        <v>71</v>
      </c>
      <c r="F127" s="28">
        <v>4388487.34</v>
      </c>
      <c r="G127" s="26">
        <v>0.02</v>
      </c>
      <c r="H127" s="28">
        <v>4388487.34</v>
      </c>
      <c r="I127" s="28">
        <v>100452.0</v>
      </c>
      <c r="J127" s="26">
        <v>43.69</v>
      </c>
      <c r="K127" s="24" t="s">
        <v>159</v>
      </c>
      <c r="L127" s="24" t="s">
        <v>160</v>
      </c>
      <c r="M127" s="24" t="s">
        <v>76</v>
      </c>
      <c r="N127" s="26">
        <v>1.27</v>
      </c>
      <c r="O127" s="24" t="s">
        <v>161</v>
      </c>
      <c r="P127" s="24" t="s">
        <v>77</v>
      </c>
      <c r="R127" s="32">
        <v>15.0</v>
      </c>
    </row>
    <row r="128">
      <c r="A128" s="27" t="s">
        <v>453</v>
      </c>
      <c r="B128" s="36" t="s">
        <v>454</v>
      </c>
      <c r="C128" s="24" t="s">
        <v>455</v>
      </c>
      <c r="D128" s="24" t="s">
        <v>70</v>
      </c>
      <c r="E128" s="24" t="s">
        <v>71</v>
      </c>
      <c r="F128" s="28">
        <v>4326893.67</v>
      </c>
      <c r="G128" s="26">
        <v>0.02</v>
      </c>
      <c r="H128" s="28">
        <v>4326893.67</v>
      </c>
      <c r="I128" s="28">
        <v>13063.0</v>
      </c>
      <c r="J128" s="26">
        <v>331.23</v>
      </c>
      <c r="K128" s="24" t="s">
        <v>105</v>
      </c>
      <c r="L128" s="24" t="s">
        <v>106</v>
      </c>
      <c r="M128" s="24" t="s">
        <v>76</v>
      </c>
      <c r="N128" s="26">
        <v>0.87</v>
      </c>
      <c r="O128" s="24" t="s">
        <v>107</v>
      </c>
      <c r="P128" s="24" t="s">
        <v>77</v>
      </c>
      <c r="R128" s="32">
        <v>15.3</v>
      </c>
    </row>
    <row r="129">
      <c r="A129" s="27" t="s">
        <v>456</v>
      </c>
      <c r="B129" s="36" t="s">
        <v>457</v>
      </c>
      <c r="C129" s="24" t="s">
        <v>458</v>
      </c>
      <c r="D129" s="24" t="s">
        <v>70</v>
      </c>
      <c r="E129" s="24" t="s">
        <v>71</v>
      </c>
      <c r="F129" s="28">
        <v>4256691.0</v>
      </c>
      <c r="G129" s="26">
        <v>0.02</v>
      </c>
      <c r="H129" s="28">
        <v>4256691.0</v>
      </c>
      <c r="I129" s="28">
        <v>33126.0</v>
      </c>
      <c r="J129" s="26">
        <v>128.5</v>
      </c>
      <c r="K129" s="24" t="s">
        <v>74</v>
      </c>
      <c r="L129" s="24" t="s">
        <v>75</v>
      </c>
      <c r="M129" s="24" t="s">
        <v>76</v>
      </c>
      <c r="N129" s="26">
        <v>1.0</v>
      </c>
      <c r="O129" s="24" t="s">
        <v>76</v>
      </c>
      <c r="P129" s="24" t="s">
        <v>77</v>
      </c>
      <c r="R129" s="32">
        <v>29.1</v>
      </c>
    </row>
    <row r="130">
      <c r="A130" s="27">
        <v>6762.0</v>
      </c>
      <c r="B130" s="36" t="s">
        <v>459</v>
      </c>
      <c r="C130" s="24" t="s">
        <v>460</v>
      </c>
      <c r="D130" s="24" t="s">
        <v>70</v>
      </c>
      <c r="E130" s="24" t="s">
        <v>71</v>
      </c>
      <c r="F130" s="28">
        <v>4251940.38</v>
      </c>
      <c r="G130" s="26">
        <v>0.02</v>
      </c>
      <c r="H130" s="28">
        <v>4251940.38</v>
      </c>
      <c r="I130" s="28">
        <v>107400.0</v>
      </c>
      <c r="J130" s="26">
        <v>39.59</v>
      </c>
      <c r="K130" s="24" t="s">
        <v>163</v>
      </c>
      <c r="L130" s="24" t="s">
        <v>164</v>
      </c>
      <c r="M130" s="24" t="s">
        <v>76</v>
      </c>
      <c r="N130" s="26">
        <v>115.06</v>
      </c>
      <c r="O130" s="24" t="s">
        <v>165</v>
      </c>
      <c r="P130" s="24" t="s">
        <v>77</v>
      </c>
      <c r="R130" s="32">
        <v>19.4</v>
      </c>
    </row>
    <row r="131">
      <c r="A131" s="27" t="s">
        <v>461</v>
      </c>
      <c r="B131" s="36" t="s">
        <v>462</v>
      </c>
      <c r="C131" s="24" t="s">
        <v>463</v>
      </c>
      <c r="D131" s="24" t="s">
        <v>70</v>
      </c>
      <c r="E131" s="24" t="s">
        <v>71</v>
      </c>
      <c r="F131" s="28">
        <v>4206854.96</v>
      </c>
      <c r="G131" s="26">
        <v>0.02</v>
      </c>
      <c r="H131" s="28">
        <v>4206854.96</v>
      </c>
      <c r="I131" s="28">
        <v>71351.0</v>
      </c>
      <c r="J131" s="26">
        <v>58.96</v>
      </c>
      <c r="K131" s="24" t="s">
        <v>74</v>
      </c>
      <c r="L131" s="24" t="s">
        <v>93</v>
      </c>
      <c r="M131" s="24" t="s">
        <v>76</v>
      </c>
      <c r="N131" s="26">
        <v>1.0</v>
      </c>
      <c r="O131" s="24" t="s">
        <v>76</v>
      </c>
      <c r="P131" s="24" t="s">
        <v>77</v>
      </c>
      <c r="R131" s="32">
        <v>16.1</v>
      </c>
    </row>
    <row r="132">
      <c r="A132" s="27" t="s">
        <v>464</v>
      </c>
      <c r="B132" s="36" t="s">
        <v>465</v>
      </c>
      <c r="C132" s="24" t="s">
        <v>466</v>
      </c>
      <c r="D132" s="24" t="s">
        <v>70</v>
      </c>
      <c r="E132" s="24" t="s">
        <v>71</v>
      </c>
      <c r="F132" s="28">
        <v>4133410.11</v>
      </c>
      <c r="G132" s="26">
        <v>0.02</v>
      </c>
      <c r="H132" s="28">
        <v>4133410.11</v>
      </c>
      <c r="I132" s="28">
        <v>27953.0</v>
      </c>
      <c r="J132" s="26">
        <v>147.87</v>
      </c>
      <c r="K132" s="24" t="s">
        <v>74</v>
      </c>
      <c r="L132" s="24" t="s">
        <v>93</v>
      </c>
      <c r="M132" s="24" t="s">
        <v>76</v>
      </c>
      <c r="N132" s="26">
        <v>1.0</v>
      </c>
      <c r="O132" s="24" t="s">
        <v>76</v>
      </c>
      <c r="P132" s="24" t="s">
        <v>77</v>
      </c>
      <c r="R132" s="32">
        <v>16.5</v>
      </c>
    </row>
    <row r="133">
      <c r="A133" s="27">
        <v>6857.0</v>
      </c>
      <c r="B133" s="36" t="s">
        <v>467</v>
      </c>
      <c r="C133" s="24" t="s">
        <v>468</v>
      </c>
      <c r="D133" s="24" t="s">
        <v>70</v>
      </c>
      <c r="E133" s="24" t="s">
        <v>71</v>
      </c>
      <c r="F133" s="28">
        <v>4030820.04</v>
      </c>
      <c r="G133" s="26">
        <v>0.02</v>
      </c>
      <c r="H133" s="28">
        <v>4030820.04</v>
      </c>
      <c r="I133" s="28">
        <v>50300.0</v>
      </c>
      <c r="J133" s="26">
        <v>80.14</v>
      </c>
      <c r="K133" s="24" t="s">
        <v>163</v>
      </c>
      <c r="L133" s="24" t="s">
        <v>164</v>
      </c>
      <c r="M133" s="24" t="s">
        <v>76</v>
      </c>
      <c r="N133" s="26">
        <v>115.06</v>
      </c>
      <c r="O133" s="24" t="s">
        <v>165</v>
      </c>
      <c r="P133" s="24" t="s">
        <v>77</v>
      </c>
      <c r="R133" s="32">
        <v>16.2</v>
      </c>
    </row>
    <row r="134">
      <c r="A134" s="27" t="s">
        <v>469</v>
      </c>
      <c r="B134" s="24"/>
      <c r="C134" s="24" t="s">
        <v>470</v>
      </c>
      <c r="D134" s="24" t="s">
        <v>70</v>
      </c>
      <c r="E134" s="24" t="s">
        <v>71</v>
      </c>
      <c r="F134" s="28">
        <v>3980695.32</v>
      </c>
      <c r="G134" s="26">
        <v>0.02</v>
      </c>
      <c r="H134" s="28">
        <v>3980695.32</v>
      </c>
      <c r="I134" s="28">
        <v>7918.0</v>
      </c>
      <c r="J134" s="26">
        <v>502.74</v>
      </c>
      <c r="K134" s="24" t="s">
        <v>74</v>
      </c>
      <c r="L134" s="24" t="s">
        <v>93</v>
      </c>
      <c r="M134" s="24" t="s">
        <v>76</v>
      </c>
      <c r="N134" s="26">
        <v>1.0</v>
      </c>
      <c r="O134" s="24" t="s">
        <v>76</v>
      </c>
      <c r="P134" s="24" t="s">
        <v>77</v>
      </c>
      <c r="R134" s="32">
        <v>20.0</v>
      </c>
    </row>
    <row r="135">
      <c r="A135" s="27">
        <v>6920.0</v>
      </c>
      <c r="B135" s="24"/>
      <c r="C135" s="24" t="s">
        <v>471</v>
      </c>
      <c r="D135" s="24" t="s">
        <v>70</v>
      </c>
      <c r="E135" s="24" t="s">
        <v>71</v>
      </c>
      <c r="F135" s="28">
        <v>3887927.51</v>
      </c>
      <c r="G135" s="26">
        <v>0.02</v>
      </c>
      <c r="H135" s="28">
        <v>3887927.51</v>
      </c>
      <c r="I135" s="28">
        <v>20100.0</v>
      </c>
      <c r="J135" s="26">
        <v>193.43</v>
      </c>
      <c r="K135" s="24" t="s">
        <v>163</v>
      </c>
      <c r="L135" s="24" t="s">
        <v>164</v>
      </c>
      <c r="M135" s="24" t="s">
        <v>76</v>
      </c>
      <c r="N135" s="26">
        <v>115.06</v>
      </c>
      <c r="O135" s="24" t="s">
        <v>165</v>
      </c>
      <c r="P135" s="24" t="s">
        <v>77</v>
      </c>
      <c r="R135" s="32">
        <v>22.2</v>
      </c>
    </row>
    <row r="136">
      <c r="A136" s="27" t="s">
        <v>472</v>
      </c>
      <c r="B136" s="24"/>
      <c r="C136" s="24" t="s">
        <v>473</v>
      </c>
      <c r="D136" s="24" t="s">
        <v>70</v>
      </c>
      <c r="E136" s="24" t="s">
        <v>71</v>
      </c>
      <c r="F136" s="28">
        <v>3829808.75</v>
      </c>
      <c r="G136" s="26">
        <v>0.02</v>
      </c>
      <c r="H136" s="28">
        <v>3829808.75</v>
      </c>
      <c r="I136" s="28">
        <v>50227.0</v>
      </c>
      <c r="J136" s="26">
        <v>76.25</v>
      </c>
      <c r="K136" s="24" t="s">
        <v>74</v>
      </c>
      <c r="L136" s="24" t="s">
        <v>93</v>
      </c>
      <c r="M136" s="24" t="s">
        <v>76</v>
      </c>
      <c r="N136" s="26">
        <v>1.0</v>
      </c>
      <c r="O136" s="24" t="s">
        <v>76</v>
      </c>
      <c r="P136" s="24" t="s">
        <v>77</v>
      </c>
      <c r="R136" s="32">
        <v>23.4</v>
      </c>
    </row>
    <row r="137">
      <c r="A137" s="27" t="s">
        <v>474</v>
      </c>
      <c r="B137" s="36" t="s">
        <v>475</v>
      </c>
      <c r="C137" s="24" t="s">
        <v>476</v>
      </c>
      <c r="D137" s="24" t="s">
        <v>70</v>
      </c>
      <c r="E137" s="24" t="s">
        <v>71</v>
      </c>
      <c r="F137" s="28">
        <v>3819799.65</v>
      </c>
      <c r="G137" s="26">
        <v>0.02</v>
      </c>
      <c r="H137" s="28">
        <v>3819799.65</v>
      </c>
      <c r="I137" s="28">
        <v>197582.0</v>
      </c>
      <c r="J137" s="26">
        <v>19.33</v>
      </c>
      <c r="K137" s="24" t="s">
        <v>181</v>
      </c>
      <c r="L137" s="24" t="s">
        <v>182</v>
      </c>
      <c r="M137" s="24" t="s">
        <v>76</v>
      </c>
      <c r="N137" s="26">
        <v>74.71</v>
      </c>
      <c r="O137" s="24" t="s">
        <v>183</v>
      </c>
      <c r="P137" s="24" t="s">
        <v>77</v>
      </c>
      <c r="R137" s="32">
        <v>12.7</v>
      </c>
    </row>
    <row r="138">
      <c r="A138" s="27" t="s">
        <v>477</v>
      </c>
      <c r="B138" s="36" t="s">
        <v>478</v>
      </c>
      <c r="C138" s="24" t="s">
        <v>479</v>
      </c>
      <c r="D138" s="24" t="s">
        <v>70</v>
      </c>
      <c r="E138" s="24" t="s">
        <v>71</v>
      </c>
      <c r="F138" s="28">
        <v>3781998.31</v>
      </c>
      <c r="G138" s="26">
        <v>0.02</v>
      </c>
      <c r="H138" s="28">
        <v>3781998.31</v>
      </c>
      <c r="I138" s="28">
        <v>48077.0</v>
      </c>
      <c r="J138" s="26">
        <v>78.67</v>
      </c>
      <c r="K138" s="24" t="s">
        <v>480</v>
      </c>
      <c r="L138" s="24" t="s">
        <v>481</v>
      </c>
      <c r="M138" s="24" t="s">
        <v>76</v>
      </c>
      <c r="N138" s="26">
        <v>0.92</v>
      </c>
      <c r="O138" s="24" t="s">
        <v>482</v>
      </c>
      <c r="P138" s="24" t="s">
        <v>77</v>
      </c>
      <c r="R138" s="32">
        <v>12.6</v>
      </c>
    </row>
    <row r="139">
      <c r="A139" s="27">
        <v>6723.0</v>
      </c>
      <c r="B139" s="36" t="s">
        <v>483</v>
      </c>
      <c r="C139" s="24" t="s">
        <v>484</v>
      </c>
      <c r="D139" s="24" t="s">
        <v>70</v>
      </c>
      <c r="E139" s="24" t="s">
        <v>71</v>
      </c>
      <c r="F139" s="28">
        <v>3781481.9</v>
      </c>
      <c r="G139" s="26">
        <v>0.02</v>
      </c>
      <c r="H139" s="28">
        <v>3781481.9</v>
      </c>
      <c r="I139" s="28">
        <v>346400.0</v>
      </c>
      <c r="J139" s="26">
        <v>10.92</v>
      </c>
      <c r="K139" s="24" t="s">
        <v>163</v>
      </c>
      <c r="L139" s="24" t="s">
        <v>164</v>
      </c>
      <c r="M139" s="24" t="s">
        <v>76</v>
      </c>
      <c r="N139" s="26">
        <v>115.06</v>
      </c>
      <c r="O139" s="24" t="s">
        <v>165</v>
      </c>
      <c r="P139" s="24" t="s">
        <v>77</v>
      </c>
      <c r="R139" s="32">
        <v>29.4</v>
      </c>
    </row>
    <row r="140">
      <c r="A140" s="27" t="s">
        <v>485</v>
      </c>
      <c r="B140" s="36" t="s">
        <v>486</v>
      </c>
      <c r="C140" s="24" t="s">
        <v>487</v>
      </c>
      <c r="D140" s="24" t="s">
        <v>70</v>
      </c>
      <c r="E140" s="24" t="s">
        <v>71</v>
      </c>
      <c r="F140" s="28">
        <v>3775210.41</v>
      </c>
      <c r="G140" s="26">
        <v>0.02</v>
      </c>
      <c r="H140" s="28">
        <v>3775210.41</v>
      </c>
      <c r="I140" s="28">
        <v>88146.0</v>
      </c>
      <c r="J140" s="26">
        <v>42.83</v>
      </c>
      <c r="K140" s="24" t="s">
        <v>262</v>
      </c>
      <c r="L140" s="24" t="s">
        <v>263</v>
      </c>
      <c r="M140" s="24" t="s">
        <v>76</v>
      </c>
      <c r="N140" s="26">
        <v>0.87</v>
      </c>
      <c r="O140" s="24" t="s">
        <v>107</v>
      </c>
      <c r="P140" s="24" t="s">
        <v>77</v>
      </c>
      <c r="R140" s="32">
        <v>15.5</v>
      </c>
    </row>
    <row r="141">
      <c r="A141" s="27" t="s">
        <v>488</v>
      </c>
      <c r="B141" s="36" t="s">
        <v>489</v>
      </c>
      <c r="C141" s="24" t="s">
        <v>490</v>
      </c>
      <c r="D141" s="24" t="s">
        <v>70</v>
      </c>
      <c r="E141" s="24" t="s">
        <v>71</v>
      </c>
      <c r="F141" s="28">
        <v>3731266.08</v>
      </c>
      <c r="G141" s="26">
        <v>0.02</v>
      </c>
      <c r="H141" s="28">
        <v>3731266.08</v>
      </c>
      <c r="I141" s="28">
        <v>18377.0</v>
      </c>
      <c r="J141" s="26">
        <v>203.04</v>
      </c>
      <c r="K141" s="24" t="s">
        <v>74</v>
      </c>
      <c r="L141" s="24" t="s">
        <v>75</v>
      </c>
      <c r="M141" s="24" t="s">
        <v>76</v>
      </c>
      <c r="N141" s="26">
        <v>1.0</v>
      </c>
      <c r="O141" s="24" t="s">
        <v>76</v>
      </c>
      <c r="P141" s="24" t="s">
        <v>77</v>
      </c>
      <c r="R141" s="32">
        <v>19.2</v>
      </c>
    </row>
    <row r="142">
      <c r="A142" s="27">
        <v>3711.0</v>
      </c>
      <c r="B142" s="36" t="s">
        <v>491</v>
      </c>
      <c r="C142" s="24" t="s">
        <v>492</v>
      </c>
      <c r="D142" s="24" t="s">
        <v>70</v>
      </c>
      <c r="E142" s="24" t="s">
        <v>71</v>
      </c>
      <c r="F142" s="28">
        <v>3641850.61</v>
      </c>
      <c r="G142" s="26">
        <v>0.02</v>
      </c>
      <c r="H142" s="28">
        <v>3641850.61</v>
      </c>
      <c r="I142" s="25" t="s">
        <v>73</v>
      </c>
      <c r="J142" s="26">
        <v>3.59</v>
      </c>
      <c r="K142" s="24" t="s">
        <v>87</v>
      </c>
      <c r="L142" s="24" t="s">
        <v>88</v>
      </c>
      <c r="M142" s="24" t="s">
        <v>76</v>
      </c>
      <c r="N142" s="26">
        <v>27.84</v>
      </c>
      <c r="O142" s="24" t="s">
        <v>89</v>
      </c>
      <c r="P142" s="24" t="s">
        <v>77</v>
      </c>
      <c r="R142" s="32">
        <v>23.8</v>
      </c>
    </row>
    <row r="143">
      <c r="A143" s="27" t="s">
        <v>493</v>
      </c>
      <c r="B143" s="36" t="s">
        <v>494</v>
      </c>
      <c r="C143" s="24" t="s">
        <v>495</v>
      </c>
      <c r="D143" s="24" t="s">
        <v>70</v>
      </c>
      <c r="E143" s="24" t="s">
        <v>71</v>
      </c>
      <c r="F143" s="28">
        <v>3592541.14</v>
      </c>
      <c r="G143" s="26">
        <v>0.02</v>
      </c>
      <c r="H143" s="28">
        <v>3592541.14</v>
      </c>
      <c r="I143" s="28">
        <v>35311.0</v>
      </c>
      <c r="J143" s="26">
        <v>101.74</v>
      </c>
      <c r="K143" s="24" t="s">
        <v>74</v>
      </c>
      <c r="L143" s="24" t="s">
        <v>75</v>
      </c>
      <c r="M143" s="24" t="s">
        <v>76</v>
      </c>
      <c r="N143" s="26">
        <v>1.0</v>
      </c>
      <c r="O143" s="24" t="s">
        <v>76</v>
      </c>
      <c r="P143" s="24" t="s">
        <v>77</v>
      </c>
      <c r="R143" s="32">
        <v>14.6</v>
      </c>
    </row>
    <row r="144">
      <c r="A144" s="27" t="s">
        <v>496</v>
      </c>
      <c r="B144" s="23" t="s">
        <v>497</v>
      </c>
      <c r="C144" s="24" t="s">
        <v>498</v>
      </c>
      <c r="D144" s="24" t="s">
        <v>70</v>
      </c>
      <c r="E144" s="24" t="s">
        <v>71</v>
      </c>
      <c r="F144" s="28">
        <v>3564394.56</v>
      </c>
      <c r="G144" s="26">
        <v>0.02</v>
      </c>
      <c r="H144" s="28">
        <v>3564394.56</v>
      </c>
      <c r="I144" s="28">
        <v>22233.0</v>
      </c>
      <c r="J144" s="26">
        <v>160.32</v>
      </c>
      <c r="K144" s="24" t="s">
        <v>74</v>
      </c>
      <c r="L144" s="24" t="s">
        <v>93</v>
      </c>
      <c r="M144" s="24" t="s">
        <v>76</v>
      </c>
      <c r="N144" s="26">
        <v>1.0</v>
      </c>
      <c r="O144" s="24" t="s">
        <v>76</v>
      </c>
      <c r="P144" s="24" t="s">
        <v>77</v>
      </c>
      <c r="R144" s="32">
        <v>19.1</v>
      </c>
    </row>
    <row r="145">
      <c r="A145" s="27" t="s">
        <v>499</v>
      </c>
      <c r="B145" s="36" t="s">
        <v>500</v>
      </c>
      <c r="C145" s="24" t="s">
        <v>501</v>
      </c>
      <c r="D145" s="24" t="s">
        <v>70</v>
      </c>
      <c r="E145" s="24" t="s">
        <v>71</v>
      </c>
      <c r="F145" s="28">
        <v>3540049.18</v>
      </c>
      <c r="G145" s="26">
        <v>0.02</v>
      </c>
      <c r="H145" s="28">
        <v>3540049.18</v>
      </c>
      <c r="I145" s="28">
        <v>70527.0</v>
      </c>
      <c r="J145" s="26">
        <v>50.19</v>
      </c>
      <c r="K145" s="24" t="s">
        <v>262</v>
      </c>
      <c r="L145" s="24" t="s">
        <v>263</v>
      </c>
      <c r="M145" s="24" t="s">
        <v>76</v>
      </c>
      <c r="N145" s="26">
        <v>0.87</v>
      </c>
      <c r="O145" s="24" t="s">
        <v>107</v>
      </c>
      <c r="P145" s="24" t="s">
        <v>77</v>
      </c>
      <c r="R145" s="32">
        <v>10.7</v>
      </c>
    </row>
    <row r="146">
      <c r="A146" s="27" t="s">
        <v>502</v>
      </c>
      <c r="B146" s="36" t="s">
        <v>503</v>
      </c>
      <c r="C146" s="24" t="s">
        <v>504</v>
      </c>
      <c r="D146" s="24" t="s">
        <v>70</v>
      </c>
      <c r="E146" s="24" t="s">
        <v>71</v>
      </c>
      <c r="F146" s="28">
        <v>3532138.26</v>
      </c>
      <c r="G146" s="26">
        <v>0.02</v>
      </c>
      <c r="H146" s="28">
        <v>3532138.26</v>
      </c>
      <c r="I146" s="28">
        <v>14658.0</v>
      </c>
      <c r="J146" s="26">
        <v>240.97</v>
      </c>
      <c r="K146" s="24" t="s">
        <v>74</v>
      </c>
      <c r="L146" s="24" t="s">
        <v>75</v>
      </c>
      <c r="M146" s="24" t="s">
        <v>76</v>
      </c>
      <c r="N146" s="26">
        <v>1.0</v>
      </c>
      <c r="O146" s="24" t="s">
        <v>76</v>
      </c>
      <c r="P146" s="24" t="s">
        <v>77</v>
      </c>
      <c r="R146" s="32">
        <v>24.9</v>
      </c>
    </row>
    <row r="147">
      <c r="A147" s="27">
        <v>9613.0</v>
      </c>
      <c r="B147" s="36" t="s">
        <v>505</v>
      </c>
      <c r="C147" s="24" t="s">
        <v>506</v>
      </c>
      <c r="D147" s="24" t="s">
        <v>70</v>
      </c>
      <c r="E147" s="24" t="s">
        <v>71</v>
      </c>
      <c r="F147" s="28">
        <v>3351009.52</v>
      </c>
      <c r="G147" s="26">
        <v>0.02</v>
      </c>
      <c r="H147" s="28">
        <v>3351009.52</v>
      </c>
      <c r="I147" s="28">
        <v>170900.0</v>
      </c>
      <c r="J147" s="26">
        <v>19.61</v>
      </c>
      <c r="K147" s="24" t="s">
        <v>163</v>
      </c>
      <c r="L147" s="24" t="s">
        <v>164</v>
      </c>
      <c r="M147" s="24" t="s">
        <v>76</v>
      </c>
      <c r="N147" s="26">
        <v>115.06</v>
      </c>
      <c r="O147" s="24" t="s">
        <v>165</v>
      </c>
      <c r="P147" s="24" t="s">
        <v>77</v>
      </c>
      <c r="R147" s="32">
        <v>21.5</v>
      </c>
    </row>
    <row r="148">
      <c r="A148" s="27">
        <v>6415.0</v>
      </c>
      <c r="B148" s="36" t="s">
        <v>507</v>
      </c>
      <c r="C148" s="24" t="s">
        <v>508</v>
      </c>
      <c r="D148" s="24" t="s">
        <v>70</v>
      </c>
      <c r="E148" s="24" t="s">
        <v>71</v>
      </c>
      <c r="F148" s="28">
        <v>3271610.48</v>
      </c>
      <c r="G148" s="26">
        <v>0.02</v>
      </c>
      <c r="H148" s="28">
        <v>3271610.48</v>
      </c>
      <c r="I148" s="28">
        <v>24000.0</v>
      </c>
      <c r="J148" s="26">
        <v>136.32</v>
      </c>
      <c r="K148" s="24" t="s">
        <v>87</v>
      </c>
      <c r="L148" s="24" t="s">
        <v>88</v>
      </c>
      <c r="M148" s="24" t="s">
        <v>76</v>
      </c>
      <c r="N148" s="26">
        <v>27.84</v>
      </c>
      <c r="O148" s="24" t="s">
        <v>89</v>
      </c>
      <c r="P148" s="24" t="s">
        <v>77</v>
      </c>
      <c r="R148" s="32">
        <v>23.3</v>
      </c>
    </row>
    <row r="149">
      <c r="A149" s="27" t="s">
        <v>509</v>
      </c>
      <c r="B149" s="36" t="s">
        <v>510</v>
      </c>
      <c r="C149" s="24" t="s">
        <v>511</v>
      </c>
      <c r="D149" s="24" t="s">
        <v>70</v>
      </c>
      <c r="E149" s="24" t="s">
        <v>71</v>
      </c>
      <c r="F149" s="28">
        <v>3224446.4</v>
      </c>
      <c r="G149" s="26">
        <v>0.02</v>
      </c>
      <c r="H149" s="28">
        <v>3224446.4</v>
      </c>
      <c r="I149" s="28">
        <v>92870.0</v>
      </c>
      <c r="J149" s="26">
        <v>34.72</v>
      </c>
      <c r="K149" s="24" t="s">
        <v>74</v>
      </c>
      <c r="L149" s="24" t="s">
        <v>93</v>
      </c>
      <c r="M149" s="24" t="s">
        <v>76</v>
      </c>
      <c r="N149" s="26">
        <v>1.0</v>
      </c>
      <c r="O149" s="24" t="s">
        <v>76</v>
      </c>
      <c r="P149" s="24" t="s">
        <v>77</v>
      </c>
      <c r="R149" s="6">
        <v>16.9</v>
      </c>
    </row>
    <row r="150">
      <c r="A150" s="27">
        <v>6645.0</v>
      </c>
      <c r="B150" s="36" t="s">
        <v>512</v>
      </c>
      <c r="C150" s="24" t="s">
        <v>513</v>
      </c>
      <c r="D150" s="24" t="s">
        <v>70</v>
      </c>
      <c r="E150" s="24" t="s">
        <v>71</v>
      </c>
      <c r="F150" s="28">
        <v>3203420.97</v>
      </c>
      <c r="G150" s="26">
        <v>0.02</v>
      </c>
      <c r="H150" s="28">
        <v>3203420.97</v>
      </c>
      <c r="I150" s="28">
        <v>44800.0</v>
      </c>
      <c r="J150" s="26">
        <v>71.5</v>
      </c>
      <c r="K150" s="24" t="s">
        <v>163</v>
      </c>
      <c r="L150" s="24" t="s">
        <v>164</v>
      </c>
      <c r="M150" s="24" t="s">
        <v>76</v>
      </c>
      <c r="N150" s="26">
        <v>115.06</v>
      </c>
      <c r="O150" s="24" t="s">
        <v>165</v>
      </c>
      <c r="P150" s="24" t="s">
        <v>77</v>
      </c>
      <c r="R150" s="32">
        <v>16.5</v>
      </c>
    </row>
    <row r="151">
      <c r="A151" s="27" t="s">
        <v>514</v>
      </c>
      <c r="B151" s="24"/>
      <c r="C151" s="24" t="s">
        <v>515</v>
      </c>
      <c r="D151" s="24" t="s">
        <v>70</v>
      </c>
      <c r="E151" s="24" t="s">
        <v>71</v>
      </c>
      <c r="F151" s="28">
        <v>3179358.58</v>
      </c>
      <c r="G151" s="26">
        <v>0.02</v>
      </c>
      <c r="H151" s="28">
        <v>3179358.58</v>
      </c>
      <c r="I151" s="28">
        <v>25229.0</v>
      </c>
      <c r="J151" s="26">
        <v>126.02</v>
      </c>
      <c r="K151" s="24" t="s">
        <v>425</v>
      </c>
      <c r="L151" s="24" t="s">
        <v>75</v>
      </c>
      <c r="M151" s="24" t="s">
        <v>76</v>
      </c>
      <c r="N151" s="26">
        <v>1.0</v>
      </c>
      <c r="O151" s="24" t="s">
        <v>76</v>
      </c>
      <c r="P151" s="29">
        <v>35244.0</v>
      </c>
      <c r="R151" s="32">
        <v>20.4</v>
      </c>
    </row>
    <row r="152">
      <c r="A152" s="27" t="s">
        <v>516</v>
      </c>
      <c r="B152" s="23" t="s">
        <v>517</v>
      </c>
      <c r="C152" s="24" t="s">
        <v>518</v>
      </c>
      <c r="D152" s="24" t="s">
        <v>70</v>
      </c>
      <c r="E152" s="24" t="s">
        <v>71</v>
      </c>
      <c r="F152" s="28">
        <v>3127416.39</v>
      </c>
      <c r="G152" s="26">
        <v>0.02</v>
      </c>
      <c r="H152" s="28">
        <v>3127416.39</v>
      </c>
      <c r="I152" s="28">
        <v>31773.0</v>
      </c>
      <c r="J152" s="26">
        <v>98.43</v>
      </c>
      <c r="K152" s="24" t="s">
        <v>74</v>
      </c>
      <c r="L152" s="24" t="s">
        <v>93</v>
      </c>
      <c r="M152" s="24" t="s">
        <v>76</v>
      </c>
      <c r="N152" s="26">
        <v>1.0</v>
      </c>
      <c r="O152" s="24" t="s">
        <v>76</v>
      </c>
      <c r="P152" s="24" t="s">
        <v>77</v>
      </c>
      <c r="R152" s="32">
        <v>16.3</v>
      </c>
    </row>
    <row r="153">
      <c r="A153" s="27" t="s">
        <v>519</v>
      </c>
      <c r="B153" s="36" t="s">
        <v>520</v>
      </c>
      <c r="C153" s="24" t="s">
        <v>521</v>
      </c>
      <c r="D153" s="24" t="s">
        <v>70</v>
      </c>
      <c r="E153" s="24" t="s">
        <v>71</v>
      </c>
      <c r="F153" s="28">
        <v>3104622.6</v>
      </c>
      <c r="G153" s="26">
        <v>0.02</v>
      </c>
      <c r="H153" s="28">
        <v>3104622.6</v>
      </c>
      <c r="I153" s="28">
        <v>18555.0</v>
      </c>
      <c r="J153" s="26">
        <v>167.32</v>
      </c>
      <c r="K153" s="24" t="s">
        <v>74</v>
      </c>
      <c r="L153" s="24" t="s">
        <v>75</v>
      </c>
      <c r="M153" s="24" t="s">
        <v>76</v>
      </c>
      <c r="N153" s="26">
        <v>1.0</v>
      </c>
      <c r="O153" s="24" t="s">
        <v>76</v>
      </c>
      <c r="P153" s="24" t="s">
        <v>77</v>
      </c>
      <c r="R153" s="6">
        <v>16.2</v>
      </c>
    </row>
    <row r="154">
      <c r="A154" s="27">
        <v>4307.0</v>
      </c>
      <c r="B154" s="24"/>
      <c r="C154" s="24" t="s">
        <v>522</v>
      </c>
      <c r="D154" s="24" t="s">
        <v>70</v>
      </c>
      <c r="E154" s="24" t="s">
        <v>71</v>
      </c>
      <c r="F154" s="28">
        <v>3054886.79</v>
      </c>
      <c r="G154" s="26">
        <v>0.02</v>
      </c>
      <c r="H154" s="28">
        <v>3054886.79</v>
      </c>
      <c r="I154" s="28">
        <v>87000.0</v>
      </c>
      <c r="J154" s="26">
        <v>35.11</v>
      </c>
      <c r="K154" s="24" t="s">
        <v>163</v>
      </c>
      <c r="L154" s="24" t="s">
        <v>164</v>
      </c>
      <c r="M154" s="24" t="s">
        <v>76</v>
      </c>
      <c r="N154" s="26">
        <v>115.06</v>
      </c>
      <c r="O154" s="24" t="s">
        <v>165</v>
      </c>
      <c r="P154" s="24" t="s">
        <v>77</v>
      </c>
      <c r="R154" s="32">
        <v>14.6</v>
      </c>
    </row>
    <row r="155">
      <c r="A155" s="27" t="s">
        <v>523</v>
      </c>
      <c r="B155" s="36" t="s">
        <v>524</v>
      </c>
      <c r="C155" s="24" t="s">
        <v>525</v>
      </c>
      <c r="D155" s="24" t="s">
        <v>70</v>
      </c>
      <c r="E155" s="24" t="s">
        <v>71</v>
      </c>
      <c r="F155" s="28">
        <v>3031839.7</v>
      </c>
      <c r="G155" s="26">
        <v>0.02</v>
      </c>
      <c r="H155" s="28">
        <v>3031839.7</v>
      </c>
      <c r="I155" s="28">
        <v>38050.0</v>
      </c>
      <c r="J155" s="26">
        <v>79.68</v>
      </c>
      <c r="K155" s="24" t="s">
        <v>526</v>
      </c>
      <c r="L155" s="24" t="s">
        <v>527</v>
      </c>
      <c r="M155" s="24" t="s">
        <v>76</v>
      </c>
      <c r="N155" s="26">
        <v>1.4</v>
      </c>
      <c r="O155" s="24" t="s">
        <v>528</v>
      </c>
      <c r="P155" s="24" t="s">
        <v>77</v>
      </c>
      <c r="R155" s="32">
        <v>17.8</v>
      </c>
    </row>
    <row r="156">
      <c r="A156" s="27">
        <v>4684.0</v>
      </c>
      <c r="B156" s="24"/>
      <c r="C156" s="24" t="s">
        <v>529</v>
      </c>
      <c r="D156" s="24" t="s">
        <v>70</v>
      </c>
      <c r="E156" s="24" t="s">
        <v>71</v>
      </c>
      <c r="F156" s="28">
        <v>3029333.8</v>
      </c>
      <c r="G156" s="26">
        <v>0.02</v>
      </c>
      <c r="H156" s="28">
        <v>3029333.8</v>
      </c>
      <c r="I156" s="28">
        <v>18500.0</v>
      </c>
      <c r="J156" s="26">
        <v>163.75</v>
      </c>
      <c r="K156" s="24" t="s">
        <v>163</v>
      </c>
      <c r="L156" s="24" t="s">
        <v>164</v>
      </c>
      <c r="M156" s="24" t="s">
        <v>76</v>
      </c>
      <c r="N156" s="26">
        <v>115.06</v>
      </c>
      <c r="O156" s="24" t="s">
        <v>165</v>
      </c>
      <c r="P156" s="24" t="s">
        <v>77</v>
      </c>
      <c r="R156" s="32">
        <v>21.2</v>
      </c>
    </row>
    <row r="157">
      <c r="A157" s="27" t="s">
        <v>530</v>
      </c>
      <c r="B157" s="36" t="s">
        <v>531</v>
      </c>
      <c r="C157" s="24" t="s">
        <v>532</v>
      </c>
      <c r="D157" s="24" t="s">
        <v>70</v>
      </c>
      <c r="E157" s="24" t="s">
        <v>71</v>
      </c>
      <c r="F157" s="28">
        <v>2995576.31</v>
      </c>
      <c r="G157" s="26">
        <v>0.02</v>
      </c>
      <c r="H157" s="28">
        <v>2995576.31</v>
      </c>
      <c r="I157" s="28">
        <v>401781.0</v>
      </c>
      <c r="J157" s="26">
        <v>7.46</v>
      </c>
      <c r="K157" s="24" t="s">
        <v>181</v>
      </c>
      <c r="L157" s="24" t="s">
        <v>182</v>
      </c>
      <c r="M157" s="24" t="s">
        <v>76</v>
      </c>
      <c r="N157" s="26">
        <v>74.71</v>
      </c>
      <c r="O157" s="24" t="s">
        <v>183</v>
      </c>
      <c r="P157" s="24" t="s">
        <v>77</v>
      </c>
      <c r="R157" s="6">
        <v>13.3</v>
      </c>
    </row>
    <row r="158">
      <c r="A158" s="27" t="s">
        <v>533</v>
      </c>
      <c r="B158" s="36" t="s">
        <v>534</v>
      </c>
      <c r="C158" s="24" t="s">
        <v>535</v>
      </c>
      <c r="D158" s="24" t="s">
        <v>70</v>
      </c>
      <c r="E158" s="24" t="s">
        <v>71</v>
      </c>
      <c r="F158" s="28">
        <v>2962113.3</v>
      </c>
      <c r="G158" s="26">
        <v>0.02</v>
      </c>
      <c r="H158" s="28">
        <v>2962113.3</v>
      </c>
      <c r="I158" s="28">
        <v>38494.0</v>
      </c>
      <c r="J158" s="26">
        <v>76.95</v>
      </c>
      <c r="K158" s="24" t="s">
        <v>74</v>
      </c>
      <c r="L158" s="24" t="s">
        <v>93</v>
      </c>
      <c r="M158" s="24" t="s">
        <v>76</v>
      </c>
      <c r="N158" s="26">
        <v>1.0</v>
      </c>
      <c r="O158" s="24" t="s">
        <v>76</v>
      </c>
      <c r="P158" s="24" t="s">
        <v>77</v>
      </c>
      <c r="R158" s="6">
        <v>20.9</v>
      </c>
    </row>
    <row r="159">
      <c r="A159" s="27" t="s">
        <v>536</v>
      </c>
      <c r="B159" s="24"/>
      <c r="C159" s="24" t="s">
        <v>537</v>
      </c>
      <c r="D159" s="24" t="s">
        <v>70</v>
      </c>
      <c r="E159" s="24" t="s">
        <v>71</v>
      </c>
      <c r="F159" s="28">
        <v>2869651.78</v>
      </c>
      <c r="G159" s="26">
        <v>0.02</v>
      </c>
      <c r="H159" s="28">
        <v>2869651.78</v>
      </c>
      <c r="I159" s="28">
        <v>60682.0</v>
      </c>
      <c r="J159" s="26">
        <v>47.29</v>
      </c>
      <c r="K159" s="24" t="s">
        <v>74</v>
      </c>
      <c r="L159" s="24" t="s">
        <v>93</v>
      </c>
      <c r="M159" s="24" t="s">
        <v>76</v>
      </c>
      <c r="N159" s="26">
        <v>1.0</v>
      </c>
      <c r="O159" s="24" t="s">
        <v>76</v>
      </c>
      <c r="P159" s="24" t="s">
        <v>77</v>
      </c>
    </row>
    <row r="160">
      <c r="A160" s="27">
        <v>3034.0</v>
      </c>
      <c r="B160" s="36" t="s">
        <v>538</v>
      </c>
      <c r="C160" s="24" t="s">
        <v>539</v>
      </c>
      <c r="D160" s="24" t="s">
        <v>70</v>
      </c>
      <c r="E160" s="24" t="s">
        <v>71</v>
      </c>
      <c r="F160" s="28">
        <v>2869573.81</v>
      </c>
      <c r="G160" s="26">
        <v>0.02</v>
      </c>
      <c r="H160" s="28">
        <v>2869573.81</v>
      </c>
      <c r="I160" s="28">
        <v>175000.0</v>
      </c>
      <c r="J160" s="26">
        <v>16.4</v>
      </c>
      <c r="K160" s="24" t="s">
        <v>87</v>
      </c>
      <c r="L160" s="24" t="s">
        <v>88</v>
      </c>
      <c r="M160" s="24" t="s">
        <v>76</v>
      </c>
      <c r="N160" s="26">
        <v>27.84</v>
      </c>
      <c r="O160" s="24" t="s">
        <v>89</v>
      </c>
      <c r="P160" s="24" t="s">
        <v>77</v>
      </c>
      <c r="R160" s="6">
        <v>18.7</v>
      </c>
    </row>
    <row r="161">
      <c r="A161" s="27">
        <v>6701.0</v>
      </c>
      <c r="B161" s="24"/>
      <c r="C161" s="24" t="s">
        <v>540</v>
      </c>
      <c r="D161" s="24" t="s">
        <v>70</v>
      </c>
      <c r="E161" s="24" t="s">
        <v>71</v>
      </c>
      <c r="F161" s="28">
        <v>2821363.7</v>
      </c>
      <c r="G161" s="26">
        <v>0.02</v>
      </c>
      <c r="H161" s="28">
        <v>2821363.7</v>
      </c>
      <c r="I161" s="28">
        <v>63900.0</v>
      </c>
      <c r="J161" s="26">
        <v>44.15</v>
      </c>
      <c r="K161" s="24" t="s">
        <v>163</v>
      </c>
      <c r="L161" s="24" t="s">
        <v>164</v>
      </c>
      <c r="M161" s="24" t="s">
        <v>76</v>
      </c>
      <c r="N161" s="26">
        <v>115.06</v>
      </c>
      <c r="O161" s="24" t="s">
        <v>165</v>
      </c>
      <c r="P161" s="24" t="s">
        <v>77</v>
      </c>
    </row>
    <row r="162">
      <c r="A162" s="27" t="s">
        <v>541</v>
      </c>
      <c r="B162" s="24"/>
      <c r="C162" s="24" t="s">
        <v>542</v>
      </c>
      <c r="D162" s="24" t="s">
        <v>70</v>
      </c>
      <c r="E162" s="24" t="s">
        <v>71</v>
      </c>
      <c r="F162" s="28">
        <v>2817058.2</v>
      </c>
      <c r="G162" s="26">
        <v>0.01</v>
      </c>
      <c r="H162" s="28">
        <v>2817058.2</v>
      </c>
      <c r="I162" s="28">
        <v>24460.0</v>
      </c>
      <c r="J162" s="26">
        <v>115.17</v>
      </c>
      <c r="K162" s="24" t="s">
        <v>74</v>
      </c>
      <c r="L162" s="24" t="s">
        <v>75</v>
      </c>
      <c r="M162" s="24" t="s">
        <v>76</v>
      </c>
      <c r="N162" s="26">
        <v>1.0</v>
      </c>
      <c r="O162" s="24" t="s">
        <v>76</v>
      </c>
      <c r="P162" s="24" t="s">
        <v>77</v>
      </c>
    </row>
    <row r="163">
      <c r="A163" s="27" t="s">
        <v>543</v>
      </c>
      <c r="B163" s="24"/>
      <c r="C163" s="40" t="s">
        <v>544</v>
      </c>
      <c r="D163" s="24" t="s">
        <v>70</v>
      </c>
      <c r="E163" s="24" t="s">
        <v>71</v>
      </c>
      <c r="F163" s="28">
        <v>2782720.93</v>
      </c>
      <c r="G163" s="26">
        <v>0.01</v>
      </c>
      <c r="H163" s="28">
        <v>2782720.93</v>
      </c>
      <c r="I163" s="28">
        <v>26053.0</v>
      </c>
      <c r="J163" s="26">
        <v>106.81</v>
      </c>
      <c r="K163" s="24" t="s">
        <v>74</v>
      </c>
      <c r="L163" s="24" t="s">
        <v>93</v>
      </c>
      <c r="M163" s="24" t="s">
        <v>76</v>
      </c>
      <c r="N163" s="26">
        <v>1.0</v>
      </c>
      <c r="O163" s="24" t="s">
        <v>76</v>
      </c>
      <c r="P163" s="24" t="s">
        <v>77</v>
      </c>
    </row>
    <row r="164">
      <c r="A164" s="27">
        <v>2379.0</v>
      </c>
      <c r="B164" s="38" t="s">
        <v>545</v>
      </c>
      <c r="C164" s="24" t="s">
        <v>546</v>
      </c>
      <c r="D164" s="24" t="s">
        <v>70</v>
      </c>
      <c r="E164" s="24" t="s">
        <v>71</v>
      </c>
      <c r="F164" s="28">
        <v>2780868.91</v>
      </c>
      <c r="G164" s="26">
        <v>0.01</v>
      </c>
      <c r="H164" s="28">
        <v>2780868.91</v>
      </c>
      <c r="I164" s="28">
        <v>153000.0</v>
      </c>
      <c r="J164" s="26">
        <v>18.18</v>
      </c>
      <c r="K164" s="24" t="s">
        <v>87</v>
      </c>
      <c r="L164" s="24" t="s">
        <v>88</v>
      </c>
      <c r="M164" s="24" t="s">
        <v>76</v>
      </c>
      <c r="N164" s="26">
        <v>27.84</v>
      </c>
      <c r="O164" s="24" t="s">
        <v>89</v>
      </c>
      <c r="P164" s="24" t="s">
        <v>77</v>
      </c>
      <c r="R164" s="6">
        <v>21.8</v>
      </c>
    </row>
    <row r="165">
      <c r="A165" s="27" t="s">
        <v>547</v>
      </c>
      <c r="B165" s="38" t="s">
        <v>548</v>
      </c>
      <c r="C165" s="24" t="s">
        <v>549</v>
      </c>
      <c r="D165" s="24" t="s">
        <v>70</v>
      </c>
      <c r="E165" s="24" t="s">
        <v>71</v>
      </c>
      <c r="F165" s="28">
        <v>2768998.4</v>
      </c>
      <c r="G165" s="26">
        <v>0.01</v>
      </c>
      <c r="H165" s="28">
        <v>2768998.4</v>
      </c>
      <c r="I165" s="28">
        <v>38630.0</v>
      </c>
      <c r="J165" s="26">
        <v>71.68</v>
      </c>
      <c r="K165" s="24" t="s">
        <v>74</v>
      </c>
      <c r="L165" s="24" t="s">
        <v>93</v>
      </c>
      <c r="M165" s="24" t="s">
        <v>76</v>
      </c>
      <c r="N165" s="26">
        <v>1.0</v>
      </c>
      <c r="O165" s="24" t="s">
        <v>76</v>
      </c>
      <c r="P165" s="24" t="s">
        <v>77</v>
      </c>
    </row>
    <row r="166">
      <c r="A166" s="27" t="s">
        <v>550</v>
      </c>
      <c r="B166" s="38" t="s">
        <v>551</v>
      </c>
      <c r="C166" s="24" t="s">
        <v>552</v>
      </c>
      <c r="D166" s="24" t="s">
        <v>70</v>
      </c>
      <c r="E166" s="24" t="s">
        <v>71</v>
      </c>
      <c r="F166" s="28">
        <v>2740619.62</v>
      </c>
      <c r="G166" s="26">
        <v>0.01</v>
      </c>
      <c r="H166" s="28">
        <v>2740619.62</v>
      </c>
      <c r="I166" s="28">
        <v>23318.0</v>
      </c>
      <c r="J166" s="26">
        <v>117.53</v>
      </c>
      <c r="K166" s="24" t="s">
        <v>480</v>
      </c>
      <c r="L166" s="24" t="s">
        <v>481</v>
      </c>
      <c r="M166" s="24" t="s">
        <v>76</v>
      </c>
      <c r="N166" s="26">
        <v>0.92</v>
      </c>
      <c r="O166" s="24" t="s">
        <v>482</v>
      </c>
      <c r="P166" s="24" t="s">
        <v>77</v>
      </c>
      <c r="R166" s="6">
        <v>11.2</v>
      </c>
    </row>
    <row r="167">
      <c r="A167" s="27">
        <v>6965.0</v>
      </c>
      <c r="B167" s="38" t="s">
        <v>553</v>
      </c>
      <c r="C167" s="24" t="s">
        <v>554</v>
      </c>
      <c r="D167" s="24" t="s">
        <v>70</v>
      </c>
      <c r="E167" s="24" t="s">
        <v>71</v>
      </c>
      <c r="F167" s="28">
        <v>2711720.48</v>
      </c>
      <c r="G167" s="26">
        <v>0.01</v>
      </c>
      <c r="H167" s="28">
        <v>2711720.48</v>
      </c>
      <c r="I167" s="28">
        <v>53700.0</v>
      </c>
      <c r="J167" s="26">
        <v>50.5</v>
      </c>
      <c r="K167" s="24" t="s">
        <v>163</v>
      </c>
      <c r="L167" s="24" t="s">
        <v>164</v>
      </c>
      <c r="M167" s="24" t="s">
        <v>76</v>
      </c>
      <c r="N167" s="26">
        <v>115.06</v>
      </c>
      <c r="O167" s="24" t="s">
        <v>165</v>
      </c>
      <c r="P167" s="24" t="s">
        <v>77</v>
      </c>
      <c r="R167" s="6">
        <v>17.7</v>
      </c>
    </row>
    <row r="168">
      <c r="A168" s="27" t="s">
        <v>555</v>
      </c>
      <c r="B168" s="38" t="s">
        <v>556</v>
      </c>
      <c r="C168" s="24" t="s">
        <v>557</v>
      </c>
      <c r="D168" s="24" t="s">
        <v>70</v>
      </c>
      <c r="E168" s="24" t="s">
        <v>71</v>
      </c>
      <c r="F168" s="28">
        <v>2695856.94</v>
      </c>
      <c r="G168" s="26">
        <v>0.01</v>
      </c>
      <c r="H168" s="28">
        <v>2695856.94</v>
      </c>
      <c r="I168" s="28">
        <v>41622.0</v>
      </c>
      <c r="J168" s="26">
        <v>64.77</v>
      </c>
      <c r="K168" s="24" t="s">
        <v>74</v>
      </c>
      <c r="L168" s="24" t="s">
        <v>75</v>
      </c>
      <c r="M168" s="24" t="s">
        <v>76</v>
      </c>
      <c r="N168" s="26">
        <v>1.0</v>
      </c>
      <c r="O168" s="24" t="s">
        <v>76</v>
      </c>
      <c r="P168" s="24" t="s">
        <v>77</v>
      </c>
      <c r="R168" s="6">
        <v>14.7</v>
      </c>
    </row>
    <row r="169">
      <c r="A169" s="27">
        <v>3037.0</v>
      </c>
      <c r="B169" s="38" t="s">
        <v>558</v>
      </c>
      <c r="C169" s="24" t="s">
        <v>559</v>
      </c>
      <c r="D169" s="24" t="s">
        <v>70</v>
      </c>
      <c r="E169" s="24" t="s">
        <v>71</v>
      </c>
      <c r="F169" s="28">
        <v>2690673.32</v>
      </c>
      <c r="G169" s="26">
        <v>0.01</v>
      </c>
      <c r="H169" s="28">
        <v>2690673.32</v>
      </c>
      <c r="I169" s="28">
        <v>369000.0</v>
      </c>
      <c r="J169" s="26">
        <v>7.29</v>
      </c>
      <c r="K169" s="24" t="s">
        <v>87</v>
      </c>
      <c r="L169" s="24" t="s">
        <v>88</v>
      </c>
      <c r="M169" s="24" t="s">
        <v>76</v>
      </c>
      <c r="N169" s="26">
        <v>27.84</v>
      </c>
      <c r="O169" s="24" t="s">
        <v>89</v>
      </c>
      <c r="P169" s="24" t="s">
        <v>77</v>
      </c>
      <c r="R169" s="6">
        <v>23.1</v>
      </c>
    </row>
    <row r="170">
      <c r="A170" s="27" t="s">
        <v>560</v>
      </c>
      <c r="B170" s="23" t="s">
        <v>561</v>
      </c>
      <c r="C170" s="24" t="s">
        <v>562</v>
      </c>
      <c r="D170" s="24" t="s">
        <v>70</v>
      </c>
      <c r="E170" s="24" t="s">
        <v>71</v>
      </c>
      <c r="F170" s="28">
        <v>2687602.68</v>
      </c>
      <c r="G170" s="26">
        <v>0.01</v>
      </c>
      <c r="H170" s="28">
        <v>2687602.68</v>
      </c>
      <c r="I170" s="28">
        <v>20538.0</v>
      </c>
      <c r="J170" s="26">
        <v>130.86</v>
      </c>
      <c r="K170" s="24" t="s">
        <v>74</v>
      </c>
      <c r="L170" s="24" t="s">
        <v>75</v>
      </c>
      <c r="M170" s="24" t="s">
        <v>76</v>
      </c>
      <c r="N170" s="26">
        <v>1.0</v>
      </c>
      <c r="O170" s="24" t="s">
        <v>76</v>
      </c>
      <c r="P170" s="24" t="s">
        <v>77</v>
      </c>
      <c r="R170" s="6">
        <v>19.2</v>
      </c>
    </row>
    <row r="171">
      <c r="A171" s="27">
        <v>7701.0</v>
      </c>
      <c r="B171" s="38" t="s">
        <v>563</v>
      </c>
      <c r="C171" s="24" t="s">
        <v>564</v>
      </c>
      <c r="D171" s="24" t="s">
        <v>70</v>
      </c>
      <c r="E171" s="24" t="s">
        <v>71</v>
      </c>
      <c r="F171" s="28">
        <v>2671348.49</v>
      </c>
      <c r="G171" s="26">
        <v>0.01</v>
      </c>
      <c r="H171" s="28">
        <v>2671348.49</v>
      </c>
      <c r="I171" s="28">
        <v>74600.0</v>
      </c>
      <c r="J171" s="26">
        <v>35.81</v>
      </c>
      <c r="K171" s="24" t="s">
        <v>163</v>
      </c>
      <c r="L171" s="24" t="s">
        <v>164</v>
      </c>
      <c r="M171" s="24" t="s">
        <v>76</v>
      </c>
      <c r="N171" s="26">
        <v>115.06</v>
      </c>
      <c r="O171" s="24" t="s">
        <v>165</v>
      </c>
      <c r="P171" s="24" t="s">
        <v>77</v>
      </c>
      <c r="R171" s="6">
        <v>13.5</v>
      </c>
    </row>
    <row r="172">
      <c r="A172" s="27">
        <v>2357.0</v>
      </c>
      <c r="B172" s="38" t="s">
        <v>565</v>
      </c>
      <c r="C172" s="24" t="s">
        <v>566</v>
      </c>
      <c r="D172" s="24" t="s">
        <v>70</v>
      </c>
      <c r="E172" s="24" t="s">
        <v>71</v>
      </c>
      <c r="F172" s="28">
        <v>2641139.39</v>
      </c>
      <c r="G172" s="26">
        <v>0.01</v>
      </c>
      <c r="H172" s="28">
        <v>2641139.39</v>
      </c>
      <c r="I172" s="28">
        <v>202000.0</v>
      </c>
      <c r="J172" s="26">
        <v>13.07</v>
      </c>
      <c r="K172" s="24" t="s">
        <v>87</v>
      </c>
      <c r="L172" s="24" t="s">
        <v>88</v>
      </c>
      <c r="M172" s="24" t="s">
        <v>76</v>
      </c>
      <c r="N172" s="26">
        <v>27.84</v>
      </c>
      <c r="O172" s="24" t="s">
        <v>89</v>
      </c>
      <c r="P172" s="24" t="s">
        <v>77</v>
      </c>
      <c r="R172" s="6">
        <v>19.2</v>
      </c>
    </row>
    <row r="173">
      <c r="A173" s="27" t="s">
        <v>567</v>
      </c>
      <c r="B173" s="38" t="s">
        <v>568</v>
      </c>
      <c r="C173" s="24" t="s">
        <v>569</v>
      </c>
      <c r="D173" s="24" t="s">
        <v>70</v>
      </c>
      <c r="E173" s="24" t="s">
        <v>71</v>
      </c>
      <c r="F173" s="28">
        <v>2567540.04</v>
      </c>
      <c r="G173" s="26">
        <v>0.01</v>
      </c>
      <c r="H173" s="28">
        <v>2567540.04</v>
      </c>
      <c r="I173" s="28">
        <v>20228.0</v>
      </c>
      <c r="J173" s="26">
        <v>126.93</v>
      </c>
      <c r="K173" s="24" t="s">
        <v>74</v>
      </c>
      <c r="L173" s="24" t="s">
        <v>93</v>
      </c>
      <c r="M173" s="24" t="s">
        <v>76</v>
      </c>
      <c r="N173" s="26">
        <v>1.0</v>
      </c>
      <c r="O173" s="24" t="s">
        <v>76</v>
      </c>
      <c r="P173" s="24" t="s">
        <v>77</v>
      </c>
      <c r="R173" s="6">
        <v>10.9</v>
      </c>
    </row>
    <row r="174">
      <c r="A174" s="27">
        <v>6146.0</v>
      </c>
      <c r="B174" s="38" t="s">
        <v>570</v>
      </c>
      <c r="C174" s="24" t="s">
        <v>571</v>
      </c>
      <c r="D174" s="24" t="s">
        <v>70</v>
      </c>
      <c r="E174" s="24" t="s">
        <v>71</v>
      </c>
      <c r="F174" s="28">
        <v>2522706.53</v>
      </c>
      <c r="G174" s="26">
        <v>0.01</v>
      </c>
      <c r="H174" s="28">
        <v>2522706.53</v>
      </c>
      <c r="I174" s="28">
        <v>9000.0</v>
      </c>
      <c r="J174" s="26">
        <v>280.3</v>
      </c>
      <c r="K174" s="24" t="s">
        <v>163</v>
      </c>
      <c r="L174" s="24" t="s">
        <v>164</v>
      </c>
      <c r="M174" s="24" t="s">
        <v>76</v>
      </c>
      <c r="N174" s="26">
        <v>115.06</v>
      </c>
      <c r="O174" s="24" t="s">
        <v>165</v>
      </c>
      <c r="P174" s="24" t="s">
        <v>77</v>
      </c>
      <c r="R174" s="6">
        <v>22.0</v>
      </c>
    </row>
    <row r="175">
      <c r="A175" s="27" t="s">
        <v>572</v>
      </c>
      <c r="B175" s="24"/>
      <c r="C175" s="40" t="s">
        <v>573</v>
      </c>
      <c r="D175" s="24" t="s">
        <v>70</v>
      </c>
      <c r="E175" s="24" t="s">
        <v>71</v>
      </c>
      <c r="F175" s="28">
        <v>2474135.4</v>
      </c>
      <c r="G175" s="26">
        <v>0.01</v>
      </c>
      <c r="H175" s="28">
        <v>2474135.4</v>
      </c>
      <c r="I175" s="28">
        <v>25652.0</v>
      </c>
      <c r="J175" s="26">
        <v>96.45</v>
      </c>
      <c r="K175" s="24" t="s">
        <v>74</v>
      </c>
      <c r="L175" s="24" t="s">
        <v>93</v>
      </c>
      <c r="M175" s="24" t="s">
        <v>76</v>
      </c>
      <c r="N175" s="26">
        <v>1.0</v>
      </c>
      <c r="O175" s="24" t="s">
        <v>76</v>
      </c>
      <c r="P175" s="24" t="s">
        <v>77</v>
      </c>
      <c r="R175" s="6">
        <v>17.7</v>
      </c>
    </row>
    <row r="176">
      <c r="A176" s="27" t="s">
        <v>574</v>
      </c>
      <c r="B176" s="38" t="s">
        <v>575</v>
      </c>
      <c r="C176" s="24" t="s">
        <v>576</v>
      </c>
      <c r="D176" s="24" t="s">
        <v>70</v>
      </c>
      <c r="E176" s="24" t="s">
        <v>71</v>
      </c>
      <c r="F176" s="28">
        <v>2460800.05</v>
      </c>
      <c r="G176" s="26">
        <v>0.01</v>
      </c>
      <c r="H176" s="28">
        <v>2460800.05</v>
      </c>
      <c r="I176" s="28">
        <v>75272.0</v>
      </c>
      <c r="J176" s="26">
        <v>32.69</v>
      </c>
      <c r="K176" s="24" t="s">
        <v>577</v>
      </c>
      <c r="L176" s="24" t="s">
        <v>578</v>
      </c>
      <c r="M176" s="24" t="s">
        <v>76</v>
      </c>
      <c r="N176" s="26">
        <v>0.74</v>
      </c>
      <c r="O176" s="24" t="s">
        <v>579</v>
      </c>
      <c r="P176" s="24" t="s">
        <v>77</v>
      </c>
      <c r="R176" s="6">
        <v>11.1</v>
      </c>
    </row>
    <row r="177">
      <c r="A177" s="27" t="s">
        <v>580</v>
      </c>
      <c r="B177" s="24"/>
      <c r="C177" s="40" t="s">
        <v>581</v>
      </c>
      <c r="D177" s="24" t="s">
        <v>70</v>
      </c>
      <c r="E177" s="24" t="s">
        <v>71</v>
      </c>
      <c r="F177" s="28">
        <v>2452164.94</v>
      </c>
      <c r="G177" s="26">
        <v>0.01</v>
      </c>
      <c r="H177" s="28">
        <v>2452164.94</v>
      </c>
      <c r="I177" s="28">
        <v>22726.0</v>
      </c>
      <c r="J177" s="26">
        <v>107.9</v>
      </c>
      <c r="K177" s="24" t="s">
        <v>74</v>
      </c>
      <c r="L177" s="24" t="s">
        <v>527</v>
      </c>
      <c r="M177" s="24" t="s">
        <v>76</v>
      </c>
      <c r="N177" s="26">
        <v>1.4</v>
      </c>
      <c r="O177" s="24" t="s">
        <v>528</v>
      </c>
      <c r="P177" s="24" t="s">
        <v>77</v>
      </c>
      <c r="R177" s="6">
        <v>18.8</v>
      </c>
    </row>
    <row r="178">
      <c r="A178" s="27">
        <v>2382.0</v>
      </c>
      <c r="B178" s="38" t="s">
        <v>582</v>
      </c>
      <c r="C178" s="24" t="s">
        <v>583</v>
      </c>
      <c r="D178" s="24" t="s">
        <v>70</v>
      </c>
      <c r="E178" s="24" t="s">
        <v>71</v>
      </c>
      <c r="F178" s="28">
        <v>2419953.66</v>
      </c>
      <c r="G178" s="26">
        <v>0.01</v>
      </c>
      <c r="H178" s="28">
        <v>2419953.66</v>
      </c>
      <c r="I178" s="28">
        <v>719000.0</v>
      </c>
      <c r="J178" s="26">
        <v>3.37</v>
      </c>
      <c r="K178" s="24" t="s">
        <v>87</v>
      </c>
      <c r="L178" s="24" t="s">
        <v>88</v>
      </c>
      <c r="M178" s="24" t="s">
        <v>76</v>
      </c>
      <c r="N178" s="26">
        <v>27.84</v>
      </c>
      <c r="O178" s="24" t="s">
        <v>89</v>
      </c>
      <c r="P178" s="24" t="s">
        <v>77</v>
      </c>
      <c r="R178" s="6">
        <v>25.7</v>
      </c>
    </row>
    <row r="179">
      <c r="A179" s="27">
        <v>968.0</v>
      </c>
      <c r="B179" s="38" t="s">
        <v>584</v>
      </c>
      <c r="C179" s="24" t="s">
        <v>585</v>
      </c>
      <c r="D179" s="24" t="s">
        <v>70</v>
      </c>
      <c r="E179" s="24" t="s">
        <v>71</v>
      </c>
      <c r="F179" s="28">
        <v>2401113.98</v>
      </c>
      <c r="G179" s="26">
        <v>0.01</v>
      </c>
      <c r="H179" s="28">
        <v>2401113.98</v>
      </c>
      <c r="I179" s="25" t="s">
        <v>73</v>
      </c>
      <c r="J179" s="26">
        <v>1.68</v>
      </c>
      <c r="K179" s="24" t="s">
        <v>301</v>
      </c>
      <c r="L179" s="24" t="s">
        <v>302</v>
      </c>
      <c r="M179" s="24" t="s">
        <v>76</v>
      </c>
      <c r="N179" s="26">
        <v>7.79</v>
      </c>
      <c r="O179" s="24" t="s">
        <v>303</v>
      </c>
      <c r="P179" s="24" t="s">
        <v>77</v>
      </c>
      <c r="R179" s="6">
        <v>24.0</v>
      </c>
    </row>
    <row r="180">
      <c r="A180" s="27" t="s">
        <v>586</v>
      </c>
      <c r="B180" s="38" t="s">
        <v>587</v>
      </c>
      <c r="C180" s="24" t="s">
        <v>588</v>
      </c>
      <c r="D180" s="24" t="s">
        <v>70</v>
      </c>
      <c r="E180" s="24" t="s">
        <v>71</v>
      </c>
      <c r="F180" s="28">
        <v>2400386.07</v>
      </c>
      <c r="G180" s="26">
        <v>0.01</v>
      </c>
      <c r="H180" s="28">
        <v>2400386.07</v>
      </c>
      <c r="I180" s="28">
        <v>131097.0</v>
      </c>
      <c r="J180" s="26">
        <v>18.31</v>
      </c>
      <c r="K180" s="24" t="s">
        <v>74</v>
      </c>
      <c r="L180" s="24" t="s">
        <v>93</v>
      </c>
      <c r="M180" s="24" t="s">
        <v>76</v>
      </c>
      <c r="N180" s="26">
        <v>1.0</v>
      </c>
      <c r="O180" s="24" t="s">
        <v>76</v>
      </c>
      <c r="P180" s="24" t="s">
        <v>77</v>
      </c>
      <c r="R180" s="6">
        <v>14.2</v>
      </c>
    </row>
    <row r="181">
      <c r="A181" s="27">
        <v>992.0</v>
      </c>
      <c r="B181" s="38" t="s">
        <v>589</v>
      </c>
      <c r="C181" s="24" t="s">
        <v>590</v>
      </c>
      <c r="D181" s="24" t="s">
        <v>70</v>
      </c>
      <c r="E181" s="24" t="s">
        <v>71</v>
      </c>
      <c r="F181" s="28">
        <v>2398277.69</v>
      </c>
      <c r="G181" s="26">
        <v>0.01</v>
      </c>
      <c r="H181" s="28">
        <v>2398277.69</v>
      </c>
      <c r="I181" s="25" t="s">
        <v>73</v>
      </c>
      <c r="J181" s="26">
        <v>1.08</v>
      </c>
      <c r="K181" s="24" t="s">
        <v>301</v>
      </c>
      <c r="L181" s="24" t="s">
        <v>302</v>
      </c>
      <c r="M181" s="24" t="s">
        <v>76</v>
      </c>
      <c r="N181" s="26">
        <v>7.79</v>
      </c>
      <c r="O181" s="24" t="s">
        <v>303</v>
      </c>
      <c r="P181" s="24" t="s">
        <v>77</v>
      </c>
      <c r="R181" s="6">
        <v>14.9</v>
      </c>
    </row>
    <row r="182">
      <c r="A182" s="27" t="s">
        <v>591</v>
      </c>
      <c r="B182" s="24"/>
      <c r="C182" s="40" t="s">
        <v>591</v>
      </c>
      <c r="D182" s="24" t="s">
        <v>70</v>
      </c>
      <c r="E182" s="24" t="s">
        <v>71</v>
      </c>
      <c r="F182" s="28">
        <v>2226149.31</v>
      </c>
      <c r="G182" s="26">
        <v>0.01</v>
      </c>
      <c r="H182" s="28">
        <v>2226149.31</v>
      </c>
      <c r="I182" s="28">
        <v>148871.0</v>
      </c>
      <c r="J182" s="26">
        <v>14.95</v>
      </c>
      <c r="K182" s="24" t="s">
        <v>592</v>
      </c>
      <c r="L182" s="24" t="s">
        <v>593</v>
      </c>
      <c r="M182" s="24" t="s">
        <v>76</v>
      </c>
      <c r="N182" s="26">
        <v>0.87</v>
      </c>
      <c r="O182" s="24" t="s">
        <v>107</v>
      </c>
      <c r="P182" s="24" t="s">
        <v>77</v>
      </c>
      <c r="R182" s="6">
        <v>13.1</v>
      </c>
    </row>
    <row r="183">
      <c r="A183" s="27">
        <v>2327.0</v>
      </c>
      <c r="B183" s="38" t="s">
        <v>594</v>
      </c>
      <c r="C183" s="24" t="s">
        <v>595</v>
      </c>
      <c r="D183" s="24" t="s">
        <v>70</v>
      </c>
      <c r="E183" s="24" t="s">
        <v>71</v>
      </c>
      <c r="F183" s="28">
        <v>2168932.63</v>
      </c>
      <c r="G183" s="26">
        <v>0.01</v>
      </c>
      <c r="H183" s="28">
        <v>2168932.63</v>
      </c>
      <c r="I183" s="28">
        <v>133000.0</v>
      </c>
      <c r="J183" s="26">
        <v>16.31</v>
      </c>
      <c r="K183" s="24" t="s">
        <v>87</v>
      </c>
      <c r="L183" s="24" t="s">
        <v>88</v>
      </c>
      <c r="M183" s="24" t="s">
        <v>76</v>
      </c>
      <c r="N183" s="26">
        <v>27.84</v>
      </c>
      <c r="O183" s="24" t="s">
        <v>89</v>
      </c>
      <c r="P183" s="24" t="s">
        <v>77</v>
      </c>
      <c r="R183" s="6">
        <v>24.1</v>
      </c>
    </row>
    <row r="184">
      <c r="A184" s="27" t="s">
        <v>596</v>
      </c>
      <c r="B184" s="38" t="s">
        <v>597</v>
      </c>
      <c r="C184" s="24" t="s">
        <v>598</v>
      </c>
      <c r="D184" s="24" t="s">
        <v>70</v>
      </c>
      <c r="E184" s="24" t="s">
        <v>71</v>
      </c>
      <c r="F184" s="28">
        <v>2121455.36</v>
      </c>
      <c r="G184" s="26">
        <v>0.01</v>
      </c>
      <c r="H184" s="28">
        <v>2121455.36</v>
      </c>
      <c r="I184" s="28">
        <v>220940.0</v>
      </c>
      <c r="J184" s="26">
        <v>9.6</v>
      </c>
      <c r="K184" s="24" t="s">
        <v>577</v>
      </c>
      <c r="L184" s="24" t="s">
        <v>578</v>
      </c>
      <c r="M184" s="24" t="s">
        <v>76</v>
      </c>
      <c r="N184" s="26">
        <v>0.74</v>
      </c>
      <c r="O184" s="24" t="s">
        <v>579</v>
      </c>
      <c r="P184" s="24" t="s">
        <v>77</v>
      </c>
      <c r="R184" s="6">
        <v>17.7</v>
      </c>
    </row>
    <row r="185">
      <c r="A185" s="27">
        <v>4704.0</v>
      </c>
      <c r="B185" s="38" t="s">
        <v>599</v>
      </c>
      <c r="C185" s="24" t="s">
        <v>600</v>
      </c>
      <c r="D185" s="24" t="s">
        <v>70</v>
      </c>
      <c r="E185" s="24" t="s">
        <v>71</v>
      </c>
      <c r="F185" s="28">
        <v>2115171.01</v>
      </c>
      <c r="G185" s="26">
        <v>0.01</v>
      </c>
      <c r="H185" s="28">
        <v>2115171.01</v>
      </c>
      <c r="I185" s="28">
        <v>39700.0</v>
      </c>
      <c r="J185" s="26">
        <v>53.28</v>
      </c>
      <c r="K185" s="24" t="s">
        <v>163</v>
      </c>
      <c r="L185" s="24" t="s">
        <v>164</v>
      </c>
      <c r="M185" s="24" t="s">
        <v>76</v>
      </c>
      <c r="N185" s="26">
        <v>115.06</v>
      </c>
      <c r="O185" s="24" t="s">
        <v>165</v>
      </c>
      <c r="P185" s="24" t="s">
        <v>77</v>
      </c>
      <c r="R185" s="6">
        <v>18.9</v>
      </c>
    </row>
    <row r="186">
      <c r="A186" s="27" t="s">
        <v>601</v>
      </c>
      <c r="B186" s="24"/>
      <c r="C186" s="40" t="s">
        <v>602</v>
      </c>
      <c r="D186" s="24" t="s">
        <v>70</v>
      </c>
      <c r="E186" s="24" t="s">
        <v>71</v>
      </c>
      <c r="F186" s="28">
        <v>2057700.8</v>
      </c>
      <c r="G186" s="26">
        <v>0.01</v>
      </c>
      <c r="H186" s="28">
        <v>2057700.8</v>
      </c>
      <c r="I186" s="28">
        <v>84332.0</v>
      </c>
      <c r="J186" s="26">
        <v>24.4</v>
      </c>
      <c r="K186" s="24" t="s">
        <v>74</v>
      </c>
      <c r="L186" s="24" t="s">
        <v>75</v>
      </c>
      <c r="M186" s="24" t="s">
        <v>76</v>
      </c>
      <c r="N186" s="26">
        <v>1.0</v>
      </c>
      <c r="O186" s="24" t="s">
        <v>76</v>
      </c>
      <c r="P186" s="24" t="s">
        <v>77</v>
      </c>
      <c r="R186" s="6">
        <v>19.2</v>
      </c>
    </row>
    <row r="187">
      <c r="A187" s="27">
        <v>6963.0</v>
      </c>
      <c r="B187" s="38" t="s">
        <v>603</v>
      </c>
      <c r="C187" s="24" t="s">
        <v>604</v>
      </c>
      <c r="D187" s="24" t="s">
        <v>70</v>
      </c>
      <c r="E187" s="24" t="s">
        <v>71</v>
      </c>
      <c r="F187" s="28">
        <v>1978740.6</v>
      </c>
      <c r="G187" s="26">
        <v>0.01</v>
      </c>
      <c r="H187" s="28">
        <v>1978740.6</v>
      </c>
      <c r="I187" s="28">
        <v>24800.0</v>
      </c>
      <c r="J187" s="26">
        <v>79.79</v>
      </c>
      <c r="K187" s="24" t="s">
        <v>163</v>
      </c>
      <c r="L187" s="24" t="s">
        <v>164</v>
      </c>
      <c r="M187" s="24" t="s">
        <v>76</v>
      </c>
      <c r="N187" s="26">
        <v>115.06</v>
      </c>
      <c r="O187" s="24" t="s">
        <v>165</v>
      </c>
      <c r="P187" s="24" t="s">
        <v>77</v>
      </c>
      <c r="R187" s="6">
        <v>30.1</v>
      </c>
    </row>
    <row r="188">
      <c r="A188" s="27" t="s">
        <v>605</v>
      </c>
      <c r="B188" s="24"/>
      <c r="C188" s="40" t="s">
        <v>606</v>
      </c>
      <c r="D188" s="24" t="s">
        <v>70</v>
      </c>
      <c r="E188" s="24" t="s">
        <v>71</v>
      </c>
      <c r="F188" s="28">
        <v>1976497.86</v>
      </c>
      <c r="G188" s="26">
        <v>0.01</v>
      </c>
      <c r="H188" s="28">
        <v>1976497.86</v>
      </c>
      <c r="I188" s="28">
        <v>51391.0</v>
      </c>
      <c r="J188" s="26">
        <v>38.46</v>
      </c>
      <c r="K188" s="24" t="s">
        <v>74</v>
      </c>
      <c r="L188" s="24" t="s">
        <v>75</v>
      </c>
      <c r="M188" s="24" t="s">
        <v>76</v>
      </c>
      <c r="N188" s="26">
        <v>1.0</v>
      </c>
      <c r="O188" s="24" t="s">
        <v>76</v>
      </c>
      <c r="P188" s="24" t="s">
        <v>77</v>
      </c>
      <c r="R188" s="6">
        <v>16.3</v>
      </c>
    </row>
    <row r="189">
      <c r="A189" s="27">
        <v>2475.0</v>
      </c>
      <c r="B189" s="24"/>
      <c r="C189" s="24" t="s">
        <v>607</v>
      </c>
      <c r="D189" s="24" t="s">
        <v>70</v>
      </c>
      <c r="E189" s="24" t="s">
        <v>71</v>
      </c>
      <c r="F189" s="28">
        <v>1928355.28</v>
      </c>
      <c r="G189" s="26">
        <v>0.01</v>
      </c>
      <c r="H189" s="28">
        <v>1928355.28</v>
      </c>
      <c r="I189" s="28">
        <v>263940.0</v>
      </c>
      <c r="J189" s="26">
        <v>7.31</v>
      </c>
      <c r="K189" s="24" t="s">
        <v>301</v>
      </c>
      <c r="L189" s="24" t="s">
        <v>608</v>
      </c>
      <c r="M189" s="24" t="s">
        <v>76</v>
      </c>
      <c r="N189" s="26">
        <v>6.36</v>
      </c>
      <c r="O189" s="24" t="s">
        <v>609</v>
      </c>
      <c r="P189" s="24" t="s">
        <v>77</v>
      </c>
      <c r="R189" s="6">
        <v>23.3</v>
      </c>
    </row>
    <row r="190">
      <c r="A190" s="27">
        <v>6806.0</v>
      </c>
      <c r="B190" s="38" t="s">
        <v>610</v>
      </c>
      <c r="C190" s="24" t="s">
        <v>611</v>
      </c>
      <c r="D190" s="24" t="s">
        <v>70</v>
      </c>
      <c r="E190" s="24" t="s">
        <v>71</v>
      </c>
      <c r="F190" s="28">
        <v>1922419.71</v>
      </c>
      <c r="G190" s="26">
        <v>0.01</v>
      </c>
      <c r="H190" s="28">
        <v>1922419.71</v>
      </c>
      <c r="I190" s="28">
        <v>12800.0</v>
      </c>
      <c r="J190" s="26">
        <v>150.19</v>
      </c>
      <c r="K190" s="24" t="s">
        <v>163</v>
      </c>
      <c r="L190" s="24" t="s">
        <v>164</v>
      </c>
      <c r="M190" s="24" t="s">
        <v>76</v>
      </c>
      <c r="N190" s="26">
        <v>115.06</v>
      </c>
      <c r="O190" s="24" t="s">
        <v>165</v>
      </c>
      <c r="P190" s="24" t="s">
        <v>77</v>
      </c>
      <c r="R190" s="6">
        <v>23.8</v>
      </c>
    </row>
    <row r="191">
      <c r="A191" s="27">
        <v>268.0</v>
      </c>
      <c r="B191" s="38" t="s">
        <v>612</v>
      </c>
      <c r="C191" s="24" t="s">
        <v>613</v>
      </c>
      <c r="D191" s="24" t="s">
        <v>70</v>
      </c>
      <c r="E191" s="24" t="s">
        <v>71</v>
      </c>
      <c r="F191" s="28">
        <v>1917203.23</v>
      </c>
      <c r="G191" s="26">
        <v>0.01</v>
      </c>
      <c r="H191" s="28">
        <v>1917203.23</v>
      </c>
      <c r="I191" s="28">
        <v>798000.0</v>
      </c>
      <c r="J191" s="26">
        <v>2.4</v>
      </c>
      <c r="K191" s="24" t="s">
        <v>301</v>
      </c>
      <c r="L191" s="24" t="s">
        <v>302</v>
      </c>
      <c r="M191" s="24" t="s">
        <v>76</v>
      </c>
      <c r="N191" s="26">
        <v>7.79</v>
      </c>
      <c r="O191" s="24" t="s">
        <v>303</v>
      </c>
      <c r="P191" s="24" t="s">
        <v>77</v>
      </c>
      <c r="R191" s="6">
        <v>18.5</v>
      </c>
    </row>
    <row r="192">
      <c r="A192" s="27">
        <v>4062.0</v>
      </c>
      <c r="B192" s="38" t="s">
        <v>614</v>
      </c>
      <c r="C192" s="24" t="s">
        <v>615</v>
      </c>
      <c r="D192" s="24" t="s">
        <v>70</v>
      </c>
      <c r="E192" s="24" t="s">
        <v>71</v>
      </c>
      <c r="F192" s="28">
        <v>1912954.67</v>
      </c>
      <c r="G192" s="26">
        <v>0.01</v>
      </c>
      <c r="H192" s="28">
        <v>1912954.67</v>
      </c>
      <c r="I192" s="28">
        <v>36500.0</v>
      </c>
      <c r="J192" s="26">
        <v>52.41</v>
      </c>
      <c r="K192" s="24" t="s">
        <v>163</v>
      </c>
      <c r="L192" s="24" t="s">
        <v>164</v>
      </c>
      <c r="M192" s="24" t="s">
        <v>76</v>
      </c>
      <c r="N192" s="26">
        <v>115.06</v>
      </c>
      <c r="O192" s="24" t="s">
        <v>165</v>
      </c>
      <c r="P192" s="24" t="s">
        <v>77</v>
      </c>
      <c r="R192" s="6">
        <v>17.6</v>
      </c>
    </row>
    <row r="193">
      <c r="A193" s="27" t="s">
        <v>616</v>
      </c>
      <c r="B193" s="33"/>
      <c r="C193" s="41" t="s">
        <v>617</v>
      </c>
      <c r="D193" s="24" t="s">
        <v>70</v>
      </c>
      <c r="E193" s="24" t="s">
        <v>71</v>
      </c>
      <c r="F193" s="28">
        <v>1910080.0</v>
      </c>
      <c r="G193" s="26">
        <v>0.01</v>
      </c>
      <c r="H193" s="28">
        <v>1910080.0</v>
      </c>
      <c r="I193" s="28">
        <v>16000.0</v>
      </c>
      <c r="J193" s="26">
        <v>119.38</v>
      </c>
      <c r="K193" s="24" t="s">
        <v>425</v>
      </c>
      <c r="L193" s="24" t="s">
        <v>75</v>
      </c>
      <c r="M193" s="24" t="s">
        <v>76</v>
      </c>
      <c r="N193" s="26">
        <v>1.0</v>
      </c>
      <c r="O193" s="24" t="s">
        <v>76</v>
      </c>
      <c r="P193" s="24" t="s">
        <v>77</v>
      </c>
      <c r="R193" s="6">
        <v>21.5</v>
      </c>
    </row>
    <row r="194">
      <c r="A194" s="27">
        <v>3626.0</v>
      </c>
      <c r="B194" s="38" t="s">
        <v>618</v>
      </c>
      <c r="C194" s="24" t="s">
        <v>619</v>
      </c>
      <c r="D194" s="24" t="s">
        <v>70</v>
      </c>
      <c r="E194" s="24" t="s">
        <v>71</v>
      </c>
      <c r="F194" s="28">
        <v>1901600.97</v>
      </c>
      <c r="G194" s="26">
        <v>0.01</v>
      </c>
      <c r="H194" s="28">
        <v>1901600.97</v>
      </c>
      <c r="I194" s="28">
        <v>79300.0</v>
      </c>
      <c r="J194" s="26">
        <v>23.98</v>
      </c>
      <c r="K194" s="24" t="s">
        <v>163</v>
      </c>
      <c r="L194" s="24" t="s">
        <v>164</v>
      </c>
      <c r="M194" s="24" t="s">
        <v>76</v>
      </c>
      <c r="N194" s="26">
        <v>115.06</v>
      </c>
      <c r="O194" s="24" t="s">
        <v>165</v>
      </c>
      <c r="P194" s="24" t="s">
        <v>77</v>
      </c>
      <c r="R194" s="6">
        <v>19.3</v>
      </c>
    </row>
    <row r="195">
      <c r="A195" s="27">
        <v>3008.0</v>
      </c>
      <c r="B195" s="24"/>
      <c r="C195" s="40" t="s">
        <v>620</v>
      </c>
      <c r="D195" s="24" t="s">
        <v>70</v>
      </c>
      <c r="E195" s="24" t="s">
        <v>71</v>
      </c>
      <c r="F195" s="28">
        <v>1895867.38</v>
      </c>
      <c r="G195" s="26">
        <v>0.01</v>
      </c>
      <c r="H195" s="28">
        <v>1895867.38</v>
      </c>
      <c r="I195" s="28">
        <v>26000.0</v>
      </c>
      <c r="J195" s="26">
        <v>72.92</v>
      </c>
      <c r="K195" s="24" t="s">
        <v>87</v>
      </c>
      <c r="L195" s="24" t="s">
        <v>88</v>
      </c>
      <c r="M195" s="24" t="s">
        <v>76</v>
      </c>
      <c r="N195" s="26">
        <v>27.84</v>
      </c>
      <c r="O195" s="24" t="s">
        <v>89</v>
      </c>
      <c r="P195" s="24" t="s">
        <v>77</v>
      </c>
      <c r="R195" s="6">
        <v>23.8</v>
      </c>
    </row>
    <row r="196">
      <c r="A196" s="27" t="s">
        <v>621</v>
      </c>
      <c r="B196" s="38" t="s">
        <v>622</v>
      </c>
      <c r="C196" s="24" t="s">
        <v>623</v>
      </c>
      <c r="D196" s="24" t="s">
        <v>70</v>
      </c>
      <c r="E196" s="24" t="s">
        <v>71</v>
      </c>
      <c r="F196" s="28">
        <v>1839504.28</v>
      </c>
      <c r="G196" s="26">
        <v>0.01</v>
      </c>
      <c r="H196" s="28">
        <v>1839504.28</v>
      </c>
      <c r="I196" s="28">
        <v>20120.0</v>
      </c>
      <c r="J196" s="26">
        <v>91.43</v>
      </c>
      <c r="K196" s="24" t="s">
        <v>145</v>
      </c>
      <c r="L196" s="24" t="s">
        <v>146</v>
      </c>
      <c r="M196" s="24" t="s">
        <v>76</v>
      </c>
      <c r="N196" s="26">
        <v>0.87</v>
      </c>
      <c r="O196" s="24" t="s">
        <v>107</v>
      </c>
      <c r="P196" s="24" t="s">
        <v>77</v>
      </c>
      <c r="R196" s="6">
        <v>23.6</v>
      </c>
    </row>
    <row r="197">
      <c r="A197" s="27" t="s">
        <v>624</v>
      </c>
      <c r="B197" s="38" t="s">
        <v>625</v>
      </c>
      <c r="C197" s="24" t="s">
        <v>626</v>
      </c>
      <c r="D197" s="24" t="s">
        <v>70</v>
      </c>
      <c r="E197" s="24" t="s">
        <v>71</v>
      </c>
      <c r="F197" s="28">
        <v>1836146.15</v>
      </c>
      <c r="G197" s="26">
        <v>0.01</v>
      </c>
      <c r="H197" s="28">
        <v>1836146.15</v>
      </c>
      <c r="I197" s="28">
        <v>126397.0</v>
      </c>
      <c r="J197" s="26">
        <v>14.53</v>
      </c>
      <c r="K197" s="24" t="s">
        <v>526</v>
      </c>
      <c r="L197" s="24" t="s">
        <v>527</v>
      </c>
      <c r="M197" s="24" t="s">
        <v>76</v>
      </c>
      <c r="N197" s="26">
        <v>1.4</v>
      </c>
      <c r="O197" s="24" t="s">
        <v>528</v>
      </c>
      <c r="P197" s="24" t="s">
        <v>77</v>
      </c>
      <c r="R197" s="6">
        <v>21.4</v>
      </c>
    </row>
    <row r="198">
      <c r="A198" s="27" t="s">
        <v>627</v>
      </c>
      <c r="B198" s="24"/>
      <c r="C198" s="40" t="s">
        <v>628</v>
      </c>
      <c r="D198" s="24" t="s">
        <v>70</v>
      </c>
      <c r="E198" s="24" t="s">
        <v>71</v>
      </c>
      <c r="F198" s="28">
        <v>1819797.65</v>
      </c>
      <c r="G198" s="26">
        <v>0.01</v>
      </c>
      <c r="H198" s="28">
        <v>1819797.65</v>
      </c>
      <c r="I198" s="28">
        <v>17215.0</v>
      </c>
      <c r="J198" s="26">
        <v>105.71</v>
      </c>
      <c r="K198" s="24" t="s">
        <v>74</v>
      </c>
      <c r="L198" s="24" t="s">
        <v>93</v>
      </c>
      <c r="M198" s="24" t="s">
        <v>76</v>
      </c>
      <c r="N198" s="26">
        <v>1.0</v>
      </c>
      <c r="O198" s="24" t="s">
        <v>76</v>
      </c>
      <c r="P198" s="24" t="s">
        <v>77</v>
      </c>
      <c r="R198" s="6">
        <v>18.9</v>
      </c>
    </row>
    <row r="199">
      <c r="A199" s="27">
        <v>2409.0</v>
      </c>
      <c r="B199" s="38" t="s">
        <v>629</v>
      </c>
      <c r="C199" s="24" t="s">
        <v>630</v>
      </c>
      <c r="D199" s="24" t="s">
        <v>70</v>
      </c>
      <c r="E199" s="24" t="s">
        <v>71</v>
      </c>
      <c r="F199" s="28">
        <v>1801190.75</v>
      </c>
      <c r="G199" s="26">
        <v>0.01</v>
      </c>
      <c r="H199" s="28">
        <v>1801190.75</v>
      </c>
      <c r="I199" s="25" t="s">
        <v>73</v>
      </c>
      <c r="J199" s="26">
        <v>0.75</v>
      </c>
      <c r="K199" s="24" t="s">
        <v>87</v>
      </c>
      <c r="L199" s="24" t="s">
        <v>88</v>
      </c>
      <c r="M199" s="24" t="s">
        <v>76</v>
      </c>
      <c r="N199" s="26">
        <v>27.84</v>
      </c>
      <c r="O199" s="24" t="s">
        <v>89</v>
      </c>
      <c r="P199" s="24" t="s">
        <v>77</v>
      </c>
      <c r="R199" s="6">
        <v>19.5</v>
      </c>
    </row>
    <row r="200">
      <c r="A200" s="27">
        <v>2395.0</v>
      </c>
      <c r="B200" s="38" t="s">
        <v>631</v>
      </c>
      <c r="C200" s="24" t="s">
        <v>632</v>
      </c>
      <c r="D200" s="24" t="s">
        <v>70</v>
      </c>
      <c r="E200" s="24" t="s">
        <v>71</v>
      </c>
      <c r="F200" s="28">
        <v>1793402.9</v>
      </c>
      <c r="G200" s="26">
        <v>0.01</v>
      </c>
      <c r="H200" s="28">
        <v>1793402.9</v>
      </c>
      <c r="I200" s="28">
        <v>131388.0</v>
      </c>
      <c r="J200" s="26">
        <v>13.65</v>
      </c>
      <c r="K200" s="24" t="s">
        <v>87</v>
      </c>
      <c r="L200" s="24" t="s">
        <v>88</v>
      </c>
      <c r="M200" s="24" t="s">
        <v>76</v>
      </c>
      <c r="N200" s="26">
        <v>27.84</v>
      </c>
      <c r="O200" s="24" t="s">
        <v>89</v>
      </c>
      <c r="P200" s="24" t="s">
        <v>77</v>
      </c>
      <c r="R200" s="6">
        <v>20.1</v>
      </c>
    </row>
    <row r="201">
      <c r="A201" s="27">
        <v>6488.0</v>
      </c>
      <c r="B201" s="38" t="s">
        <v>633</v>
      </c>
      <c r="C201" s="24" t="s">
        <v>634</v>
      </c>
      <c r="D201" s="24" t="s">
        <v>70</v>
      </c>
      <c r="E201" s="24" t="s">
        <v>71</v>
      </c>
      <c r="F201" s="28">
        <v>1758652.27</v>
      </c>
      <c r="G201" s="26">
        <v>0.01</v>
      </c>
      <c r="H201" s="28">
        <v>1758652.27</v>
      </c>
      <c r="I201" s="28">
        <v>68000.0</v>
      </c>
      <c r="J201" s="26">
        <v>25.86</v>
      </c>
      <c r="K201" s="24" t="s">
        <v>87</v>
      </c>
      <c r="L201" s="24" t="s">
        <v>635</v>
      </c>
      <c r="M201" s="24" t="s">
        <v>76</v>
      </c>
      <c r="N201" s="26">
        <v>27.84</v>
      </c>
      <c r="O201" s="24" t="s">
        <v>89</v>
      </c>
      <c r="P201" s="24" t="s">
        <v>77</v>
      </c>
      <c r="R201" s="6">
        <v>28.2</v>
      </c>
    </row>
    <row r="202">
      <c r="A202" s="27">
        <v>3436.0</v>
      </c>
      <c r="B202" s="38" t="s">
        <v>636</v>
      </c>
      <c r="C202" s="24" t="s">
        <v>5</v>
      </c>
      <c r="D202" s="24" t="s">
        <v>70</v>
      </c>
      <c r="E202" s="24" t="s">
        <v>71</v>
      </c>
      <c r="F202" s="28">
        <v>1758880.54</v>
      </c>
      <c r="G202" s="26">
        <v>0.01</v>
      </c>
      <c r="H202" s="28">
        <v>1758880.54</v>
      </c>
      <c r="I202" s="28">
        <v>102000.0</v>
      </c>
      <c r="J202" s="26">
        <v>17.24</v>
      </c>
      <c r="K202" s="24" t="s">
        <v>163</v>
      </c>
      <c r="L202" s="24" t="s">
        <v>164</v>
      </c>
      <c r="M202" s="24" t="s">
        <v>76</v>
      </c>
      <c r="N202" s="26">
        <v>115.06</v>
      </c>
      <c r="O202" s="24" t="s">
        <v>165</v>
      </c>
      <c r="P202" s="24" t="s">
        <v>77</v>
      </c>
      <c r="R202" s="6">
        <v>29.9</v>
      </c>
    </row>
    <row r="203">
      <c r="A203" s="27">
        <v>601012.0</v>
      </c>
      <c r="B203" s="38" t="s">
        <v>637</v>
      </c>
      <c r="C203" s="24" t="s">
        <v>638</v>
      </c>
      <c r="D203" s="24" t="s">
        <v>70</v>
      </c>
      <c r="E203" s="24" t="s">
        <v>71</v>
      </c>
      <c r="F203" s="28">
        <v>1756700.19</v>
      </c>
      <c r="G203" s="26">
        <v>0.01</v>
      </c>
      <c r="H203" s="28">
        <v>1756700.19</v>
      </c>
      <c r="I203" s="28">
        <v>152700.0</v>
      </c>
      <c r="J203" s="26">
        <v>11.5</v>
      </c>
      <c r="K203" s="24" t="s">
        <v>301</v>
      </c>
      <c r="L203" s="24" t="s">
        <v>639</v>
      </c>
      <c r="M203" s="24" t="s">
        <v>76</v>
      </c>
      <c r="N203" s="26">
        <v>6.36</v>
      </c>
      <c r="O203" s="24" t="s">
        <v>609</v>
      </c>
      <c r="P203" s="24" t="s">
        <v>77</v>
      </c>
      <c r="R203" s="6">
        <v>31.3</v>
      </c>
    </row>
    <row r="204">
      <c r="A204" s="27">
        <v>4966.0</v>
      </c>
      <c r="B204" s="24"/>
      <c r="C204" s="40" t="s">
        <v>640</v>
      </c>
      <c r="D204" s="24" t="s">
        <v>70</v>
      </c>
      <c r="E204" s="24" t="s">
        <v>71</v>
      </c>
      <c r="F204" s="28">
        <v>1692738.73</v>
      </c>
      <c r="G204" s="26">
        <v>0.01</v>
      </c>
      <c r="H204" s="28">
        <v>1692738.73</v>
      </c>
      <c r="I204" s="28">
        <v>25000.0</v>
      </c>
      <c r="J204" s="26">
        <v>67.71</v>
      </c>
      <c r="K204" s="24" t="s">
        <v>87</v>
      </c>
      <c r="L204" s="24" t="s">
        <v>635</v>
      </c>
      <c r="M204" s="24" t="s">
        <v>76</v>
      </c>
      <c r="N204" s="26">
        <v>27.84</v>
      </c>
      <c r="O204" s="24" t="s">
        <v>89</v>
      </c>
      <c r="P204" s="24" t="s">
        <v>77</v>
      </c>
      <c r="R204" s="6">
        <v>25.0</v>
      </c>
    </row>
    <row r="205">
      <c r="A205" s="27" t="s">
        <v>641</v>
      </c>
      <c r="B205" s="24"/>
      <c r="C205" s="40" t="s">
        <v>641</v>
      </c>
      <c r="D205" s="24" t="s">
        <v>70</v>
      </c>
      <c r="E205" s="24" t="s">
        <v>71</v>
      </c>
      <c r="F205" s="28">
        <v>1679362.44</v>
      </c>
      <c r="G205" s="26">
        <v>0.01</v>
      </c>
      <c r="H205" s="28">
        <v>1679362.44</v>
      </c>
      <c r="I205" s="28">
        <v>158737.0</v>
      </c>
      <c r="J205" s="26">
        <v>10.58</v>
      </c>
      <c r="K205" s="24" t="s">
        <v>274</v>
      </c>
      <c r="L205" s="24" t="s">
        <v>275</v>
      </c>
      <c r="M205" s="24" t="s">
        <v>76</v>
      </c>
      <c r="N205" s="26">
        <v>9.12</v>
      </c>
      <c r="O205" s="24" t="s">
        <v>276</v>
      </c>
      <c r="P205" s="24" t="s">
        <v>77</v>
      </c>
      <c r="R205" s="6">
        <v>21.3</v>
      </c>
    </row>
    <row r="206">
      <c r="A206" s="27">
        <v>3481.0</v>
      </c>
      <c r="B206" s="38" t="s">
        <v>642</v>
      </c>
      <c r="C206" s="24" t="s">
        <v>643</v>
      </c>
      <c r="D206" s="24" t="s">
        <v>70</v>
      </c>
      <c r="E206" s="24" t="s">
        <v>71</v>
      </c>
      <c r="F206" s="28">
        <v>1675825.72</v>
      </c>
      <c r="G206" s="26">
        <v>0.01</v>
      </c>
      <c r="H206" s="28">
        <v>1675825.72</v>
      </c>
      <c r="I206" s="25" t="s">
        <v>73</v>
      </c>
      <c r="J206" s="26">
        <v>0.62</v>
      </c>
      <c r="K206" s="24" t="s">
        <v>87</v>
      </c>
      <c r="L206" s="24" t="s">
        <v>88</v>
      </c>
      <c r="M206" s="24" t="s">
        <v>76</v>
      </c>
      <c r="N206" s="26">
        <v>27.84</v>
      </c>
      <c r="O206" s="24" t="s">
        <v>89</v>
      </c>
      <c r="P206" s="24" t="s">
        <v>77</v>
      </c>
      <c r="R206" s="6">
        <v>15.9</v>
      </c>
    </row>
    <row r="207">
      <c r="A207" s="27">
        <v>7752.0</v>
      </c>
      <c r="B207" s="38" t="s">
        <v>644</v>
      </c>
      <c r="C207" s="24" t="s">
        <v>645</v>
      </c>
      <c r="D207" s="24" t="s">
        <v>70</v>
      </c>
      <c r="E207" s="24" t="s">
        <v>71</v>
      </c>
      <c r="F207" s="28">
        <v>1665187.95</v>
      </c>
      <c r="G207" s="26">
        <v>0.01</v>
      </c>
      <c r="H207" s="28">
        <v>1665187.95</v>
      </c>
      <c r="I207" s="28">
        <v>195100.0</v>
      </c>
      <c r="J207" s="26">
        <v>8.54</v>
      </c>
      <c r="K207" s="24" t="s">
        <v>163</v>
      </c>
      <c r="L207" s="24" t="s">
        <v>164</v>
      </c>
      <c r="M207" s="24" t="s">
        <v>76</v>
      </c>
      <c r="N207" s="26">
        <v>115.06</v>
      </c>
      <c r="O207" s="24" t="s">
        <v>165</v>
      </c>
      <c r="P207" s="24" t="s">
        <v>77</v>
      </c>
      <c r="R207" s="6">
        <v>18.7</v>
      </c>
    </row>
    <row r="208">
      <c r="A208" s="27" t="s">
        <v>646</v>
      </c>
      <c r="B208" s="38" t="s">
        <v>647</v>
      </c>
      <c r="C208" s="24" t="s">
        <v>648</v>
      </c>
      <c r="D208" s="24" t="s">
        <v>70</v>
      </c>
      <c r="E208" s="24" t="s">
        <v>71</v>
      </c>
      <c r="F208" s="28">
        <v>1646067.5</v>
      </c>
      <c r="G208" s="26">
        <v>0.01</v>
      </c>
      <c r="H208" s="28">
        <v>1646067.5</v>
      </c>
      <c r="I208" s="28">
        <v>11066.0</v>
      </c>
      <c r="J208" s="26">
        <v>148.75</v>
      </c>
      <c r="K208" s="24" t="s">
        <v>74</v>
      </c>
      <c r="L208" s="24" t="s">
        <v>75</v>
      </c>
      <c r="M208" s="24" t="s">
        <v>76</v>
      </c>
      <c r="N208" s="26">
        <v>1.0</v>
      </c>
      <c r="O208" s="24" t="s">
        <v>76</v>
      </c>
      <c r="P208" s="24" t="s">
        <v>77</v>
      </c>
      <c r="R208" s="6">
        <v>11.9</v>
      </c>
    </row>
    <row r="209">
      <c r="A209" s="27" t="s">
        <v>649</v>
      </c>
      <c r="B209" s="24"/>
      <c r="C209" s="40" t="s">
        <v>650</v>
      </c>
      <c r="D209" s="24" t="s">
        <v>70</v>
      </c>
      <c r="E209" s="24" t="s">
        <v>71</v>
      </c>
      <c r="F209" s="28">
        <v>1633604.44</v>
      </c>
      <c r="G209" s="26">
        <v>0.01</v>
      </c>
      <c r="H209" s="28">
        <v>1633604.44</v>
      </c>
      <c r="I209" s="28">
        <v>25922.0</v>
      </c>
      <c r="J209" s="26">
        <v>63.02</v>
      </c>
      <c r="K209" s="24" t="s">
        <v>74</v>
      </c>
      <c r="L209" s="24" t="s">
        <v>75</v>
      </c>
      <c r="M209" s="24" t="s">
        <v>76</v>
      </c>
      <c r="N209" s="26">
        <v>1.0</v>
      </c>
      <c r="O209" s="24" t="s">
        <v>76</v>
      </c>
      <c r="P209" s="24" t="s">
        <v>77</v>
      </c>
      <c r="R209" s="6">
        <v>23.9</v>
      </c>
    </row>
    <row r="210">
      <c r="A210" s="27">
        <v>2353.0</v>
      </c>
      <c r="B210" s="38" t="s">
        <v>651</v>
      </c>
      <c r="C210" s="24" t="s">
        <v>652</v>
      </c>
      <c r="D210" s="24" t="s">
        <v>70</v>
      </c>
      <c r="E210" s="24" t="s">
        <v>71</v>
      </c>
      <c r="F210" s="28">
        <v>1623578.01</v>
      </c>
      <c r="G210" s="26">
        <v>0.01</v>
      </c>
      <c r="H210" s="28">
        <v>1623578.01</v>
      </c>
      <c r="I210" s="25" t="s">
        <v>73</v>
      </c>
      <c r="J210" s="26">
        <v>1.04</v>
      </c>
      <c r="K210" s="24" t="s">
        <v>87</v>
      </c>
      <c r="L210" s="24" t="s">
        <v>88</v>
      </c>
      <c r="M210" s="24" t="s">
        <v>76</v>
      </c>
      <c r="N210" s="26">
        <v>27.84</v>
      </c>
      <c r="O210" s="24" t="s">
        <v>89</v>
      </c>
      <c r="P210" s="24" t="s">
        <v>77</v>
      </c>
      <c r="R210" s="6">
        <v>17.1</v>
      </c>
    </row>
    <row r="211">
      <c r="A211" s="27">
        <v>9150.0</v>
      </c>
      <c r="B211" s="38" t="s">
        <v>653</v>
      </c>
      <c r="C211" s="24" t="s">
        <v>654</v>
      </c>
      <c r="D211" s="24" t="s">
        <v>70</v>
      </c>
      <c r="E211" s="24" t="s">
        <v>71</v>
      </c>
      <c r="F211" s="28">
        <v>1615704.83</v>
      </c>
      <c r="G211" s="26">
        <v>0.01</v>
      </c>
      <c r="H211" s="28">
        <v>1615704.83</v>
      </c>
      <c r="I211" s="28">
        <v>11547.0</v>
      </c>
      <c r="J211" s="26">
        <v>139.92</v>
      </c>
      <c r="K211" s="24" t="s">
        <v>99</v>
      </c>
      <c r="L211" s="24" t="s">
        <v>100</v>
      </c>
      <c r="M211" s="24" t="s">
        <v>76</v>
      </c>
      <c r="N211" s="28">
        <v>1200.65</v>
      </c>
      <c r="O211" s="24" t="s">
        <v>101</v>
      </c>
      <c r="P211" s="24" t="s">
        <v>77</v>
      </c>
      <c r="R211" s="6">
        <v>15.2</v>
      </c>
    </row>
    <row r="212">
      <c r="A212" s="27" t="s">
        <v>655</v>
      </c>
      <c r="B212" s="24"/>
      <c r="C212" s="40" t="s">
        <v>656</v>
      </c>
      <c r="D212" s="24" t="s">
        <v>70</v>
      </c>
      <c r="E212" s="24" t="s">
        <v>71</v>
      </c>
      <c r="F212" s="28">
        <v>1550631.6</v>
      </c>
      <c r="G212" s="26">
        <v>0.01</v>
      </c>
      <c r="H212" s="28">
        <v>1550631.6</v>
      </c>
      <c r="I212" s="28">
        <v>11340.0</v>
      </c>
      <c r="J212" s="26">
        <v>136.74</v>
      </c>
      <c r="K212" s="24" t="s">
        <v>425</v>
      </c>
      <c r="L212" s="24" t="s">
        <v>75</v>
      </c>
      <c r="M212" s="24" t="s">
        <v>76</v>
      </c>
      <c r="N212" s="26">
        <v>1.0</v>
      </c>
      <c r="O212" s="24" t="s">
        <v>76</v>
      </c>
      <c r="P212" s="24" t="s">
        <v>77</v>
      </c>
      <c r="R212" s="6">
        <v>16.3</v>
      </c>
    </row>
    <row r="213">
      <c r="A213" s="27" t="s">
        <v>657</v>
      </c>
      <c r="B213" s="38" t="s">
        <v>658</v>
      </c>
      <c r="C213" s="24" t="s">
        <v>659</v>
      </c>
      <c r="D213" s="24" t="s">
        <v>70</v>
      </c>
      <c r="E213" s="24" t="s">
        <v>71</v>
      </c>
      <c r="F213" s="28">
        <v>1534630.08</v>
      </c>
      <c r="G213" s="26">
        <v>0.01</v>
      </c>
      <c r="H213" s="28">
        <v>1534630.08</v>
      </c>
      <c r="I213" s="28">
        <v>39475.0</v>
      </c>
      <c r="J213" s="26">
        <v>38.88</v>
      </c>
      <c r="K213" s="24" t="s">
        <v>577</v>
      </c>
      <c r="L213" s="24" t="s">
        <v>578</v>
      </c>
      <c r="M213" s="24" t="s">
        <v>76</v>
      </c>
      <c r="N213" s="26">
        <v>0.74</v>
      </c>
      <c r="O213" s="24" t="s">
        <v>579</v>
      </c>
      <c r="P213" s="24" t="s">
        <v>77</v>
      </c>
      <c r="R213" s="6">
        <v>17.2</v>
      </c>
    </row>
    <row r="214">
      <c r="A214" s="27">
        <v>2345.0</v>
      </c>
      <c r="B214" s="38" t="s">
        <v>660</v>
      </c>
      <c r="C214" s="24" t="s">
        <v>661</v>
      </c>
      <c r="D214" s="24" t="s">
        <v>70</v>
      </c>
      <c r="E214" s="24" t="s">
        <v>71</v>
      </c>
      <c r="F214" s="28">
        <v>1513514.97</v>
      </c>
      <c r="G214" s="26">
        <v>0.01</v>
      </c>
      <c r="H214" s="28">
        <v>1513514.97</v>
      </c>
      <c r="I214" s="28">
        <v>163000.0</v>
      </c>
      <c r="J214" s="26">
        <v>9.29</v>
      </c>
      <c r="K214" s="24" t="s">
        <v>87</v>
      </c>
      <c r="L214" s="24" t="s">
        <v>88</v>
      </c>
      <c r="M214" s="24" t="s">
        <v>76</v>
      </c>
      <c r="N214" s="26">
        <v>27.84</v>
      </c>
      <c r="O214" s="24" t="s">
        <v>89</v>
      </c>
      <c r="P214" s="24" t="s">
        <v>77</v>
      </c>
      <c r="R214" s="6">
        <v>20.7</v>
      </c>
    </row>
    <row r="215">
      <c r="A215" s="27" t="s">
        <v>662</v>
      </c>
      <c r="B215" s="24"/>
      <c r="C215" s="40" t="s">
        <v>663</v>
      </c>
      <c r="D215" s="24" t="s">
        <v>70</v>
      </c>
      <c r="E215" s="24" t="s">
        <v>71</v>
      </c>
      <c r="F215" s="28">
        <v>1512866.12</v>
      </c>
      <c r="G215" s="26">
        <v>0.01</v>
      </c>
      <c r="H215" s="28">
        <v>1512866.12</v>
      </c>
      <c r="I215" s="28">
        <v>47981.0</v>
      </c>
      <c r="J215" s="26">
        <v>31.53</v>
      </c>
      <c r="K215" s="24" t="s">
        <v>526</v>
      </c>
      <c r="L215" s="24" t="s">
        <v>527</v>
      </c>
      <c r="M215" s="24" t="s">
        <v>76</v>
      </c>
      <c r="N215" s="26">
        <v>1.4</v>
      </c>
      <c r="O215" s="24" t="s">
        <v>528</v>
      </c>
      <c r="P215" s="24" t="s">
        <v>77</v>
      </c>
      <c r="R215" s="6">
        <v>18.7</v>
      </c>
    </row>
    <row r="216">
      <c r="A216" s="27">
        <v>6448.0</v>
      </c>
      <c r="B216" s="38" t="s">
        <v>664</v>
      </c>
      <c r="C216" s="24" t="s">
        <v>665</v>
      </c>
      <c r="D216" s="24" t="s">
        <v>70</v>
      </c>
      <c r="E216" s="24" t="s">
        <v>71</v>
      </c>
      <c r="F216" s="28">
        <v>1491512.75</v>
      </c>
      <c r="G216" s="26">
        <v>0.01</v>
      </c>
      <c r="H216" s="28">
        <v>1491512.75</v>
      </c>
      <c r="I216" s="28">
        <v>77300.0</v>
      </c>
      <c r="J216" s="26">
        <v>19.3</v>
      </c>
      <c r="K216" s="24" t="s">
        <v>163</v>
      </c>
      <c r="L216" s="24" t="s">
        <v>164</v>
      </c>
      <c r="M216" s="24" t="s">
        <v>76</v>
      </c>
      <c r="N216" s="26">
        <v>115.06</v>
      </c>
      <c r="O216" s="24" t="s">
        <v>165</v>
      </c>
      <c r="P216" s="24" t="s">
        <v>77</v>
      </c>
      <c r="R216" s="6">
        <v>15.9</v>
      </c>
    </row>
    <row r="217">
      <c r="A217" s="27" t="s">
        <v>666</v>
      </c>
      <c r="B217" s="23" t="s">
        <v>667</v>
      </c>
      <c r="C217" s="24" t="s">
        <v>668</v>
      </c>
      <c r="D217" s="24" t="s">
        <v>70</v>
      </c>
      <c r="E217" s="24" t="s">
        <v>71</v>
      </c>
      <c r="F217" s="28">
        <v>1477248.64</v>
      </c>
      <c r="G217" s="26">
        <v>0.01</v>
      </c>
      <c r="H217" s="28">
        <v>1477248.64</v>
      </c>
      <c r="I217" s="28">
        <v>24907.0</v>
      </c>
      <c r="J217" s="26">
        <v>59.31</v>
      </c>
      <c r="K217" s="24" t="s">
        <v>145</v>
      </c>
      <c r="L217" s="24" t="s">
        <v>146</v>
      </c>
      <c r="M217" s="24" t="s">
        <v>76</v>
      </c>
      <c r="N217" s="26">
        <v>0.87</v>
      </c>
      <c r="O217" s="24" t="s">
        <v>107</v>
      </c>
      <c r="P217" s="24" t="s">
        <v>77</v>
      </c>
      <c r="R217" s="6">
        <v>16.2</v>
      </c>
    </row>
    <row r="218">
      <c r="A218" s="27">
        <v>2301.0</v>
      </c>
      <c r="B218" s="23" t="s">
        <v>669</v>
      </c>
      <c r="C218" s="24" t="s">
        <v>670</v>
      </c>
      <c r="D218" s="24" t="s">
        <v>70</v>
      </c>
      <c r="E218" s="24" t="s">
        <v>71</v>
      </c>
      <c r="F218" s="28">
        <v>1443316.15</v>
      </c>
      <c r="G218" s="26">
        <v>0.01</v>
      </c>
      <c r="H218" s="28">
        <v>1443316.15</v>
      </c>
      <c r="I218" s="28">
        <v>622000.0</v>
      </c>
      <c r="J218" s="26">
        <v>2.32</v>
      </c>
      <c r="K218" s="24" t="s">
        <v>87</v>
      </c>
      <c r="L218" s="24" t="s">
        <v>88</v>
      </c>
      <c r="M218" s="24" t="s">
        <v>76</v>
      </c>
      <c r="N218" s="26">
        <v>27.84</v>
      </c>
      <c r="O218" s="24" t="s">
        <v>89</v>
      </c>
      <c r="P218" s="24" t="s">
        <v>77</v>
      </c>
      <c r="R218" s="6">
        <v>17.4</v>
      </c>
    </row>
    <row r="219">
      <c r="A219" s="27">
        <v>34220.0</v>
      </c>
      <c r="B219" s="23" t="s">
        <v>671</v>
      </c>
      <c r="C219" s="24" t="s">
        <v>672</v>
      </c>
      <c r="D219" s="24" t="s">
        <v>70</v>
      </c>
      <c r="E219" s="24" t="s">
        <v>71</v>
      </c>
      <c r="F219" s="28">
        <v>1436460.75</v>
      </c>
      <c r="G219" s="26">
        <v>0.01</v>
      </c>
      <c r="H219" s="28">
        <v>1436460.75</v>
      </c>
      <c r="I219" s="28">
        <v>89362.0</v>
      </c>
      <c r="J219" s="26">
        <v>16.07</v>
      </c>
      <c r="K219" s="24" t="s">
        <v>99</v>
      </c>
      <c r="L219" s="24" t="s">
        <v>100</v>
      </c>
      <c r="M219" s="24" t="s">
        <v>76</v>
      </c>
      <c r="N219" s="28">
        <v>1200.65</v>
      </c>
      <c r="O219" s="24" t="s">
        <v>101</v>
      </c>
      <c r="P219" s="24" t="s">
        <v>77</v>
      </c>
      <c r="R219" s="6">
        <v>18.8</v>
      </c>
    </row>
    <row r="220">
      <c r="A220" s="27">
        <v>8046.0</v>
      </c>
      <c r="B220" s="36" t="s">
        <v>673</v>
      </c>
      <c r="C220" s="24" t="s">
        <v>674</v>
      </c>
      <c r="D220" s="24" t="s">
        <v>70</v>
      </c>
      <c r="E220" s="24" t="s">
        <v>71</v>
      </c>
      <c r="F220" s="28">
        <v>1407927.58</v>
      </c>
      <c r="G220" s="26">
        <v>0.01</v>
      </c>
      <c r="H220" s="28">
        <v>1407927.58</v>
      </c>
      <c r="I220" s="28">
        <v>82000.0</v>
      </c>
      <c r="J220" s="26">
        <v>17.17</v>
      </c>
      <c r="K220" s="24" t="s">
        <v>87</v>
      </c>
      <c r="L220" s="24" t="s">
        <v>88</v>
      </c>
      <c r="M220" s="24" t="s">
        <v>76</v>
      </c>
      <c r="N220" s="26">
        <v>27.84</v>
      </c>
      <c r="O220" s="24" t="s">
        <v>89</v>
      </c>
      <c r="P220" s="24" t="s">
        <v>77</v>
      </c>
      <c r="R220" s="6">
        <v>21.3</v>
      </c>
    </row>
    <row r="221">
      <c r="A221" s="27">
        <v>148.0</v>
      </c>
      <c r="B221" s="23" t="s">
        <v>675</v>
      </c>
      <c r="C221" s="24" t="s">
        <v>676</v>
      </c>
      <c r="D221" s="24" t="s">
        <v>70</v>
      </c>
      <c r="E221" s="24" t="s">
        <v>71</v>
      </c>
      <c r="F221" s="28">
        <v>1402426.89</v>
      </c>
      <c r="G221" s="26">
        <v>0.01</v>
      </c>
      <c r="H221" s="28">
        <v>1402426.89</v>
      </c>
      <c r="I221" s="28">
        <v>282000.0</v>
      </c>
      <c r="J221" s="26">
        <v>4.97</v>
      </c>
      <c r="K221" s="24" t="s">
        <v>301</v>
      </c>
      <c r="L221" s="24" t="s">
        <v>302</v>
      </c>
      <c r="M221" s="24" t="s">
        <v>76</v>
      </c>
      <c r="N221" s="26">
        <v>7.79</v>
      </c>
      <c r="O221" s="24" t="s">
        <v>303</v>
      </c>
      <c r="P221" s="24" t="s">
        <v>77</v>
      </c>
      <c r="R221" s="6">
        <v>40.2</v>
      </c>
    </row>
    <row r="222">
      <c r="A222" s="27">
        <v>6724.0</v>
      </c>
      <c r="B222" s="23" t="s">
        <v>677</v>
      </c>
      <c r="C222" s="24" t="s">
        <v>678</v>
      </c>
      <c r="D222" s="24" t="s">
        <v>70</v>
      </c>
      <c r="E222" s="24" t="s">
        <v>71</v>
      </c>
      <c r="F222" s="28">
        <v>1367231.32</v>
      </c>
      <c r="G222" s="26">
        <v>0.01</v>
      </c>
      <c r="H222" s="28">
        <v>1367231.32</v>
      </c>
      <c r="I222" s="28">
        <v>85400.0</v>
      </c>
      <c r="J222" s="26">
        <v>16.01</v>
      </c>
      <c r="K222" s="24" t="s">
        <v>163</v>
      </c>
      <c r="L222" s="24" t="s">
        <v>164</v>
      </c>
      <c r="M222" s="24" t="s">
        <v>76</v>
      </c>
      <c r="N222" s="26">
        <v>115.06</v>
      </c>
      <c r="O222" s="24" t="s">
        <v>165</v>
      </c>
      <c r="P222" s="24" t="s">
        <v>77</v>
      </c>
      <c r="R222" s="6">
        <v>13.8</v>
      </c>
    </row>
    <row r="223">
      <c r="A223" s="27">
        <v>2377.0</v>
      </c>
      <c r="B223" s="23" t="s">
        <v>679</v>
      </c>
      <c r="C223" s="24" t="s">
        <v>680</v>
      </c>
      <c r="D223" s="24" t="s">
        <v>70</v>
      </c>
      <c r="E223" s="24" t="s">
        <v>71</v>
      </c>
      <c r="F223" s="28">
        <v>1339840.87</v>
      </c>
      <c r="G223" s="26">
        <v>0.01</v>
      </c>
      <c r="H223" s="28">
        <v>1339840.87</v>
      </c>
      <c r="I223" s="28">
        <v>243000.0</v>
      </c>
      <c r="J223" s="26">
        <v>5.51</v>
      </c>
      <c r="K223" s="24" t="s">
        <v>87</v>
      </c>
      <c r="L223" s="24" t="s">
        <v>88</v>
      </c>
      <c r="M223" s="24" t="s">
        <v>76</v>
      </c>
      <c r="N223" s="26">
        <v>27.84</v>
      </c>
      <c r="O223" s="24" t="s">
        <v>89</v>
      </c>
      <c r="P223" s="24" t="s">
        <v>77</v>
      </c>
      <c r="R223" s="6">
        <v>17.9</v>
      </c>
    </row>
    <row r="224">
      <c r="A224" s="27" t="s">
        <v>681</v>
      </c>
      <c r="B224" s="23" t="s">
        <v>682</v>
      </c>
      <c r="C224" s="24" t="s">
        <v>683</v>
      </c>
      <c r="D224" s="24" t="s">
        <v>70</v>
      </c>
      <c r="E224" s="24" t="s">
        <v>71</v>
      </c>
      <c r="F224" s="28">
        <v>1308357.8</v>
      </c>
      <c r="G224" s="26">
        <v>0.01</v>
      </c>
      <c r="H224" s="28">
        <v>1308357.8</v>
      </c>
      <c r="I224" s="28">
        <v>104400.0</v>
      </c>
      <c r="J224" s="26">
        <v>12.53</v>
      </c>
      <c r="K224" s="24" t="s">
        <v>684</v>
      </c>
      <c r="L224" s="24" t="s">
        <v>685</v>
      </c>
      <c r="M224" s="24" t="s">
        <v>76</v>
      </c>
      <c r="N224" s="26">
        <v>33.04</v>
      </c>
      <c r="O224" s="24" t="s">
        <v>686</v>
      </c>
      <c r="P224" s="24" t="s">
        <v>77</v>
      </c>
      <c r="R224" s="6">
        <v>20.5</v>
      </c>
    </row>
    <row r="225">
      <c r="A225" s="27" t="s">
        <v>687</v>
      </c>
      <c r="B225" s="23" t="s">
        <v>688</v>
      </c>
      <c r="C225" s="24" t="s">
        <v>689</v>
      </c>
      <c r="D225" s="24" t="s">
        <v>70</v>
      </c>
      <c r="E225" s="24" t="s">
        <v>71</v>
      </c>
      <c r="F225" s="28">
        <v>1286378.44</v>
      </c>
      <c r="G225" s="26">
        <v>0.01</v>
      </c>
      <c r="H225" s="28">
        <v>1286378.44</v>
      </c>
      <c r="I225" s="28">
        <v>33482.0</v>
      </c>
      <c r="J225" s="26">
        <v>38.42</v>
      </c>
      <c r="K225" s="24" t="s">
        <v>301</v>
      </c>
      <c r="L225" s="24" t="s">
        <v>75</v>
      </c>
      <c r="M225" s="24" t="s">
        <v>76</v>
      </c>
      <c r="N225" s="26">
        <v>1.0</v>
      </c>
      <c r="O225" s="24" t="s">
        <v>76</v>
      </c>
      <c r="P225" s="24" t="s">
        <v>77</v>
      </c>
      <c r="R225" s="6">
        <v>22.1</v>
      </c>
    </row>
    <row r="226">
      <c r="A226" s="27">
        <v>3105.0</v>
      </c>
      <c r="B226" s="23" t="s">
        <v>690</v>
      </c>
      <c r="C226" s="24" t="s">
        <v>691</v>
      </c>
      <c r="D226" s="24" t="s">
        <v>70</v>
      </c>
      <c r="E226" s="24" t="s">
        <v>71</v>
      </c>
      <c r="F226" s="28">
        <v>1253327.11</v>
      </c>
      <c r="G226" s="26">
        <v>0.01</v>
      </c>
      <c r="H226" s="28">
        <v>1253327.11</v>
      </c>
      <c r="I226" s="28">
        <v>104000.0</v>
      </c>
      <c r="J226" s="26">
        <v>12.05</v>
      </c>
      <c r="K226" s="24" t="s">
        <v>87</v>
      </c>
      <c r="L226" s="24" t="s">
        <v>635</v>
      </c>
      <c r="M226" s="24" t="s">
        <v>76</v>
      </c>
      <c r="N226" s="26">
        <v>27.84</v>
      </c>
      <c r="O226" s="24" t="s">
        <v>89</v>
      </c>
      <c r="P226" s="24" t="s">
        <v>77</v>
      </c>
      <c r="R226" s="6">
        <v>26.2</v>
      </c>
    </row>
    <row r="227">
      <c r="A227" s="27">
        <v>5347.0</v>
      </c>
      <c r="B227" s="23" t="s">
        <v>692</v>
      </c>
      <c r="C227" s="24" t="s">
        <v>693</v>
      </c>
      <c r="D227" s="24" t="s">
        <v>70</v>
      </c>
      <c r="E227" s="24" t="s">
        <v>71</v>
      </c>
      <c r="F227" s="28">
        <v>1242120.01</v>
      </c>
      <c r="G227" s="26">
        <v>0.01</v>
      </c>
      <c r="H227" s="28">
        <v>1242120.01</v>
      </c>
      <c r="I227" s="28">
        <v>280000.0</v>
      </c>
      <c r="J227" s="26">
        <v>4.44</v>
      </c>
      <c r="K227" s="24" t="s">
        <v>87</v>
      </c>
      <c r="L227" s="24" t="s">
        <v>635</v>
      </c>
      <c r="M227" s="24" t="s">
        <v>76</v>
      </c>
      <c r="N227" s="26">
        <v>27.84</v>
      </c>
      <c r="O227" s="24" t="s">
        <v>89</v>
      </c>
      <c r="P227" s="24" t="s">
        <v>77</v>
      </c>
      <c r="R227" s="6">
        <v>21.5</v>
      </c>
    </row>
    <row r="228">
      <c r="A228" s="27">
        <v>3529.0</v>
      </c>
      <c r="B228" s="23" t="s">
        <v>694</v>
      </c>
      <c r="C228" s="24" t="s">
        <v>695</v>
      </c>
      <c r="D228" s="24" t="s">
        <v>70</v>
      </c>
      <c r="E228" s="24" t="s">
        <v>71</v>
      </c>
      <c r="F228" s="28">
        <v>1233319.56</v>
      </c>
      <c r="G228" s="26">
        <v>0.01</v>
      </c>
      <c r="H228" s="28">
        <v>1233319.56</v>
      </c>
      <c r="I228" s="28">
        <v>21000.0</v>
      </c>
      <c r="J228" s="26">
        <v>58.73</v>
      </c>
      <c r="K228" s="24" t="s">
        <v>87</v>
      </c>
      <c r="L228" s="24" t="s">
        <v>635</v>
      </c>
      <c r="M228" s="24" t="s">
        <v>76</v>
      </c>
      <c r="N228" s="26">
        <v>27.84</v>
      </c>
      <c r="O228" s="24" t="s">
        <v>89</v>
      </c>
      <c r="P228" s="24" t="s">
        <v>77</v>
      </c>
      <c r="R228" s="6">
        <v>18.5</v>
      </c>
    </row>
    <row r="229">
      <c r="A229" s="27">
        <v>6841.0</v>
      </c>
      <c r="B229" s="23" t="s">
        <v>696</v>
      </c>
      <c r="C229" s="24" t="s">
        <v>697</v>
      </c>
      <c r="D229" s="24" t="s">
        <v>70</v>
      </c>
      <c r="E229" s="24" t="s">
        <v>71</v>
      </c>
      <c r="F229" s="28">
        <v>1232290.64</v>
      </c>
      <c r="G229" s="26">
        <v>0.01</v>
      </c>
      <c r="H229" s="28">
        <v>1232290.64</v>
      </c>
      <c r="I229" s="28">
        <v>75900.0</v>
      </c>
      <c r="J229" s="26">
        <v>16.24</v>
      </c>
      <c r="K229" s="24" t="s">
        <v>163</v>
      </c>
      <c r="L229" s="24" t="s">
        <v>164</v>
      </c>
      <c r="M229" s="24" t="s">
        <v>76</v>
      </c>
      <c r="N229" s="26">
        <v>115.06</v>
      </c>
      <c r="O229" s="24" t="s">
        <v>165</v>
      </c>
      <c r="P229" s="24" t="s">
        <v>77</v>
      </c>
      <c r="R229" s="6">
        <v>12.1</v>
      </c>
    </row>
    <row r="230">
      <c r="A230" s="27">
        <v>3769.0</v>
      </c>
      <c r="B230" s="23" t="s">
        <v>698</v>
      </c>
      <c r="C230" s="24" t="s">
        <v>699</v>
      </c>
      <c r="D230" s="24" t="s">
        <v>70</v>
      </c>
      <c r="E230" s="24" t="s">
        <v>71</v>
      </c>
      <c r="F230" s="28">
        <v>1229255.57</v>
      </c>
      <c r="G230" s="26">
        <v>0.01</v>
      </c>
      <c r="H230" s="28">
        <v>1229255.57</v>
      </c>
      <c r="I230" s="28">
        <v>14200.0</v>
      </c>
      <c r="J230" s="26">
        <v>86.57</v>
      </c>
      <c r="K230" s="24" t="s">
        <v>163</v>
      </c>
      <c r="L230" s="24" t="s">
        <v>164</v>
      </c>
      <c r="M230" s="24" t="s">
        <v>76</v>
      </c>
      <c r="N230" s="26">
        <v>115.06</v>
      </c>
      <c r="O230" s="24" t="s">
        <v>165</v>
      </c>
      <c r="P230" s="24" t="s">
        <v>77</v>
      </c>
      <c r="R230" s="6">
        <v>22.3</v>
      </c>
    </row>
    <row r="231">
      <c r="A231" s="27">
        <v>66970.0</v>
      </c>
      <c r="B231" s="24"/>
      <c r="C231" s="24" t="s">
        <v>700</v>
      </c>
      <c r="D231" s="24" t="s">
        <v>70</v>
      </c>
      <c r="E231" s="24" t="s">
        <v>71</v>
      </c>
      <c r="F231" s="28">
        <v>1157690.92</v>
      </c>
      <c r="G231" s="26">
        <v>0.01</v>
      </c>
      <c r="H231" s="28">
        <v>1157690.92</v>
      </c>
      <c r="I231" s="28">
        <v>7608.0</v>
      </c>
      <c r="J231" s="26">
        <v>152.17</v>
      </c>
      <c r="K231" s="24" t="s">
        <v>99</v>
      </c>
      <c r="L231" s="24" t="s">
        <v>701</v>
      </c>
      <c r="M231" s="24" t="s">
        <v>76</v>
      </c>
      <c r="N231" s="28">
        <v>1200.65</v>
      </c>
      <c r="O231" s="24" t="s">
        <v>101</v>
      </c>
      <c r="P231" s="24" t="s">
        <v>77</v>
      </c>
      <c r="R231" s="6">
        <v>28.6</v>
      </c>
    </row>
    <row r="232">
      <c r="A232" s="27" t="s">
        <v>702</v>
      </c>
      <c r="B232" s="23" t="s">
        <v>703</v>
      </c>
      <c r="C232" s="24" t="s">
        <v>704</v>
      </c>
      <c r="D232" s="24" t="s">
        <v>70</v>
      </c>
      <c r="E232" s="24" t="s">
        <v>71</v>
      </c>
      <c r="F232" s="28">
        <v>1158149.02</v>
      </c>
      <c r="G232" s="26">
        <v>0.01</v>
      </c>
      <c r="H232" s="28">
        <v>1158149.02</v>
      </c>
      <c r="I232" s="28">
        <v>14120.0</v>
      </c>
      <c r="J232" s="26">
        <v>82.02</v>
      </c>
      <c r="K232" s="24" t="s">
        <v>181</v>
      </c>
      <c r="L232" s="24" t="s">
        <v>182</v>
      </c>
      <c r="M232" s="24" t="s">
        <v>76</v>
      </c>
      <c r="N232" s="26">
        <v>74.71</v>
      </c>
      <c r="O232" s="24" t="s">
        <v>183</v>
      </c>
      <c r="P232" s="24" t="s">
        <v>77</v>
      </c>
      <c r="R232" s="6">
        <v>18.2</v>
      </c>
    </row>
    <row r="233">
      <c r="A233" s="27">
        <v>6669.0</v>
      </c>
      <c r="B233" s="23" t="s">
        <v>705</v>
      </c>
      <c r="C233" s="24" t="s">
        <v>706</v>
      </c>
      <c r="D233" s="24" t="s">
        <v>70</v>
      </c>
      <c r="E233" s="24" t="s">
        <v>71</v>
      </c>
      <c r="F233" s="28">
        <v>1159288.06</v>
      </c>
      <c r="G233" s="26">
        <v>0.01</v>
      </c>
      <c r="H233" s="28">
        <v>1159288.06</v>
      </c>
      <c r="I233" s="28">
        <v>33000.0</v>
      </c>
      <c r="J233" s="26">
        <v>35.13</v>
      </c>
      <c r="K233" s="24" t="s">
        <v>87</v>
      </c>
      <c r="L233" s="24" t="s">
        <v>88</v>
      </c>
      <c r="M233" s="24" t="s">
        <v>76</v>
      </c>
      <c r="N233" s="26">
        <v>27.84</v>
      </c>
      <c r="O233" s="24" t="s">
        <v>89</v>
      </c>
      <c r="P233" s="24" t="s">
        <v>77</v>
      </c>
      <c r="R233" s="6">
        <v>22.9</v>
      </c>
    </row>
    <row r="234">
      <c r="A234" s="27">
        <v>4768.0</v>
      </c>
      <c r="B234" s="23" t="s">
        <v>707</v>
      </c>
      <c r="C234" s="24" t="s">
        <v>708</v>
      </c>
      <c r="D234" s="24" t="s">
        <v>70</v>
      </c>
      <c r="E234" s="24" t="s">
        <v>71</v>
      </c>
      <c r="F234" s="28">
        <v>1144409.2</v>
      </c>
      <c r="G234" s="26">
        <v>0.01</v>
      </c>
      <c r="H234" s="28">
        <v>1144409.2</v>
      </c>
      <c r="I234" s="28">
        <v>30800.0</v>
      </c>
      <c r="J234" s="26">
        <v>37.16</v>
      </c>
      <c r="K234" s="24" t="s">
        <v>163</v>
      </c>
      <c r="L234" s="24" t="s">
        <v>164</v>
      </c>
      <c r="M234" s="24" t="s">
        <v>76</v>
      </c>
      <c r="N234" s="26">
        <v>115.06</v>
      </c>
      <c r="O234" s="24" t="s">
        <v>165</v>
      </c>
      <c r="P234" s="24" t="s">
        <v>77</v>
      </c>
      <c r="R234" s="6">
        <v>23.8</v>
      </c>
    </row>
    <row r="235">
      <c r="A235" s="27" t="s">
        <v>709</v>
      </c>
      <c r="B235" s="24"/>
      <c r="C235" s="24" t="s">
        <v>710</v>
      </c>
      <c r="D235" s="24" t="s">
        <v>70</v>
      </c>
      <c r="E235" s="24" t="s">
        <v>71</v>
      </c>
      <c r="F235" s="28">
        <v>1103083.75</v>
      </c>
      <c r="G235" s="26">
        <v>0.01</v>
      </c>
      <c r="H235" s="28">
        <v>1103083.75</v>
      </c>
      <c r="I235" s="28">
        <v>18350.0</v>
      </c>
      <c r="J235" s="26">
        <v>60.11</v>
      </c>
      <c r="K235" s="24" t="s">
        <v>159</v>
      </c>
      <c r="L235" s="24" t="s">
        <v>160</v>
      </c>
      <c r="M235" s="24" t="s">
        <v>76</v>
      </c>
      <c r="N235" s="26">
        <v>1.27</v>
      </c>
      <c r="O235" s="24" t="s">
        <v>161</v>
      </c>
      <c r="P235" s="24" t="s">
        <v>77</v>
      </c>
      <c r="R235" s="6">
        <v>23.8</v>
      </c>
    </row>
    <row r="236">
      <c r="A236" s="27">
        <v>2344.0</v>
      </c>
      <c r="B236" s="23" t="s">
        <v>711</v>
      </c>
      <c r="C236" s="24" t="s">
        <v>712</v>
      </c>
      <c r="D236" s="24" t="s">
        <v>70</v>
      </c>
      <c r="E236" s="24" t="s">
        <v>71</v>
      </c>
      <c r="F236" s="28">
        <v>1094157.58</v>
      </c>
      <c r="G236" s="26">
        <v>0.01</v>
      </c>
      <c r="H236" s="28">
        <v>1094157.58</v>
      </c>
      <c r="I236" s="25" t="s">
        <v>73</v>
      </c>
      <c r="J236" s="26">
        <v>1.09</v>
      </c>
      <c r="K236" s="24" t="s">
        <v>87</v>
      </c>
      <c r="L236" s="24" t="s">
        <v>88</v>
      </c>
      <c r="M236" s="24" t="s">
        <v>76</v>
      </c>
      <c r="N236" s="26">
        <v>27.84</v>
      </c>
      <c r="O236" s="24" t="s">
        <v>89</v>
      </c>
      <c r="P236" s="24" t="s">
        <v>77</v>
      </c>
      <c r="R236" s="6">
        <v>31.8</v>
      </c>
    </row>
    <row r="237">
      <c r="A237" s="27" t="s">
        <v>713</v>
      </c>
      <c r="B237" s="23" t="s">
        <v>714</v>
      </c>
      <c r="C237" s="24" t="s">
        <v>715</v>
      </c>
      <c r="D237" s="24" t="s">
        <v>70</v>
      </c>
      <c r="E237" s="24" t="s">
        <v>71</v>
      </c>
      <c r="F237" s="28">
        <v>1075268.59</v>
      </c>
      <c r="G237" s="26">
        <v>0.01</v>
      </c>
      <c r="H237" s="28">
        <v>1075268.59</v>
      </c>
      <c r="I237" s="28">
        <v>20757.0</v>
      </c>
      <c r="J237" s="26">
        <v>51.8</v>
      </c>
      <c r="K237" s="24" t="s">
        <v>181</v>
      </c>
      <c r="L237" s="24" t="s">
        <v>182</v>
      </c>
      <c r="M237" s="24" t="s">
        <v>76</v>
      </c>
      <c r="N237" s="26">
        <v>74.71</v>
      </c>
      <c r="O237" s="24" t="s">
        <v>183</v>
      </c>
      <c r="P237" s="24" t="s">
        <v>77</v>
      </c>
      <c r="R237" s="6">
        <v>18.0</v>
      </c>
    </row>
    <row r="238">
      <c r="A238" s="27" t="s">
        <v>716</v>
      </c>
      <c r="B238" s="23" t="s">
        <v>717</v>
      </c>
      <c r="C238" s="24" t="s">
        <v>718</v>
      </c>
      <c r="D238" s="24" t="s">
        <v>70</v>
      </c>
      <c r="E238" s="24" t="s">
        <v>71</v>
      </c>
      <c r="F238" s="28">
        <v>1060588.47</v>
      </c>
      <c r="G238" s="26">
        <v>0.01</v>
      </c>
      <c r="H238" s="28">
        <v>1060588.47</v>
      </c>
      <c r="I238" s="28">
        <v>34292.0</v>
      </c>
      <c r="J238" s="26">
        <v>30.93</v>
      </c>
      <c r="K238" s="24" t="s">
        <v>159</v>
      </c>
      <c r="L238" s="24" t="s">
        <v>160</v>
      </c>
      <c r="M238" s="24" t="s">
        <v>76</v>
      </c>
      <c r="N238" s="26">
        <v>1.27</v>
      </c>
      <c r="O238" s="24" t="s">
        <v>161</v>
      </c>
      <c r="P238" s="24" t="s">
        <v>77</v>
      </c>
      <c r="R238" s="6">
        <v>19.9</v>
      </c>
    </row>
    <row r="239">
      <c r="A239" s="27">
        <v>11070.0</v>
      </c>
      <c r="B239" s="23" t="s">
        <v>719</v>
      </c>
      <c r="C239" s="24" t="s">
        <v>720</v>
      </c>
      <c r="D239" s="24" t="s">
        <v>70</v>
      </c>
      <c r="E239" s="24" t="s">
        <v>71</v>
      </c>
      <c r="F239" s="28">
        <v>1046866.28</v>
      </c>
      <c r="G239" s="26">
        <v>0.01</v>
      </c>
      <c r="H239" s="28">
        <v>1046866.28</v>
      </c>
      <c r="I239" s="28">
        <v>3752.0</v>
      </c>
      <c r="J239" s="26">
        <v>279.02</v>
      </c>
      <c r="K239" s="24" t="s">
        <v>99</v>
      </c>
      <c r="L239" s="24" t="s">
        <v>100</v>
      </c>
      <c r="M239" s="24" t="s">
        <v>76</v>
      </c>
      <c r="N239" s="28">
        <v>1200.65</v>
      </c>
      <c r="O239" s="24" t="s">
        <v>101</v>
      </c>
      <c r="P239" s="24" t="s">
        <v>77</v>
      </c>
      <c r="R239" s="6">
        <v>20.1</v>
      </c>
    </row>
    <row r="240">
      <c r="A240" s="27" t="s">
        <v>721</v>
      </c>
      <c r="B240" s="23" t="s">
        <v>722</v>
      </c>
      <c r="C240" s="24" t="s">
        <v>723</v>
      </c>
      <c r="D240" s="24" t="s">
        <v>70</v>
      </c>
      <c r="E240" s="24" t="s">
        <v>71</v>
      </c>
      <c r="F240" s="28">
        <v>1033252.73</v>
      </c>
      <c r="G240" s="26">
        <v>0.01</v>
      </c>
      <c r="H240" s="28">
        <v>1033252.73</v>
      </c>
      <c r="I240" s="28">
        <v>78900.0</v>
      </c>
      <c r="J240" s="26">
        <v>13.1</v>
      </c>
      <c r="K240" s="24" t="s">
        <v>724</v>
      </c>
      <c r="L240" s="24" t="s">
        <v>725</v>
      </c>
      <c r="M240" s="24" t="s">
        <v>76</v>
      </c>
      <c r="N240" s="26">
        <v>1.34</v>
      </c>
      <c r="O240" s="24" t="s">
        <v>726</v>
      </c>
      <c r="P240" s="24" t="s">
        <v>77</v>
      </c>
      <c r="R240" s="6">
        <v>10.0</v>
      </c>
    </row>
    <row r="241">
      <c r="A241" s="27" t="s">
        <v>727</v>
      </c>
      <c r="B241" s="23" t="s">
        <v>728</v>
      </c>
      <c r="C241" s="24" t="s">
        <v>729</v>
      </c>
      <c r="D241" s="24" t="s">
        <v>70</v>
      </c>
      <c r="E241" s="24" t="s">
        <v>71</v>
      </c>
      <c r="F241" s="28">
        <v>1005579.6</v>
      </c>
      <c r="G241" s="26">
        <v>0.01</v>
      </c>
      <c r="H241" s="28">
        <v>1005579.6</v>
      </c>
      <c r="I241" s="28">
        <v>20564.0</v>
      </c>
      <c r="J241" s="26">
        <v>48.9</v>
      </c>
      <c r="K241" s="24" t="s">
        <v>74</v>
      </c>
      <c r="L241" s="24" t="s">
        <v>93</v>
      </c>
      <c r="M241" s="24" t="s">
        <v>76</v>
      </c>
      <c r="N241" s="26">
        <v>1.0</v>
      </c>
      <c r="O241" s="24" t="s">
        <v>76</v>
      </c>
      <c r="P241" s="24" t="s">
        <v>77</v>
      </c>
      <c r="R241" s="6">
        <v>19.9</v>
      </c>
    </row>
    <row r="242">
      <c r="A242" s="27" t="s">
        <v>730</v>
      </c>
      <c r="B242" s="23" t="s">
        <v>731</v>
      </c>
      <c r="C242" s="24" t="s">
        <v>732</v>
      </c>
      <c r="D242" s="24" t="s">
        <v>70</v>
      </c>
      <c r="E242" s="24" t="s">
        <v>71</v>
      </c>
      <c r="F242" s="28">
        <v>996181.22</v>
      </c>
      <c r="G242" s="26">
        <v>0.01</v>
      </c>
      <c r="H242" s="28">
        <v>996181.22</v>
      </c>
      <c r="I242" s="28">
        <v>137460.0</v>
      </c>
      <c r="J242" s="26">
        <v>7.25</v>
      </c>
      <c r="K242" s="24" t="s">
        <v>159</v>
      </c>
      <c r="L242" s="24" t="s">
        <v>160</v>
      </c>
      <c r="M242" s="24" t="s">
        <v>76</v>
      </c>
      <c r="N242" s="26">
        <v>1.27</v>
      </c>
      <c r="O242" s="24" t="s">
        <v>161</v>
      </c>
      <c r="P242" s="24" t="s">
        <v>77</v>
      </c>
      <c r="R242" s="6">
        <v>14.0</v>
      </c>
    </row>
    <row r="243">
      <c r="A243" s="27">
        <v>4716.0</v>
      </c>
      <c r="B243" s="23" t="s">
        <v>733</v>
      </c>
      <c r="C243" s="24" t="s">
        <v>734</v>
      </c>
      <c r="D243" s="24" t="s">
        <v>70</v>
      </c>
      <c r="E243" s="24" t="s">
        <v>71</v>
      </c>
      <c r="F243" s="28">
        <v>995454.35</v>
      </c>
      <c r="G243" s="26">
        <v>0.01</v>
      </c>
      <c r="H243" s="28">
        <v>995454.35</v>
      </c>
      <c r="I243" s="28">
        <v>13700.0</v>
      </c>
      <c r="J243" s="26">
        <v>72.66</v>
      </c>
      <c r="K243" s="24" t="s">
        <v>163</v>
      </c>
      <c r="L243" s="24" t="s">
        <v>164</v>
      </c>
      <c r="M243" s="24" t="s">
        <v>76</v>
      </c>
      <c r="N243" s="26">
        <v>115.06</v>
      </c>
      <c r="O243" s="24" t="s">
        <v>165</v>
      </c>
      <c r="P243" s="24" t="s">
        <v>77</v>
      </c>
      <c r="R243" s="6">
        <v>18.7</v>
      </c>
    </row>
    <row r="244">
      <c r="A244" s="27">
        <v>4938.0</v>
      </c>
      <c r="B244" s="23" t="s">
        <v>735</v>
      </c>
      <c r="C244" s="24" t="s">
        <v>736</v>
      </c>
      <c r="D244" s="24" t="s">
        <v>70</v>
      </c>
      <c r="E244" s="24" t="s">
        <v>71</v>
      </c>
      <c r="F244" s="28">
        <v>955017.15</v>
      </c>
      <c r="G244" s="26">
        <v>0.01</v>
      </c>
      <c r="H244" s="28">
        <v>955017.15</v>
      </c>
      <c r="I244" s="28">
        <v>382000.0</v>
      </c>
      <c r="J244" s="26">
        <v>2.5</v>
      </c>
      <c r="K244" s="24" t="s">
        <v>87</v>
      </c>
      <c r="L244" s="24" t="s">
        <v>88</v>
      </c>
      <c r="M244" s="24" t="s">
        <v>76</v>
      </c>
      <c r="N244" s="26">
        <v>27.84</v>
      </c>
      <c r="O244" s="24" t="s">
        <v>89</v>
      </c>
      <c r="P244" s="24" t="s">
        <v>77</v>
      </c>
      <c r="R244" s="6">
        <v>23.3</v>
      </c>
    </row>
    <row r="245">
      <c r="A245" s="27">
        <v>2408.0</v>
      </c>
      <c r="B245" s="23" t="s">
        <v>737</v>
      </c>
      <c r="C245" s="24" t="s">
        <v>738</v>
      </c>
      <c r="D245" s="24" t="s">
        <v>70</v>
      </c>
      <c r="E245" s="24" t="s">
        <v>71</v>
      </c>
      <c r="F245" s="28">
        <v>908364.02</v>
      </c>
      <c r="G245" s="26">
        <v>0.0</v>
      </c>
      <c r="H245" s="28">
        <v>908364.02</v>
      </c>
      <c r="I245" s="28">
        <v>331000.0</v>
      </c>
      <c r="J245" s="26">
        <v>2.74</v>
      </c>
      <c r="K245" s="24" t="s">
        <v>87</v>
      </c>
      <c r="L245" s="24" t="s">
        <v>88</v>
      </c>
      <c r="M245" s="24" t="s">
        <v>76</v>
      </c>
      <c r="N245" s="26">
        <v>27.84</v>
      </c>
      <c r="O245" s="24" t="s">
        <v>89</v>
      </c>
      <c r="P245" s="24" t="s">
        <v>77</v>
      </c>
      <c r="R245" s="6">
        <v>24.6</v>
      </c>
    </row>
    <row r="246">
      <c r="A246" s="27">
        <v>9719.0</v>
      </c>
      <c r="B246" s="23" t="s">
        <v>739</v>
      </c>
      <c r="C246" s="24" t="s">
        <v>740</v>
      </c>
      <c r="D246" s="24" t="s">
        <v>70</v>
      </c>
      <c r="E246" s="24" t="s">
        <v>71</v>
      </c>
      <c r="F246" s="28">
        <v>906130.11</v>
      </c>
      <c r="G246" s="26">
        <v>0.0</v>
      </c>
      <c r="H246" s="28">
        <v>906130.11</v>
      </c>
      <c r="I246" s="28">
        <v>53300.0</v>
      </c>
      <c r="J246" s="26">
        <v>17.0</v>
      </c>
      <c r="K246" s="24" t="s">
        <v>163</v>
      </c>
      <c r="L246" s="24" t="s">
        <v>164</v>
      </c>
      <c r="M246" s="24" t="s">
        <v>76</v>
      </c>
      <c r="N246" s="26">
        <v>115.06</v>
      </c>
      <c r="O246" s="24" t="s">
        <v>165</v>
      </c>
      <c r="P246" s="24" t="s">
        <v>77</v>
      </c>
      <c r="R246" s="6">
        <v>17.5</v>
      </c>
    </row>
    <row r="247">
      <c r="A247" s="27">
        <v>1347.0</v>
      </c>
      <c r="B247" s="23" t="s">
        <v>741</v>
      </c>
      <c r="C247" s="24" t="s">
        <v>742</v>
      </c>
      <c r="D247" s="24" t="s">
        <v>70</v>
      </c>
      <c r="E247" s="24" t="s">
        <v>71</v>
      </c>
      <c r="F247" s="28">
        <v>892265.64</v>
      </c>
      <c r="G247" s="26">
        <v>0.0</v>
      </c>
      <c r="H247" s="28">
        <v>892265.64</v>
      </c>
      <c r="I247" s="28">
        <v>182000.0</v>
      </c>
      <c r="J247" s="26">
        <v>4.9</v>
      </c>
      <c r="K247" s="24" t="s">
        <v>301</v>
      </c>
      <c r="L247" s="24" t="s">
        <v>302</v>
      </c>
      <c r="M247" s="24" t="s">
        <v>76</v>
      </c>
      <c r="N247" s="26">
        <v>7.79</v>
      </c>
      <c r="O247" s="24" t="s">
        <v>303</v>
      </c>
      <c r="P247" s="24" t="s">
        <v>77</v>
      </c>
      <c r="R247" s="6">
        <v>32.8</v>
      </c>
    </row>
    <row r="248">
      <c r="A248" s="27">
        <v>354.0</v>
      </c>
      <c r="B248" s="24"/>
      <c r="C248" s="24" t="s">
        <v>743</v>
      </c>
      <c r="D248" s="24" t="s">
        <v>70</v>
      </c>
      <c r="E248" s="24" t="s">
        <v>71</v>
      </c>
      <c r="F248" s="28">
        <v>890037.67</v>
      </c>
      <c r="G248" s="26">
        <v>0.0</v>
      </c>
      <c r="H248" s="28">
        <v>890037.67</v>
      </c>
      <c r="I248" s="28">
        <v>896000.0</v>
      </c>
      <c r="J248" s="26">
        <v>0.99</v>
      </c>
      <c r="K248" s="24" t="s">
        <v>301</v>
      </c>
      <c r="L248" s="24" t="s">
        <v>302</v>
      </c>
      <c r="M248" s="24" t="s">
        <v>76</v>
      </c>
      <c r="N248" s="26">
        <v>7.79</v>
      </c>
      <c r="O248" s="24" t="s">
        <v>303</v>
      </c>
      <c r="P248" s="24" t="s">
        <v>77</v>
      </c>
      <c r="R248" s="6">
        <v>27.4</v>
      </c>
    </row>
    <row r="249">
      <c r="A249" s="27">
        <v>1888.0</v>
      </c>
      <c r="B249" s="23" t="s">
        <v>675</v>
      </c>
      <c r="C249" s="24" t="s">
        <v>744</v>
      </c>
      <c r="D249" s="24" t="s">
        <v>70</v>
      </c>
      <c r="E249" s="24" t="s">
        <v>71</v>
      </c>
      <c r="F249" s="28">
        <v>867306.22</v>
      </c>
      <c r="G249" s="26">
        <v>0.0</v>
      </c>
      <c r="H249" s="28">
        <v>867306.22</v>
      </c>
      <c r="I249" s="28">
        <v>494000.0</v>
      </c>
      <c r="J249" s="26">
        <v>1.76</v>
      </c>
      <c r="K249" s="24" t="s">
        <v>301</v>
      </c>
      <c r="L249" s="24" t="s">
        <v>302</v>
      </c>
      <c r="M249" s="24" t="s">
        <v>76</v>
      </c>
      <c r="N249" s="26">
        <v>7.79</v>
      </c>
      <c r="O249" s="24" t="s">
        <v>303</v>
      </c>
      <c r="P249" s="24" t="s">
        <v>77</v>
      </c>
      <c r="R249" s="6">
        <v>30.6</v>
      </c>
    </row>
    <row r="250">
      <c r="A250" s="27">
        <v>2474.0</v>
      </c>
      <c r="B250" s="23" t="s">
        <v>745</v>
      </c>
      <c r="C250" s="24" t="s">
        <v>746</v>
      </c>
      <c r="D250" s="24" t="s">
        <v>70</v>
      </c>
      <c r="E250" s="24" t="s">
        <v>71</v>
      </c>
      <c r="F250" s="28">
        <v>865766.27</v>
      </c>
      <c r="G250" s="26">
        <v>0.0</v>
      </c>
      <c r="H250" s="28">
        <v>865766.27</v>
      </c>
      <c r="I250" s="28">
        <v>155000.0</v>
      </c>
      <c r="J250" s="26">
        <v>5.59</v>
      </c>
      <c r="K250" s="24" t="s">
        <v>87</v>
      </c>
      <c r="L250" s="24" t="s">
        <v>88</v>
      </c>
      <c r="M250" s="24" t="s">
        <v>76</v>
      </c>
      <c r="N250" s="26">
        <v>27.84</v>
      </c>
      <c r="O250" s="24" t="s">
        <v>89</v>
      </c>
      <c r="P250" s="24" t="s">
        <v>77</v>
      </c>
      <c r="R250" s="6">
        <v>16.9</v>
      </c>
    </row>
    <row r="251">
      <c r="A251" s="27">
        <v>18260.0</v>
      </c>
      <c r="B251" s="23" t="s">
        <v>747</v>
      </c>
      <c r="C251" s="24" t="s">
        <v>748</v>
      </c>
      <c r="D251" s="24" t="s">
        <v>70</v>
      </c>
      <c r="E251" s="24" t="s">
        <v>71</v>
      </c>
      <c r="F251" s="28">
        <v>856879.61</v>
      </c>
      <c r="G251" s="26">
        <v>0.0</v>
      </c>
      <c r="H251" s="28">
        <v>856879.61</v>
      </c>
      <c r="I251" s="28">
        <v>7375.0</v>
      </c>
      <c r="J251" s="26">
        <v>116.19</v>
      </c>
      <c r="K251" s="24" t="s">
        <v>99</v>
      </c>
      <c r="L251" s="24" t="s">
        <v>100</v>
      </c>
      <c r="M251" s="24" t="s">
        <v>76</v>
      </c>
      <c r="N251" s="28">
        <v>1200.65</v>
      </c>
      <c r="O251" s="24" t="s">
        <v>101</v>
      </c>
      <c r="P251" s="24" t="s">
        <v>77</v>
      </c>
      <c r="R251" s="6">
        <v>20.1</v>
      </c>
    </row>
    <row r="252">
      <c r="A252" s="27">
        <v>4739.0</v>
      </c>
      <c r="B252" s="23" t="s">
        <v>749</v>
      </c>
      <c r="C252" s="24" t="s">
        <v>750</v>
      </c>
      <c r="D252" s="24" t="s">
        <v>70</v>
      </c>
      <c r="E252" s="24" t="s">
        <v>71</v>
      </c>
      <c r="F252" s="28">
        <v>857772.37</v>
      </c>
      <c r="G252" s="26">
        <v>0.0</v>
      </c>
      <c r="H252" s="28">
        <v>857772.37</v>
      </c>
      <c r="I252" s="28">
        <v>33500.0</v>
      </c>
      <c r="J252" s="26">
        <v>25.61</v>
      </c>
      <c r="K252" s="24" t="s">
        <v>163</v>
      </c>
      <c r="L252" s="24" t="s">
        <v>164</v>
      </c>
      <c r="M252" s="24" t="s">
        <v>76</v>
      </c>
      <c r="N252" s="26">
        <v>115.06</v>
      </c>
      <c r="O252" s="24" t="s">
        <v>165</v>
      </c>
      <c r="P252" s="24" t="s">
        <v>77</v>
      </c>
      <c r="R252" s="6">
        <v>17.5</v>
      </c>
    </row>
    <row r="253">
      <c r="A253" s="27">
        <v>6865.0</v>
      </c>
      <c r="B253" s="23" t="s">
        <v>751</v>
      </c>
      <c r="C253" s="24" t="s">
        <v>752</v>
      </c>
      <c r="D253" s="24" t="s">
        <v>70</v>
      </c>
      <c r="E253" s="24" t="s">
        <v>71</v>
      </c>
      <c r="F253" s="28">
        <v>792077.62</v>
      </c>
      <c r="G253" s="26">
        <v>0.0</v>
      </c>
      <c r="H253" s="28">
        <v>792077.62</v>
      </c>
      <c r="I253" s="28">
        <v>195000.0</v>
      </c>
      <c r="J253" s="26">
        <v>4.06</v>
      </c>
      <c r="K253" s="24" t="s">
        <v>301</v>
      </c>
      <c r="L253" s="24" t="s">
        <v>302</v>
      </c>
      <c r="M253" s="24" t="s">
        <v>76</v>
      </c>
      <c r="N253" s="26">
        <v>7.79</v>
      </c>
      <c r="O253" s="24" t="s">
        <v>303</v>
      </c>
      <c r="P253" s="24" t="s">
        <v>77</v>
      </c>
      <c r="R253" s="6">
        <v>28.2</v>
      </c>
    </row>
    <row r="254">
      <c r="A254" s="27">
        <v>3231.0</v>
      </c>
      <c r="B254" s="23" t="s">
        <v>753</v>
      </c>
      <c r="C254" s="24" t="s">
        <v>754</v>
      </c>
      <c r="D254" s="24" t="s">
        <v>70</v>
      </c>
      <c r="E254" s="24" t="s">
        <v>71</v>
      </c>
      <c r="F254" s="28">
        <v>769582.79</v>
      </c>
      <c r="G254" s="26">
        <v>0.0</v>
      </c>
      <c r="H254" s="28">
        <v>769582.79</v>
      </c>
      <c r="I254" s="28">
        <v>678000.0</v>
      </c>
      <c r="J254" s="26">
        <v>1.14</v>
      </c>
      <c r="K254" s="24" t="s">
        <v>87</v>
      </c>
      <c r="L254" s="24" t="s">
        <v>88</v>
      </c>
      <c r="M254" s="24" t="s">
        <v>76</v>
      </c>
      <c r="N254" s="26">
        <v>27.84</v>
      </c>
      <c r="O254" s="24" t="s">
        <v>89</v>
      </c>
      <c r="P254" s="24" t="s">
        <v>77</v>
      </c>
      <c r="R254" s="6">
        <v>14.6</v>
      </c>
    </row>
    <row r="255">
      <c r="A255" s="27" t="s">
        <v>755</v>
      </c>
      <c r="B255" s="23" t="s">
        <v>756</v>
      </c>
      <c r="C255" s="24" t="s">
        <v>757</v>
      </c>
      <c r="D255" s="24" t="s">
        <v>70</v>
      </c>
      <c r="E255" s="24" t="s">
        <v>71</v>
      </c>
      <c r="F255" s="28">
        <v>753250.05</v>
      </c>
      <c r="G255" s="26">
        <v>0.0</v>
      </c>
      <c r="H255" s="28">
        <v>753250.05</v>
      </c>
      <c r="I255" s="28">
        <v>20265.0</v>
      </c>
      <c r="J255" s="26">
        <v>37.17</v>
      </c>
      <c r="K255" s="24" t="s">
        <v>301</v>
      </c>
      <c r="L255" s="24" t="s">
        <v>93</v>
      </c>
      <c r="M255" s="24" t="s">
        <v>76</v>
      </c>
      <c r="N255" s="26">
        <v>1.0</v>
      </c>
      <c r="O255" s="24" t="s">
        <v>76</v>
      </c>
      <c r="P255" s="24" t="s">
        <v>77</v>
      </c>
      <c r="R255" s="6">
        <v>28.9</v>
      </c>
    </row>
    <row r="256">
      <c r="A256" s="27">
        <v>696.0</v>
      </c>
      <c r="B256" s="23" t="s">
        <v>758</v>
      </c>
      <c r="C256" s="24" t="s">
        <v>759</v>
      </c>
      <c r="D256" s="24" t="s">
        <v>70</v>
      </c>
      <c r="E256" s="24" t="s">
        <v>71</v>
      </c>
      <c r="F256" s="28">
        <v>691183.74</v>
      </c>
      <c r="G256" s="26">
        <v>0.0</v>
      </c>
      <c r="H256" s="28">
        <v>691183.74</v>
      </c>
      <c r="I256" s="28">
        <v>374000.0</v>
      </c>
      <c r="J256" s="26">
        <v>1.85</v>
      </c>
      <c r="K256" s="24" t="s">
        <v>301</v>
      </c>
      <c r="L256" s="24" t="s">
        <v>302</v>
      </c>
      <c r="M256" s="24" t="s">
        <v>76</v>
      </c>
      <c r="N256" s="26">
        <v>7.79</v>
      </c>
      <c r="O256" s="24" t="s">
        <v>303</v>
      </c>
      <c r="P256" s="24" t="s">
        <v>77</v>
      </c>
      <c r="R256" s="6">
        <v>22.3</v>
      </c>
    </row>
    <row r="257">
      <c r="A257" s="27">
        <v>4958.0</v>
      </c>
      <c r="B257" s="23" t="s">
        <v>760</v>
      </c>
      <c r="C257" s="24" t="s">
        <v>761</v>
      </c>
      <c r="D257" s="24" t="s">
        <v>70</v>
      </c>
      <c r="E257" s="24" t="s">
        <v>71</v>
      </c>
      <c r="F257" s="28">
        <v>685615.76</v>
      </c>
      <c r="G257" s="26">
        <v>0.0</v>
      </c>
      <c r="H257" s="28">
        <v>685615.76</v>
      </c>
      <c r="I257" s="28">
        <v>198000.0</v>
      </c>
      <c r="J257" s="26">
        <v>3.46</v>
      </c>
      <c r="K257" s="24" t="s">
        <v>87</v>
      </c>
      <c r="L257" s="24" t="s">
        <v>88</v>
      </c>
      <c r="M257" s="24" t="s">
        <v>76</v>
      </c>
      <c r="N257" s="26">
        <v>27.84</v>
      </c>
      <c r="O257" s="24" t="s">
        <v>89</v>
      </c>
      <c r="P257" s="24" t="s">
        <v>77</v>
      </c>
      <c r="R257" s="6">
        <v>21.0</v>
      </c>
    </row>
    <row r="258">
      <c r="A258" s="27">
        <v>402340.0</v>
      </c>
      <c r="B258" s="23" t="s">
        <v>762</v>
      </c>
      <c r="C258" s="24" t="s">
        <v>763</v>
      </c>
      <c r="D258" s="24" t="s">
        <v>70</v>
      </c>
      <c r="E258" s="24" t="s">
        <v>71</v>
      </c>
      <c r="F258" s="28">
        <v>684982.47</v>
      </c>
      <c r="G258" s="26">
        <v>0.0</v>
      </c>
      <c r="H258" s="28">
        <v>684982.47</v>
      </c>
      <c r="I258" s="28">
        <v>14131.0</v>
      </c>
      <c r="J258" s="26">
        <v>48.47</v>
      </c>
      <c r="K258" s="24" t="s">
        <v>99</v>
      </c>
      <c r="L258" s="24" t="s">
        <v>100</v>
      </c>
      <c r="M258" s="24" t="s">
        <v>76</v>
      </c>
      <c r="N258" s="28">
        <v>1200.65</v>
      </c>
      <c r="O258" s="24" t="s">
        <v>101</v>
      </c>
      <c r="P258" s="24" t="s">
        <v>77</v>
      </c>
      <c r="R258" s="6" t="s">
        <v>764</v>
      </c>
    </row>
    <row r="259">
      <c r="A259" s="27">
        <v>5269.0</v>
      </c>
      <c r="B259" s="23" t="s">
        <v>765</v>
      </c>
      <c r="C259" s="24" t="s">
        <v>766</v>
      </c>
      <c r="D259" s="24" t="s">
        <v>70</v>
      </c>
      <c r="E259" s="24" t="s">
        <v>71</v>
      </c>
      <c r="F259" s="28">
        <v>620341.6</v>
      </c>
      <c r="G259" s="26">
        <v>0.0</v>
      </c>
      <c r="H259" s="28">
        <v>620341.6</v>
      </c>
      <c r="I259" s="28">
        <v>11000.0</v>
      </c>
      <c r="J259" s="26">
        <v>56.39</v>
      </c>
      <c r="K259" s="24" t="s">
        <v>87</v>
      </c>
      <c r="L259" s="24" t="s">
        <v>88</v>
      </c>
      <c r="M259" s="24" t="s">
        <v>76</v>
      </c>
      <c r="N259" s="26">
        <v>27.84</v>
      </c>
      <c r="O259" s="24" t="s">
        <v>89</v>
      </c>
      <c r="P259" s="24" t="s">
        <v>77</v>
      </c>
      <c r="R259" s="6">
        <v>28.0</v>
      </c>
    </row>
    <row r="260">
      <c r="A260" s="27">
        <v>2018.0</v>
      </c>
      <c r="B260" s="23" t="s">
        <v>767</v>
      </c>
      <c r="C260" s="24" t="s">
        <v>768</v>
      </c>
      <c r="D260" s="24" t="s">
        <v>70</v>
      </c>
      <c r="E260" s="24" t="s">
        <v>71</v>
      </c>
      <c r="F260" s="28">
        <v>583321.03</v>
      </c>
      <c r="G260" s="26">
        <v>0.0</v>
      </c>
      <c r="H260" s="28">
        <v>583321.03</v>
      </c>
      <c r="I260" s="28">
        <v>193000.0</v>
      </c>
      <c r="J260" s="26">
        <v>3.02</v>
      </c>
      <c r="K260" s="24" t="s">
        <v>301</v>
      </c>
      <c r="L260" s="24" t="s">
        <v>302</v>
      </c>
      <c r="M260" s="24" t="s">
        <v>76</v>
      </c>
      <c r="N260" s="26">
        <v>7.79</v>
      </c>
      <c r="O260" s="24" t="s">
        <v>303</v>
      </c>
      <c r="P260" s="24" t="s">
        <v>77</v>
      </c>
      <c r="R260" s="6">
        <v>17.2</v>
      </c>
    </row>
    <row r="261">
      <c r="A261" s="27">
        <v>285.0</v>
      </c>
      <c r="B261" s="23" t="s">
        <v>769</v>
      </c>
      <c r="C261" s="24" t="s">
        <v>770</v>
      </c>
      <c r="D261" s="24" t="s">
        <v>70</v>
      </c>
      <c r="E261" s="24" t="s">
        <v>71</v>
      </c>
      <c r="F261" s="28">
        <v>575373.63</v>
      </c>
      <c r="G261" s="26">
        <v>0.0</v>
      </c>
      <c r="H261" s="28">
        <v>575373.63</v>
      </c>
      <c r="I261" s="28">
        <v>194500.0</v>
      </c>
      <c r="J261" s="26">
        <v>2.96</v>
      </c>
      <c r="K261" s="24" t="s">
        <v>301</v>
      </c>
      <c r="L261" s="24" t="s">
        <v>302</v>
      </c>
      <c r="M261" s="24" t="s">
        <v>76</v>
      </c>
      <c r="N261" s="26">
        <v>7.79</v>
      </c>
      <c r="O261" s="24" t="s">
        <v>303</v>
      </c>
      <c r="P261" s="24" t="s">
        <v>77</v>
      </c>
      <c r="R261" s="6">
        <v>23.6</v>
      </c>
    </row>
    <row r="262">
      <c r="A262" s="27">
        <v>763.0</v>
      </c>
      <c r="B262" s="23" t="s">
        <v>771</v>
      </c>
      <c r="C262" s="24" t="s">
        <v>772</v>
      </c>
      <c r="D262" s="24" t="s">
        <v>70</v>
      </c>
      <c r="E262" s="24" t="s">
        <v>71</v>
      </c>
      <c r="F262" s="28">
        <v>543822.07</v>
      </c>
      <c r="G262" s="26">
        <v>0.0</v>
      </c>
      <c r="H262" s="28">
        <v>543822.07</v>
      </c>
      <c r="I262" s="28">
        <v>205200.0</v>
      </c>
      <c r="J262" s="26">
        <v>2.65</v>
      </c>
      <c r="K262" s="24" t="s">
        <v>301</v>
      </c>
      <c r="L262" s="24" t="s">
        <v>302</v>
      </c>
      <c r="M262" s="24" t="s">
        <v>76</v>
      </c>
      <c r="N262" s="26">
        <v>7.79</v>
      </c>
      <c r="O262" s="24" t="s">
        <v>303</v>
      </c>
      <c r="P262" s="24" t="s">
        <v>77</v>
      </c>
      <c r="R262" s="6">
        <v>19.2</v>
      </c>
    </row>
    <row r="263">
      <c r="A263" s="27">
        <v>2013.0</v>
      </c>
      <c r="B263" s="23" t="s">
        <v>773</v>
      </c>
      <c r="C263" s="24" t="s">
        <v>774</v>
      </c>
      <c r="D263" s="24" t="s">
        <v>70</v>
      </c>
      <c r="E263" s="24" t="s">
        <v>71</v>
      </c>
      <c r="F263" s="28">
        <v>528597.19</v>
      </c>
      <c r="G263" s="26">
        <v>0.0</v>
      </c>
      <c r="H263" s="28">
        <v>528597.19</v>
      </c>
      <c r="I263" s="28">
        <v>659000.0</v>
      </c>
      <c r="J263" s="26">
        <v>0.8</v>
      </c>
      <c r="K263" s="24" t="s">
        <v>301</v>
      </c>
      <c r="L263" s="24" t="s">
        <v>302</v>
      </c>
      <c r="M263" s="24" t="s">
        <v>76</v>
      </c>
      <c r="N263" s="26">
        <v>7.79</v>
      </c>
      <c r="O263" s="24" t="s">
        <v>303</v>
      </c>
      <c r="P263" s="24" t="s">
        <v>77</v>
      </c>
      <c r="R263" s="6">
        <v>23.6</v>
      </c>
    </row>
    <row r="264">
      <c r="A264" s="27">
        <v>909.0</v>
      </c>
      <c r="B264" s="23" t="s">
        <v>775</v>
      </c>
      <c r="C264" s="24" t="s">
        <v>776</v>
      </c>
      <c r="D264" s="24" t="s">
        <v>70</v>
      </c>
      <c r="E264" s="24" t="s">
        <v>71</v>
      </c>
      <c r="F264" s="28">
        <v>446866.92</v>
      </c>
      <c r="G264" s="26">
        <v>0.0</v>
      </c>
      <c r="H264" s="28">
        <v>446866.92</v>
      </c>
      <c r="I264" s="28">
        <v>208000.0</v>
      </c>
      <c r="J264" s="26">
        <v>2.15</v>
      </c>
      <c r="K264" s="24" t="s">
        <v>301</v>
      </c>
      <c r="L264" s="24" t="s">
        <v>302</v>
      </c>
      <c r="M264" s="24" t="s">
        <v>76</v>
      </c>
      <c r="N264" s="26">
        <v>7.79</v>
      </c>
      <c r="O264" s="24" t="s">
        <v>303</v>
      </c>
      <c r="P264" s="24" t="s">
        <v>77</v>
      </c>
      <c r="R264" s="6" t="s">
        <v>764</v>
      </c>
    </row>
    <row r="265">
      <c r="A265" s="27">
        <v>12510.0</v>
      </c>
      <c r="B265" s="24"/>
      <c r="C265" s="24" t="s">
        <v>777</v>
      </c>
      <c r="D265" s="24" t="s">
        <v>70</v>
      </c>
      <c r="E265" s="24" t="s">
        <v>71</v>
      </c>
      <c r="F265" s="28">
        <v>416426.94</v>
      </c>
      <c r="G265" s="26">
        <v>0.0</v>
      </c>
      <c r="H265" s="28">
        <v>416426.94</v>
      </c>
      <c r="I265" s="28">
        <v>9174.0</v>
      </c>
      <c r="J265" s="26">
        <v>45.39</v>
      </c>
      <c r="K265" s="24" t="s">
        <v>99</v>
      </c>
      <c r="L265" s="24" t="s">
        <v>100</v>
      </c>
      <c r="M265" s="24" t="s">
        <v>76</v>
      </c>
      <c r="N265" s="28">
        <v>1200.65</v>
      </c>
      <c r="O265" s="24" t="s">
        <v>101</v>
      </c>
      <c r="P265" s="24" t="s">
        <v>77</v>
      </c>
      <c r="R265" s="6">
        <v>24.4</v>
      </c>
    </row>
    <row r="266">
      <c r="A266" s="27" t="s">
        <v>778</v>
      </c>
      <c r="B266" s="23" t="s">
        <v>779</v>
      </c>
      <c r="C266" s="24" t="s">
        <v>780</v>
      </c>
      <c r="D266" s="24" t="s">
        <v>70</v>
      </c>
      <c r="E266" s="24" t="s">
        <v>71</v>
      </c>
      <c r="F266" s="28">
        <v>197041.05</v>
      </c>
      <c r="G266" s="26">
        <v>0.0</v>
      </c>
      <c r="H266" s="28">
        <v>197041.05</v>
      </c>
      <c r="I266" s="28">
        <v>25757.0</v>
      </c>
      <c r="J266" s="26">
        <v>7.65</v>
      </c>
      <c r="K266" s="24" t="s">
        <v>301</v>
      </c>
      <c r="L266" s="24" t="s">
        <v>75</v>
      </c>
      <c r="M266" s="24" t="s">
        <v>76</v>
      </c>
      <c r="N266" s="26">
        <v>1.0</v>
      </c>
      <c r="O266" s="24" t="s">
        <v>76</v>
      </c>
      <c r="P266" s="24" t="s">
        <v>77</v>
      </c>
      <c r="R266" s="6">
        <v>32.6</v>
      </c>
    </row>
    <row r="267">
      <c r="A267" s="27">
        <v>8083.0</v>
      </c>
      <c r="B267" s="24"/>
      <c r="C267" s="24" t="s">
        <v>781</v>
      </c>
      <c r="D267" s="24" t="s">
        <v>70</v>
      </c>
      <c r="E267" s="24" t="s">
        <v>71</v>
      </c>
      <c r="F267" s="28">
        <v>195173.16</v>
      </c>
      <c r="G267" s="26">
        <v>0.0</v>
      </c>
      <c r="H267" s="28">
        <v>195173.16</v>
      </c>
      <c r="I267" s="25" t="s">
        <v>73</v>
      </c>
      <c r="J267" s="26">
        <v>0.04</v>
      </c>
      <c r="K267" s="24" t="s">
        <v>301</v>
      </c>
      <c r="L267" s="24" t="s">
        <v>302</v>
      </c>
      <c r="M267" s="24" t="s">
        <v>76</v>
      </c>
      <c r="N267" s="26">
        <v>7.79</v>
      </c>
      <c r="O267" s="24" t="s">
        <v>303</v>
      </c>
      <c r="P267" s="24" t="s">
        <v>77</v>
      </c>
      <c r="R267" s="6">
        <v>12.7</v>
      </c>
    </row>
    <row r="268">
      <c r="A268" s="27" t="s">
        <v>782</v>
      </c>
      <c r="B268" s="24"/>
      <c r="C268" s="24" t="s">
        <v>783</v>
      </c>
      <c r="D268" s="24" t="s">
        <v>70</v>
      </c>
      <c r="E268" s="24" t="s">
        <v>71</v>
      </c>
      <c r="F268" s="28">
        <v>186849.96</v>
      </c>
      <c r="G268" s="26">
        <v>0.0</v>
      </c>
      <c r="H268" s="28">
        <v>186849.96</v>
      </c>
      <c r="I268" s="28">
        <v>17644.0</v>
      </c>
      <c r="J268" s="26">
        <v>10.59</v>
      </c>
      <c r="K268" s="24" t="s">
        <v>301</v>
      </c>
      <c r="L268" s="24" t="s">
        <v>75</v>
      </c>
      <c r="M268" s="24" t="s">
        <v>76</v>
      </c>
      <c r="N268" s="26">
        <v>1.0</v>
      </c>
      <c r="O268" s="24" t="s">
        <v>76</v>
      </c>
      <c r="P268" s="24" t="s">
        <v>77</v>
      </c>
      <c r="R268" s="6">
        <v>24.4</v>
      </c>
    </row>
    <row r="269">
      <c r="A269" s="27" t="s">
        <v>784</v>
      </c>
      <c r="B269" s="23" t="s">
        <v>785</v>
      </c>
      <c r="C269" s="24" t="s">
        <v>786</v>
      </c>
      <c r="D269" s="24" t="s">
        <v>70</v>
      </c>
      <c r="E269" s="24" t="s">
        <v>71</v>
      </c>
      <c r="F269" s="28">
        <v>176150.33</v>
      </c>
      <c r="G269" s="26">
        <v>0.0</v>
      </c>
      <c r="H269" s="28">
        <v>176150.33</v>
      </c>
      <c r="I269" s="28">
        <v>40309.0</v>
      </c>
      <c r="J269" s="26">
        <v>4.37</v>
      </c>
      <c r="K269" s="24" t="s">
        <v>301</v>
      </c>
      <c r="L269" s="24" t="s">
        <v>75</v>
      </c>
      <c r="M269" s="24" t="s">
        <v>76</v>
      </c>
      <c r="N269" s="26">
        <v>1.0</v>
      </c>
      <c r="O269" s="24" t="s">
        <v>76</v>
      </c>
      <c r="P269" s="24" t="s">
        <v>77</v>
      </c>
      <c r="R269" s="6">
        <v>21.1</v>
      </c>
    </row>
    <row r="270">
      <c r="A270" s="27" t="s">
        <v>787</v>
      </c>
      <c r="B270" s="23" t="s">
        <v>788</v>
      </c>
      <c r="C270" s="24" t="s">
        <v>789</v>
      </c>
      <c r="D270" s="24" t="s">
        <v>70</v>
      </c>
      <c r="E270" s="24" t="s">
        <v>71</v>
      </c>
      <c r="F270" s="28">
        <v>122074.46</v>
      </c>
      <c r="G270" s="26">
        <v>0.0</v>
      </c>
      <c r="H270" s="28">
        <v>122074.46</v>
      </c>
      <c r="I270" s="28">
        <v>17291.0</v>
      </c>
      <c r="J270" s="26">
        <v>7.06</v>
      </c>
      <c r="K270" s="24" t="s">
        <v>301</v>
      </c>
      <c r="L270" s="24" t="s">
        <v>75</v>
      </c>
      <c r="M270" s="24" t="s">
        <v>76</v>
      </c>
      <c r="N270" s="26">
        <v>1.0</v>
      </c>
      <c r="O270" s="24" t="s">
        <v>76</v>
      </c>
      <c r="P270" s="24" t="s">
        <v>77</v>
      </c>
      <c r="R270" s="6">
        <v>26.3</v>
      </c>
    </row>
    <row r="271">
      <c r="A271" s="42"/>
    </row>
    <row r="272">
      <c r="A272" s="42"/>
    </row>
    <row r="273">
      <c r="A273" s="42"/>
      <c r="B273" s="12">
        <f>counta(B2:B270)</f>
        <v>223</v>
      </c>
      <c r="D273" s="43" t="s">
        <v>790</v>
      </c>
      <c r="E273" s="43" t="s">
        <v>791</v>
      </c>
    </row>
    <row r="274">
      <c r="A274" s="42"/>
      <c r="C274" s="12">
        <f>270/5</f>
        <v>54</v>
      </c>
      <c r="D274" s="6">
        <v>1.0</v>
      </c>
      <c r="E274" s="6">
        <f t="shared" ref="E274:E278" si="1">D274+$C$274-1</f>
        <v>54</v>
      </c>
      <c r="F274" s="6" t="s">
        <v>19</v>
      </c>
      <c r="G274" s="12">
        <f>counta(B2:B54)</f>
        <v>48</v>
      </c>
      <c r="H274" s="12">
        <f t="shared" ref="H274:H278" si="2">$C$274-G274</f>
        <v>6</v>
      </c>
    </row>
    <row r="275">
      <c r="A275" s="42"/>
      <c r="D275" s="12">
        <f t="shared" ref="D275:D278" si="3">E274+1</f>
        <v>55</v>
      </c>
      <c r="E275" s="6">
        <f t="shared" si="1"/>
        <v>108</v>
      </c>
      <c r="F275" s="6" t="s">
        <v>21</v>
      </c>
      <c r="G275" s="12">
        <f>counta(B55:B108)</f>
        <v>47</v>
      </c>
      <c r="H275" s="12">
        <f t="shared" si="2"/>
        <v>7</v>
      </c>
    </row>
    <row r="276">
      <c r="A276" s="42"/>
      <c r="D276" s="12">
        <f t="shared" si="3"/>
        <v>109</v>
      </c>
      <c r="E276" s="6">
        <f t="shared" si="1"/>
        <v>162</v>
      </c>
      <c r="F276" s="6" t="s">
        <v>27</v>
      </c>
      <c r="G276" s="12">
        <f>counta(B109:B162)</f>
        <v>41</v>
      </c>
      <c r="H276" s="12">
        <f t="shared" si="2"/>
        <v>13</v>
      </c>
    </row>
    <row r="277">
      <c r="A277" s="42"/>
      <c r="D277" s="12">
        <f t="shared" si="3"/>
        <v>163</v>
      </c>
      <c r="E277" s="6">
        <f t="shared" si="1"/>
        <v>216</v>
      </c>
      <c r="F277" s="6" t="s">
        <v>792</v>
      </c>
      <c r="G277" s="12">
        <f>counta(B163:B216)</f>
        <v>39</v>
      </c>
      <c r="H277" s="12">
        <f t="shared" si="2"/>
        <v>15</v>
      </c>
    </row>
    <row r="278">
      <c r="A278" s="42"/>
      <c r="D278" s="12">
        <f t="shared" si="3"/>
        <v>217</v>
      </c>
      <c r="E278" s="6">
        <f t="shared" si="1"/>
        <v>270</v>
      </c>
      <c r="F278" s="6" t="s">
        <v>47</v>
      </c>
      <c r="G278" s="12">
        <f>counta(B217:B270)</f>
        <v>48</v>
      </c>
      <c r="H278" s="12">
        <f t="shared" si="2"/>
        <v>6</v>
      </c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</sheetData>
  <hyperlinks>
    <hyperlink r:id="rId2" ref="B2"/>
    <hyperlink r:id="rId3" ref="B3"/>
    <hyperlink r:id="rId4" ref="Q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location="zoom=40" ref="B13"/>
    <hyperlink r:id="rId15" ref="B14"/>
    <hyperlink r:id="rId16" ref="C14"/>
    <hyperlink r:id="rId17" ref="B15"/>
    <hyperlink r:id="rId18" ref="B16"/>
    <hyperlink r:id="rId19" ref="B17"/>
    <hyperlink r:id="rId20" ref="B18"/>
    <hyperlink r:id="rId21" ref="B19"/>
    <hyperlink r:id="rId22" ref="B20"/>
    <hyperlink r:id="rId23" ref="B21"/>
    <hyperlink r:id="rId24" ref="B22"/>
    <hyperlink r:id="rId25" ref="B23"/>
    <hyperlink r:id="rId26" ref="B24"/>
    <hyperlink r:id="rId27" ref="B25"/>
    <hyperlink r:id="rId28" ref="B26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7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5"/>
    <hyperlink r:id="rId62" ref="B66"/>
    <hyperlink r:id="rId63" ref="B68"/>
    <hyperlink r:id="rId64" ref="B69"/>
    <hyperlink r:id="rId65" ref="B71"/>
    <hyperlink r:id="rId66" ref="B72"/>
    <hyperlink r:id="rId67" ref="B73"/>
    <hyperlink r:id="rId68" ref="B74"/>
    <hyperlink r:id="rId69" ref="B75"/>
    <hyperlink r:id="rId70" ref="B76"/>
    <hyperlink r:id="rId71" ref="B77"/>
    <hyperlink r:id="rId72" ref="B79"/>
    <hyperlink r:id="rId73" ref="B80"/>
    <hyperlink r:id="rId74" ref="B81"/>
    <hyperlink r:id="rId75" ref="B82"/>
    <hyperlink r:id="rId76" ref="B83"/>
    <hyperlink r:id="rId77" ref="B84"/>
    <hyperlink r:id="rId78" location="page=49" ref="B85"/>
    <hyperlink r:id="rId79" ref="B86"/>
    <hyperlink r:id="rId80" ref="B87"/>
    <hyperlink r:id="rId81" ref="B88"/>
    <hyperlink r:id="rId82" ref="B90"/>
    <hyperlink r:id="rId83" ref="B91"/>
    <hyperlink r:id="rId84" ref="B93"/>
    <hyperlink r:id="rId85" ref="B94"/>
    <hyperlink r:id="rId86" ref="B95"/>
    <hyperlink r:id="rId87" ref="B96"/>
    <hyperlink r:id="rId88" ref="B97"/>
    <hyperlink r:id="rId89" ref="B98"/>
    <hyperlink r:id="rId90" ref="B99"/>
    <hyperlink r:id="rId91" ref="B100"/>
    <hyperlink r:id="rId92" ref="B102"/>
    <hyperlink r:id="rId93" ref="B103"/>
    <hyperlink r:id="rId94" ref="B104"/>
    <hyperlink r:id="rId95" ref="B105"/>
    <hyperlink r:id="rId96" ref="B106"/>
    <hyperlink r:id="rId97" ref="B107"/>
    <hyperlink r:id="rId98" ref="B108"/>
    <hyperlink r:id="rId99" ref="B109"/>
    <hyperlink r:id="rId100" ref="B110"/>
    <hyperlink r:id="rId101" ref="B111"/>
    <hyperlink r:id="rId102" ref="B112"/>
    <hyperlink r:id="rId103" ref="B113"/>
    <hyperlink r:id="rId104" ref="B114"/>
    <hyperlink r:id="rId105" ref="B115"/>
    <hyperlink r:id="rId106" ref="B117"/>
    <hyperlink r:id="rId107" ref="B118"/>
    <hyperlink r:id="rId108" ref="B119"/>
    <hyperlink r:id="rId109" ref="B120"/>
    <hyperlink r:id="rId110" ref="B123"/>
    <hyperlink r:id="rId111" ref="B124"/>
    <hyperlink r:id="rId112" ref="B125"/>
    <hyperlink r:id="rId113" ref="B126"/>
    <hyperlink r:id="rId114" ref="B128"/>
    <hyperlink r:id="rId115" ref="B129"/>
    <hyperlink r:id="rId116" ref="B130"/>
    <hyperlink r:id="rId117" location="pdf-overlay=//www.dell.com/content/dam/delltechnologies/assets/corporate/pdf/progress-made-real-reports/dell-fy19-csr-report.pdf" ref="B131"/>
    <hyperlink r:id="rId118" ref="B132"/>
    <hyperlink r:id="rId119" ref="B133"/>
    <hyperlink r:id="rId120" ref="B137"/>
    <hyperlink r:id="rId121" ref="B138"/>
    <hyperlink r:id="rId122" ref="B139"/>
    <hyperlink r:id="rId123" ref="B140"/>
    <hyperlink r:id="rId124" ref="B141"/>
    <hyperlink r:id="rId125" ref="B142"/>
    <hyperlink r:id="rId126" ref="B143"/>
    <hyperlink r:id="rId127" ref="B144"/>
    <hyperlink r:id="rId128" ref="B145"/>
    <hyperlink r:id="rId129" ref="B146"/>
    <hyperlink r:id="rId130" ref="B147"/>
    <hyperlink r:id="rId131" ref="B148"/>
    <hyperlink r:id="rId132" ref="B149"/>
    <hyperlink r:id="rId133" ref="B150"/>
    <hyperlink r:id="rId134" ref="B152"/>
    <hyperlink r:id="rId135" ref="B153"/>
    <hyperlink r:id="rId136" ref="B155"/>
    <hyperlink r:id="rId137" ref="B157"/>
    <hyperlink r:id="rId138" ref="B158"/>
    <hyperlink r:id="rId139" ref="B160"/>
    <hyperlink r:id="rId140" ref="B164"/>
    <hyperlink r:id="rId141" ref="B165"/>
    <hyperlink r:id="rId142" ref="B166"/>
    <hyperlink r:id="rId143" ref="B167"/>
    <hyperlink r:id="rId144" ref="B168"/>
    <hyperlink r:id="rId145" ref="B169"/>
    <hyperlink r:id="rId146" ref="B170"/>
    <hyperlink r:id="rId147" ref="B171"/>
    <hyperlink r:id="rId148" ref="B172"/>
    <hyperlink r:id="rId149" ref="B173"/>
    <hyperlink r:id="rId150" ref="B174"/>
    <hyperlink r:id="rId151" ref="B176"/>
    <hyperlink r:id="rId152" ref="B178"/>
    <hyperlink r:id="rId153" ref="B179"/>
    <hyperlink r:id="rId154" ref="B180"/>
    <hyperlink r:id="rId155" ref="B181"/>
    <hyperlink r:id="rId156" ref="B183"/>
    <hyperlink r:id="rId157" ref="B184"/>
    <hyperlink r:id="rId158" ref="B185"/>
    <hyperlink r:id="rId159" ref="B187"/>
    <hyperlink r:id="rId160" ref="B190"/>
    <hyperlink r:id="rId161" ref="B191"/>
    <hyperlink r:id="rId162" ref="B192"/>
    <hyperlink r:id="rId163" ref="C193"/>
    <hyperlink r:id="rId164" ref="B194"/>
    <hyperlink r:id="rId165" ref="B196"/>
    <hyperlink r:id="rId166" ref="B197"/>
    <hyperlink r:id="rId167" ref="B199"/>
    <hyperlink r:id="rId168" ref="B200"/>
    <hyperlink r:id="rId169" ref="B201"/>
    <hyperlink r:id="rId170" ref="B202"/>
    <hyperlink r:id="rId171" ref="B203"/>
    <hyperlink r:id="rId172" ref="B206"/>
    <hyperlink r:id="rId173" ref="B207"/>
    <hyperlink r:id="rId174" ref="B208"/>
    <hyperlink r:id="rId175" ref="B210"/>
    <hyperlink r:id="rId176" ref="B211"/>
    <hyperlink r:id="rId177" ref="B213"/>
    <hyperlink r:id="rId178" ref="B214"/>
    <hyperlink r:id="rId179" ref="B216"/>
    <hyperlink r:id="rId180" ref="B217"/>
    <hyperlink r:id="rId181" ref="B218"/>
    <hyperlink r:id="rId182" ref="B219"/>
    <hyperlink r:id="rId183" ref="B220"/>
    <hyperlink r:id="rId184" ref="B221"/>
    <hyperlink r:id="rId185" ref="B222"/>
    <hyperlink r:id="rId186" ref="B223"/>
    <hyperlink r:id="rId187" ref="B224"/>
    <hyperlink r:id="rId188" ref="B225"/>
    <hyperlink r:id="rId189" ref="B226"/>
    <hyperlink r:id="rId190" ref="B227"/>
    <hyperlink r:id="rId191" ref="B228"/>
    <hyperlink r:id="rId192" ref="B229"/>
    <hyperlink r:id="rId193" ref="B230"/>
    <hyperlink r:id="rId194" ref="B232"/>
    <hyperlink r:id="rId195" ref="B233"/>
    <hyperlink r:id="rId196" ref="B234"/>
    <hyperlink r:id="rId197" ref="B236"/>
    <hyperlink r:id="rId198" ref="B237"/>
    <hyperlink r:id="rId199" ref="B238"/>
    <hyperlink r:id="rId200" ref="B239"/>
    <hyperlink r:id="rId201" ref="B240"/>
    <hyperlink r:id="rId202" ref="B241"/>
    <hyperlink r:id="rId203" ref="B242"/>
    <hyperlink r:id="rId204" ref="B243"/>
    <hyperlink r:id="rId205" ref="B244"/>
    <hyperlink r:id="rId206" ref="B245"/>
    <hyperlink r:id="rId207" ref="B246"/>
    <hyperlink r:id="rId208" ref="B247"/>
    <hyperlink r:id="rId209" ref="B249"/>
    <hyperlink r:id="rId210" ref="B250"/>
    <hyperlink r:id="rId211" ref="B251"/>
    <hyperlink r:id="rId212" ref="B252"/>
    <hyperlink r:id="rId213" ref="B253"/>
    <hyperlink r:id="rId214" ref="B254"/>
    <hyperlink r:id="rId215" ref="B255"/>
    <hyperlink r:id="rId216" ref="B256"/>
    <hyperlink r:id="rId217" ref="B257"/>
    <hyperlink r:id="rId218" ref="B258"/>
    <hyperlink r:id="rId219" ref="B259"/>
    <hyperlink r:id="rId220" ref="B260"/>
    <hyperlink r:id="rId221" ref="B261"/>
    <hyperlink r:id="rId222" ref="B262"/>
    <hyperlink r:id="rId223" ref="B263"/>
    <hyperlink r:id="rId224" ref="B264"/>
    <hyperlink r:id="rId225" ref="B266"/>
    <hyperlink r:id="rId226" ref="B269"/>
    <hyperlink r:id="rId227" ref="B270"/>
  </hyperlinks>
  <drawing r:id="rId228"/>
  <legacyDrawing r:id="rId2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4" max="4" width="60.75"/>
  </cols>
  <sheetData>
    <row r="3">
      <c r="B3" s="4" t="s">
        <v>18</v>
      </c>
    </row>
    <row r="4">
      <c r="A4" s="6">
        <v>1.0</v>
      </c>
      <c r="B4" s="5" t="s">
        <v>20</v>
      </c>
      <c r="D4" s="6" t="s">
        <v>793</v>
      </c>
    </row>
    <row r="5">
      <c r="A5" s="12">
        <f t="shared" ref="A5:A8" si="1">A4+1</f>
        <v>2</v>
      </c>
      <c r="B5" s="5" t="s">
        <v>22</v>
      </c>
      <c r="D5" s="6" t="s">
        <v>794</v>
      </c>
    </row>
    <row r="6">
      <c r="A6" s="12">
        <f t="shared" si="1"/>
        <v>3</v>
      </c>
      <c r="B6" s="5" t="s">
        <v>23</v>
      </c>
      <c r="D6" s="6" t="s">
        <v>795</v>
      </c>
    </row>
    <row r="7">
      <c r="A7" s="12">
        <f t="shared" si="1"/>
        <v>4</v>
      </c>
      <c r="B7" s="5" t="s">
        <v>24</v>
      </c>
      <c r="D7" s="6" t="s">
        <v>796</v>
      </c>
    </row>
    <row r="8">
      <c r="A8" s="12">
        <f t="shared" si="1"/>
        <v>5</v>
      </c>
      <c r="B8" s="5" t="s">
        <v>25</v>
      </c>
      <c r="D8" s="6" t="s">
        <v>797</v>
      </c>
    </row>
    <row r="9">
      <c r="B9" s="4" t="s">
        <v>26</v>
      </c>
    </row>
    <row r="10">
      <c r="A10" s="6">
        <v>6.0</v>
      </c>
      <c r="B10" s="5" t="s">
        <v>28</v>
      </c>
      <c r="D10" s="6" t="s">
        <v>798</v>
      </c>
    </row>
    <row r="11">
      <c r="A11" s="12">
        <f t="shared" ref="A11:A12" si="2">A10+1</f>
        <v>7</v>
      </c>
      <c r="B11" s="5" t="s">
        <v>30</v>
      </c>
      <c r="D11" s="6" t="s">
        <v>799</v>
      </c>
    </row>
    <row r="12">
      <c r="A12" s="12">
        <f t="shared" si="2"/>
        <v>8</v>
      </c>
      <c r="B12" s="5" t="s">
        <v>32</v>
      </c>
      <c r="D12" s="6" t="s">
        <v>800</v>
      </c>
    </row>
    <row r="13">
      <c r="B13" s="4" t="s">
        <v>37</v>
      </c>
    </row>
    <row r="14">
      <c r="A14" s="6">
        <v>9.0</v>
      </c>
      <c r="B14" s="5" t="s">
        <v>37</v>
      </c>
      <c r="D14" s="6" t="s">
        <v>801</v>
      </c>
    </row>
    <row r="18">
      <c r="C18" s="4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4"/>
      <c r="D23" s="5"/>
    </row>
    <row r="24">
      <c r="C24" s="4"/>
      <c r="D24" s="5"/>
    </row>
    <row r="25">
      <c r="C25" s="5"/>
      <c r="D25" s="5"/>
    </row>
    <row r="26">
      <c r="C26" s="4"/>
      <c r="D26" s="5"/>
    </row>
    <row r="27">
      <c r="C27" s="5"/>
    </row>
    <row r="28">
      <c r="C28" s="4"/>
    </row>
    <row r="29">
      <c r="C29" s="5"/>
    </row>
  </sheetData>
  <drawing r:id="rId1"/>
</worksheet>
</file>