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ine.schramme\Desktop\"/>
    </mc:Choice>
  </mc:AlternateContent>
  <bookViews>
    <workbookView xWindow="0" yWindow="0" windowWidth="20490" windowHeight="7620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19" i="1"/>
  <c r="F22" i="1"/>
  <c r="F23" i="1"/>
  <c r="D19" i="1"/>
  <c r="D22" i="1"/>
  <c r="D23" i="1"/>
  <c r="D24" i="1"/>
  <c r="F24" i="1" s="1"/>
  <c r="E19" i="1"/>
  <c r="E20" i="1"/>
  <c r="D20" i="1" s="1"/>
  <c r="F20" i="1" s="1"/>
  <c r="E21" i="1"/>
  <c r="D21" i="1" s="1"/>
  <c r="F21" i="1" s="1"/>
  <c r="E22" i="1"/>
  <c r="E23" i="1"/>
  <c r="E24" i="1"/>
  <c r="E25" i="1"/>
  <c r="D25" i="1" s="1"/>
  <c r="F25" i="1" s="1"/>
  <c r="F7" i="1"/>
  <c r="F12" i="1"/>
  <c r="E7" i="1"/>
  <c r="E8" i="1"/>
  <c r="D8" i="1" s="1"/>
  <c r="F8" i="1" s="1"/>
  <c r="E9" i="1"/>
  <c r="D9" i="1" s="1"/>
  <c r="F9" i="1" s="1"/>
  <c r="E10" i="1"/>
  <c r="D10" i="1" s="1"/>
  <c r="F10" i="1" s="1"/>
  <c r="E11" i="1"/>
  <c r="D11" i="1" s="1"/>
  <c r="F11" i="1" s="1"/>
  <c r="E12" i="1"/>
  <c r="D12" i="1" s="1"/>
  <c r="E13" i="1"/>
  <c r="D13" i="1" s="1"/>
  <c r="F13" i="1" s="1"/>
  <c r="E14" i="1"/>
  <c r="D14" i="1" s="1"/>
  <c r="F14" i="1" s="1"/>
  <c r="E15" i="1"/>
  <c r="D15" i="1" s="1"/>
  <c r="F15" i="1" s="1"/>
  <c r="F16" i="1" l="1"/>
</calcChain>
</file>

<file path=xl/sharedStrings.xml><?xml version="1.0" encoding="utf-8"?>
<sst xmlns="http://schemas.openxmlformats.org/spreadsheetml/2006/main" count="19" uniqueCount="15">
  <si>
    <t>Naam:Milan Pottillius</t>
  </si>
  <si>
    <t>nr :6</t>
  </si>
  <si>
    <t>klas: 5 TW</t>
  </si>
  <si>
    <t>De kracht bij constante lengte (m)</t>
  </si>
  <si>
    <t>De kracht bij constante stroom sterkte (A)</t>
  </si>
  <si>
    <t>I (A)</t>
  </si>
  <si>
    <t>m (g)</t>
  </si>
  <si>
    <t xml:space="preserve"> F (N)</t>
  </si>
  <si>
    <r>
      <t xml:space="preserve">l </t>
    </r>
    <r>
      <rPr>
        <sz val="11"/>
        <color theme="1"/>
        <rFont val="Calibri"/>
        <family val="2"/>
      </rPr>
      <t>(m)</t>
    </r>
  </si>
  <si>
    <t>g (N/g)</t>
  </si>
  <si>
    <t>F/I (N/A)</t>
  </si>
  <si>
    <t>gem: F/I</t>
  </si>
  <si>
    <t>F (N)</t>
  </si>
  <si>
    <r>
      <t>F/</t>
    </r>
    <r>
      <rPr>
        <sz val="11"/>
        <color theme="1"/>
        <rFont val="Forte"/>
        <family val="4"/>
      </rPr>
      <t>l</t>
    </r>
  </si>
  <si>
    <t>gem: F/l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</si>
</sst>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rush Script MT"/>
      <family val="4"/>
    </font>
    <font>
      <sz val="11"/>
      <color theme="1"/>
      <name val="Calibri"/>
      <family val="2"/>
    </font>
    <font>
      <sz val="11"/>
      <color theme="1"/>
      <name val="Forte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</a:t>
            </a:r>
            <a:r>
              <a:rPr lang="nl-BE" baseline="0"/>
              <a:t> tussen F en I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Blad1!$A$7:$A$15</c:f>
              <c:numCache>
                <c:formatCode>0.0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Blad1!$D$7:$D$15</c:f>
              <c:numCache>
                <c:formatCode>0.0000</c:formatCode>
                <c:ptCount val="9"/>
                <c:pt idx="0" formatCode="General">
                  <c:v>0</c:v>
                </c:pt>
                <c:pt idx="1">
                  <c:v>1.4715000000000002E-3</c:v>
                </c:pt>
                <c:pt idx="2">
                  <c:v>3.2373000000000007E-3</c:v>
                </c:pt>
                <c:pt idx="3">
                  <c:v>4.5126000000000003E-3</c:v>
                </c:pt>
                <c:pt idx="4">
                  <c:v>5.8860000000000006E-3</c:v>
                </c:pt>
                <c:pt idx="5">
                  <c:v>7.6518000000000011E-3</c:v>
                </c:pt>
                <c:pt idx="6">
                  <c:v>9.7119000000000007E-3</c:v>
                </c:pt>
                <c:pt idx="7">
                  <c:v>1.1673900000000001E-2</c:v>
                </c:pt>
                <c:pt idx="8">
                  <c:v>1.38321E-2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3-4A8F-B1BD-EFBF1BD6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70064"/>
        <c:axId val="397667440"/>
      </c:scatterChart>
      <c:valAx>
        <c:axId val="3976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7667440"/>
        <c:crosses val="autoZero"/>
        <c:crossBetween val="midCat"/>
      </c:valAx>
      <c:valAx>
        <c:axId val="397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976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verband</a:t>
            </a:r>
            <a:r>
              <a:rPr lang="nl-BE" baseline="0"/>
              <a:t> tussen F en lengte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Blad1!$B$19:$B$25</c:f>
              <c:numCache>
                <c:formatCode>0.0</c:formatCode>
                <c:ptCount val="7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</c:numCache>
            </c:numRef>
          </c:xVal>
          <c:yVal>
            <c:numRef>
              <c:f>Blad1!$D$19:$D$25</c:f>
              <c:numCache>
                <c:formatCode>General</c:formatCode>
                <c:ptCount val="7"/>
                <c:pt idx="0">
                  <c:v>0</c:v>
                </c:pt>
                <c:pt idx="1">
                  <c:v>7.6518000000000011E-3</c:v>
                </c:pt>
                <c:pt idx="2">
                  <c:v>1.38321E-2</c:v>
                </c:pt>
                <c:pt idx="3">
                  <c:v>2.1385800000000003E-2</c:v>
                </c:pt>
                <c:pt idx="4">
                  <c:v>2.8743300000000003E-2</c:v>
                </c:pt>
                <c:pt idx="5">
                  <c:v>4.0907700000000005E-2</c:v>
                </c:pt>
                <c:pt idx="6">
                  <c:v>5.4151200000000003E-2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92D-9903-4BD72A36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60024"/>
        <c:axId val="464061008"/>
      </c:scatterChart>
      <c:valAx>
        <c:axId val="4640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4061008"/>
        <c:crosses val="autoZero"/>
        <c:crossBetween val="midCat"/>
      </c:valAx>
      <c:valAx>
        <c:axId val="4640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640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4762</xdr:rowOff>
    </xdr:from>
    <xdr:to>
      <xdr:col>14</xdr:col>
      <xdr:colOff>276225</xdr:colOff>
      <xdr:row>16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6416E47-8756-426A-BD9E-2FF23F06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16</xdr:row>
      <xdr:rowOff>176212</xdr:rowOff>
    </xdr:from>
    <xdr:to>
      <xdr:col>14</xdr:col>
      <xdr:colOff>290512</xdr:colOff>
      <xdr:row>31</xdr:row>
      <xdr:rowOff>52387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6D4E128-1C23-4C02-973C-CC7E5309E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6:D15" totalsRowShown="0">
  <autoFilter ref="A6:D15"/>
  <tableColumns count="4">
    <tableColumn id="1" name="I (A)"/>
    <tableColumn id="2" name="m (g)"/>
    <tableColumn id="3" name="l (m)"/>
    <tableColumn id="4" name=" F (N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E6:F16" totalsRowCount="1">
  <autoFilter ref="E6:F15"/>
  <tableColumns count="2">
    <tableColumn id="1" name="g (N/g)" totalsRowLabel="gem: F/I" dataDxfId="5" totalsRowDxfId="4">
      <calculatedColumnFormula>9.81/1000</calculatedColumnFormula>
    </tableColumn>
    <tableColumn id="2" name="F/I (N/A)" totalsRowFunction="custom" dataDxfId="3">
      <calculatedColumnFormula xml:space="preserve"> D7/A7</calculatedColumnFormula>
      <totalsRowFormula>AVERAGE(F7:F15)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A18:F25" totalsRowShown="0">
  <autoFilter ref="A18:F25"/>
  <tableColumns count="6">
    <tableColumn id="1" name="I (A)"/>
    <tableColumn id="2" name="l (m)"/>
    <tableColumn id="3" name="m (g)"/>
    <tableColumn id="4" name="F (N)" dataDxfId="2">
      <calculatedColumnFormula>E19*C19</calculatedColumnFormula>
    </tableColumn>
    <tableColumn id="5" name="g (N/g)" dataDxfId="1">
      <calculatedColumnFormula>9.81/1000</calculatedColumnFormula>
    </tableColumn>
    <tableColumn id="6" name="F/l" dataDxfId="0">
      <calculatedColumnFormula xml:space="preserve"> D19/B19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27" sqref="F27"/>
    </sheetView>
  </sheetViews>
  <sheetFormatPr defaultRowHeight="15" x14ac:dyDescent="0.25"/>
  <cols>
    <col min="1" max="3" width="9.85546875" customWidth="1"/>
    <col min="4" max="4" width="14.85546875" customWidth="1"/>
    <col min="5" max="5" width="9.85546875" customWidth="1"/>
    <col min="6" max="6" width="10.5703125" bestFit="1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C4" s="4"/>
    </row>
    <row r="5" spans="1:6" x14ac:dyDescent="0.25">
      <c r="A5" t="s">
        <v>3</v>
      </c>
    </row>
    <row r="6" spans="1:6" ht="15.75" x14ac:dyDescent="0.3">
      <c r="A6" t="s">
        <v>5</v>
      </c>
      <c r="B6" t="s">
        <v>6</v>
      </c>
      <c r="C6" s="1" t="s">
        <v>8</v>
      </c>
      <c r="D6" t="s">
        <v>7</v>
      </c>
      <c r="E6" t="s">
        <v>9</v>
      </c>
      <c r="F6" t="s">
        <v>10</v>
      </c>
    </row>
    <row r="7" spans="1:6" x14ac:dyDescent="0.25">
      <c r="A7" s="2">
        <v>0</v>
      </c>
      <c r="B7">
        <v>0</v>
      </c>
      <c r="C7" s="3">
        <v>0.02</v>
      </c>
      <c r="D7">
        <v>0</v>
      </c>
      <c r="E7">
        <f t="shared" ref="E7:E15" si="0">9.81/1000</f>
        <v>9.810000000000001E-3</v>
      </c>
      <c r="F7" s="6">
        <f>0</f>
        <v>0</v>
      </c>
    </row>
    <row r="8" spans="1:6" x14ac:dyDescent="0.25">
      <c r="A8" s="2">
        <v>0.5</v>
      </c>
      <c r="B8">
        <v>0.15</v>
      </c>
      <c r="C8" s="3">
        <v>0.02</v>
      </c>
      <c r="D8" s="5">
        <f>B8*E8</f>
        <v>1.4715000000000002E-3</v>
      </c>
      <c r="E8">
        <f t="shared" si="0"/>
        <v>9.810000000000001E-3</v>
      </c>
      <c r="F8" s="6">
        <f t="shared" ref="F8:F15" si="1" xml:space="preserve"> D8/A8</f>
        <v>2.9430000000000003E-3</v>
      </c>
    </row>
    <row r="9" spans="1:6" x14ac:dyDescent="0.25">
      <c r="A9" s="2">
        <v>1</v>
      </c>
      <c r="B9">
        <v>0.33</v>
      </c>
      <c r="C9" s="3">
        <v>0.02</v>
      </c>
      <c r="D9" s="5">
        <f t="shared" ref="D9:D15" si="2">B9*E9</f>
        <v>3.2373000000000007E-3</v>
      </c>
      <c r="E9">
        <f t="shared" si="0"/>
        <v>9.810000000000001E-3</v>
      </c>
      <c r="F9" s="6">
        <f t="shared" si="1"/>
        <v>3.2373000000000007E-3</v>
      </c>
    </row>
    <row r="10" spans="1:6" x14ac:dyDescent="0.25">
      <c r="A10" s="2">
        <v>1.5</v>
      </c>
      <c r="B10">
        <v>0.46</v>
      </c>
      <c r="C10" s="3">
        <v>0.02</v>
      </c>
      <c r="D10" s="5">
        <f t="shared" si="2"/>
        <v>4.5126000000000003E-3</v>
      </c>
      <c r="E10">
        <f t="shared" si="0"/>
        <v>9.810000000000001E-3</v>
      </c>
      <c r="F10" s="6">
        <f t="shared" si="1"/>
        <v>3.0084E-3</v>
      </c>
    </row>
    <row r="11" spans="1:6" x14ac:dyDescent="0.25">
      <c r="A11" s="2">
        <v>2</v>
      </c>
      <c r="B11">
        <v>0.6</v>
      </c>
      <c r="C11" s="3">
        <v>0.02</v>
      </c>
      <c r="D11" s="5">
        <f t="shared" si="2"/>
        <v>5.8860000000000006E-3</v>
      </c>
      <c r="E11">
        <f t="shared" si="0"/>
        <v>9.810000000000001E-3</v>
      </c>
      <c r="F11" s="6">
        <f t="shared" si="1"/>
        <v>2.9430000000000003E-3</v>
      </c>
    </row>
    <row r="12" spans="1:6" x14ac:dyDescent="0.25">
      <c r="A12" s="2">
        <v>2.5</v>
      </c>
      <c r="B12">
        <v>0.78</v>
      </c>
      <c r="C12" s="3">
        <v>0.02</v>
      </c>
      <c r="D12" s="5">
        <f t="shared" si="2"/>
        <v>7.6518000000000011E-3</v>
      </c>
      <c r="E12">
        <f t="shared" si="0"/>
        <v>9.810000000000001E-3</v>
      </c>
      <c r="F12" s="6">
        <f t="shared" si="1"/>
        <v>3.0607200000000003E-3</v>
      </c>
    </row>
    <row r="13" spans="1:6" x14ac:dyDescent="0.25">
      <c r="A13" s="2">
        <v>3</v>
      </c>
      <c r="B13">
        <v>0.99</v>
      </c>
      <c r="C13" s="3">
        <v>0.02</v>
      </c>
      <c r="D13" s="5">
        <f t="shared" si="2"/>
        <v>9.7119000000000007E-3</v>
      </c>
      <c r="E13">
        <f t="shared" si="0"/>
        <v>9.810000000000001E-3</v>
      </c>
      <c r="F13" s="6">
        <f t="shared" si="1"/>
        <v>3.2373000000000002E-3</v>
      </c>
    </row>
    <row r="14" spans="1:6" x14ac:dyDescent="0.25">
      <c r="A14" s="2">
        <v>3.5</v>
      </c>
      <c r="B14">
        <v>1.19</v>
      </c>
      <c r="C14" s="3">
        <v>0.02</v>
      </c>
      <c r="D14" s="5">
        <f t="shared" si="2"/>
        <v>1.1673900000000001E-2</v>
      </c>
      <c r="E14">
        <f t="shared" si="0"/>
        <v>9.810000000000001E-3</v>
      </c>
      <c r="F14" s="6">
        <f t="shared" si="1"/>
        <v>3.3354000000000001E-3</v>
      </c>
    </row>
    <row r="15" spans="1:6" x14ac:dyDescent="0.25">
      <c r="A15" s="2">
        <v>4</v>
      </c>
      <c r="B15">
        <v>1.41</v>
      </c>
      <c r="C15" s="3">
        <v>0.02</v>
      </c>
      <c r="D15" s="5">
        <f t="shared" si="2"/>
        <v>1.38321E-2</v>
      </c>
      <c r="E15">
        <f t="shared" si="0"/>
        <v>9.810000000000001E-3</v>
      </c>
      <c r="F15" s="6">
        <f t="shared" si="1"/>
        <v>3.458025E-3</v>
      </c>
    </row>
    <row r="16" spans="1:6" x14ac:dyDescent="0.25">
      <c r="E16" s="6" t="s">
        <v>11</v>
      </c>
      <c r="F16" s="6">
        <f>AVERAGE(F7:F15)</f>
        <v>2.802571666666667E-3</v>
      </c>
    </row>
    <row r="17" spans="1:6" x14ac:dyDescent="0.25">
      <c r="A17" t="s">
        <v>4</v>
      </c>
    </row>
    <row r="18" spans="1:6" ht="16.5" x14ac:dyDescent="0.3">
      <c r="A18" t="s">
        <v>5</v>
      </c>
      <c r="B18" s="1" t="s">
        <v>8</v>
      </c>
      <c r="C18" t="s">
        <v>6</v>
      </c>
      <c r="D18" t="s">
        <v>12</v>
      </c>
      <c r="E18" t="s">
        <v>9</v>
      </c>
      <c r="F18" t="s">
        <v>13</v>
      </c>
    </row>
    <row r="19" spans="1:6" x14ac:dyDescent="0.25">
      <c r="A19" s="2">
        <v>4</v>
      </c>
      <c r="B19">
        <v>0</v>
      </c>
      <c r="C19">
        <v>0</v>
      </c>
      <c r="D19">
        <f>E19*C19</f>
        <v>0</v>
      </c>
      <c r="E19">
        <f t="shared" ref="E19:E25" si="3">9.81/1000</f>
        <v>9.810000000000001E-3</v>
      </c>
      <c r="F19">
        <f>0</f>
        <v>0</v>
      </c>
    </row>
    <row r="20" spans="1:6" x14ac:dyDescent="0.25">
      <c r="A20" s="2">
        <v>4</v>
      </c>
      <c r="B20" s="2">
        <v>1</v>
      </c>
      <c r="C20">
        <v>0.78</v>
      </c>
      <c r="D20">
        <f>E20*C20</f>
        <v>7.6518000000000011E-3</v>
      </c>
      <c r="E20">
        <f t="shared" si="3"/>
        <v>9.810000000000001E-3</v>
      </c>
      <c r="F20">
        <f t="shared" ref="F20:F25" si="4" xml:space="preserve"> D20/B20</f>
        <v>7.6518000000000011E-3</v>
      </c>
    </row>
    <row r="21" spans="1:6" x14ac:dyDescent="0.25">
      <c r="A21" s="2">
        <v>4</v>
      </c>
      <c r="B21" s="2">
        <v>2</v>
      </c>
      <c r="C21">
        <v>1.41</v>
      </c>
      <c r="D21">
        <f t="shared" ref="D21:D25" si="5">E21*C21</f>
        <v>1.38321E-2</v>
      </c>
      <c r="E21">
        <f t="shared" si="3"/>
        <v>9.810000000000001E-3</v>
      </c>
      <c r="F21">
        <f t="shared" si="4"/>
        <v>6.91605E-3</v>
      </c>
    </row>
    <row r="22" spans="1:6" x14ac:dyDescent="0.25">
      <c r="A22" s="2">
        <v>4</v>
      </c>
      <c r="B22" s="2">
        <v>3</v>
      </c>
      <c r="C22">
        <v>2.1800000000000002</v>
      </c>
      <c r="D22">
        <f t="shared" si="5"/>
        <v>2.1385800000000003E-2</v>
      </c>
      <c r="E22">
        <f t="shared" si="3"/>
        <v>9.810000000000001E-3</v>
      </c>
      <c r="F22">
        <f t="shared" si="4"/>
        <v>7.1286000000000014E-3</v>
      </c>
    </row>
    <row r="23" spans="1:6" x14ac:dyDescent="0.25">
      <c r="A23" s="2">
        <v>4</v>
      </c>
      <c r="B23" s="2">
        <v>4</v>
      </c>
      <c r="C23">
        <v>2.93</v>
      </c>
      <c r="D23">
        <f t="shared" si="5"/>
        <v>2.8743300000000003E-2</v>
      </c>
      <c r="E23">
        <f t="shared" si="3"/>
        <v>9.810000000000001E-3</v>
      </c>
      <c r="F23">
        <f t="shared" si="4"/>
        <v>7.1858250000000007E-3</v>
      </c>
    </row>
    <row r="24" spans="1:6" x14ac:dyDescent="0.25">
      <c r="A24" s="2">
        <v>4</v>
      </c>
      <c r="B24" s="2">
        <v>6</v>
      </c>
      <c r="C24">
        <v>4.17</v>
      </c>
      <c r="D24">
        <f t="shared" si="5"/>
        <v>4.0907700000000005E-2</v>
      </c>
      <c r="E24">
        <f t="shared" si="3"/>
        <v>9.810000000000001E-3</v>
      </c>
      <c r="F24">
        <f t="shared" si="4"/>
        <v>6.8179500000000006E-3</v>
      </c>
    </row>
    <row r="25" spans="1:6" x14ac:dyDescent="0.25">
      <c r="A25" s="2">
        <v>4</v>
      </c>
      <c r="B25" s="2">
        <v>8</v>
      </c>
      <c r="C25">
        <v>5.52</v>
      </c>
      <c r="D25">
        <f t="shared" si="5"/>
        <v>5.4151200000000003E-2</v>
      </c>
      <c r="E25">
        <f t="shared" si="3"/>
        <v>9.810000000000001E-3</v>
      </c>
      <c r="F25">
        <f t="shared" si="4"/>
        <v>6.7689000000000004E-3</v>
      </c>
    </row>
    <row r="27" spans="1:6" x14ac:dyDescent="0.25">
      <c r="E27" t="s">
        <v>14</v>
      </c>
      <c r="F27" t="e">
        <f>Tabel3[F/l]</f>
        <v>#VALUE!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Scholengroep Sint Michiel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VISP - 5TW - Pottillius Milan - 22747</dc:creator>
  <cp:lastModifiedBy>sabine.schramme</cp:lastModifiedBy>
  <dcterms:created xsi:type="dcterms:W3CDTF">2020-02-20T08:20:31Z</dcterms:created>
  <dcterms:modified xsi:type="dcterms:W3CDTF">2020-02-21T07:53:44Z</dcterms:modified>
</cp:coreProperties>
</file>